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288F6D30-2C7B-4A03-917F-CF7615F5ACAD}" xr6:coauthVersionLast="47" xr6:coauthVersionMax="47" xr10:uidLastSave="{00000000-0000-0000-0000-000000000000}"/>
  <bookViews>
    <workbookView xWindow="-120" yWindow="-120" windowWidth="29040" windowHeight="15720" tabRatio="156" firstSheet="2" activeTab="2" xr2:uid="{06542312-DD58-49B1-9242-01D33429729A}"/>
  </bookViews>
  <sheets>
    <sheet name="Data" sheetId="1" state="hidden" r:id="rId1"/>
    <sheet name="Controller" sheetId="3" state="hidden" r:id="rId2"/>
    <sheet name="Dashboard" sheetId="4" r:id="rId3"/>
    <sheet name="Caixinha" sheetId="5" state="hidden" r:id="rId4"/>
  </sheets>
  <definedNames>
    <definedName name="_xlnm._FilterDatabase" localSheetId="3" hidden="1">Caixinha!$C$6:$D$6</definedName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<sst xmlns="http://schemas.openxmlformats.org/spreadsheetml/2006/main" count="252" uniqueCount="52">
  <si>
    <t>Data</t>
  </si>
  <si>
    <t>Tipo</t>
  </si>
  <si>
    <t>Descrição</t>
  </si>
  <si>
    <t>Categoria</t>
  </si>
  <si>
    <t xml:space="preserve">Valor 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</si>
  <si>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</si>
  <si>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</si>
  <si>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</si>
  <si>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</si>
  <si>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</si>
  <si>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</si>
  <si>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</si>
  <si>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</si>
  <si>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</si>
  <si>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</si>
  <si>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</si>
  <si>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</si>
  <si>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</si>
  <si>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</si>
  <si>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</si>
  <si>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Lazer</t>
  </si>
  <si>
    <t>Cinema</t>
  </si>
  <si>
    <t>Saúde</t>
  </si>
  <si>
    <t>Consulta Odontológica</t>
  </si>
  <si>
    <t>Educação</t>
  </si>
  <si>
    <t>Material Escolar</t>
  </si>
  <si>
    <t>Pago</t>
  </si>
  <si>
    <t>Vestuário</t>
  </si>
  <si>
    <t>Investimentos</t>
  </si>
  <si>
    <t>Compra de Roupas</t>
  </si>
  <si>
    <t>Dividendos</t>
  </si>
  <si>
    <t>Serviços</t>
  </si>
  <si>
    <t>Eletrônicos</t>
  </si>
  <si>
    <t>Compra de Novo Telefone</t>
  </si>
  <si>
    <t>Rótulos de Linha</t>
  </si>
  <si>
    <t>Total Geral</t>
  </si>
  <si>
    <t xml:space="preserve">Soma de Valor </t>
  </si>
  <si>
    <t>Faxina do Apartamento</t>
  </si>
  <si>
    <t>Bonificação</t>
  </si>
  <si>
    <t>Jantar de Negócios</t>
  </si>
  <si>
    <t>Happy Hour</t>
  </si>
  <si>
    <t>Compra de Notebook</t>
  </si>
  <si>
    <t>Corte de Cabelo</t>
  </si>
  <si>
    <t>Consulta Oftalmológica</t>
  </si>
  <si>
    <t>Livros Diversos</t>
  </si>
  <si>
    <t>Teatro</t>
  </si>
  <si>
    <t>Material Escritório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</si>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</sst>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164" fontId="0" fillId="0" borderId="0" xfId="2" applyNumberFormat="1" applyFont="1"/>
  </cellXfs>
  <cellStyles count="3">
    <cellStyle name="Moeda" xfId="1" builtinId="4"/>
    <cellStyle name="Normal" xfId="0" builtinId="0"/>
    <cellStyle name="Vírgula" xfId="2" builtinId="3"/>
  </cellStyles>
  <dxfs count="4">
    <dxf>
      <numFmt numFmtId="164" formatCode="_-* #,##0_-;\-* #,##0_-;_-* &quot;-&quot;??_-;_-@_-"/>
    </dxf>
    <dxf>
      <numFmt numFmtId="19" formatCode="dd/mm/yyyy"/>
    </dxf>
    <dxf>
      <font>
        <b/>
        <i val="0"/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Style" pivot="0" table="0" count="10" xr9:uid="{39798326-3F1D-4122-9BE9-691654576362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[dio_planilha.xlsx]Controller!Tabela dinâmica2</c:name>
    <c:fmtId val="4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482863920856046E-2"/>
          <c:y val="0.32905982905982906"/>
          <c:w val="0.96944444444444444"/>
          <c:h val="0.59351167642506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Controller!$A$4:$A$12</c:f>
              <c:strCache>
                <c:ptCount val="8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Saúde</c:v>
                </c:pt>
                <c:pt idx="5">
                  <c:v>Serviços</c:v>
                </c:pt>
                <c:pt idx="6">
                  <c:v>Transporte</c:v>
                </c:pt>
                <c:pt idx="7">
                  <c:v>Vestuário</c:v>
                </c:pt>
              </c:strCache>
            </c:strRef>
          </c:cat>
          <c:val>
            <c:numRef>
              <c:f>Controller!$B$4:$B$12</c:f>
              <c:numCache>
                <c:formatCode>_("R$"* #,##0.00_);_("R$"* \(#,##0.00\);_("R$"* "-"??_);_(@_)</c:formatCode>
                <c:ptCount val="8"/>
                <c:pt idx="0">
                  <c:v>2460</c:v>
                </c:pt>
                <c:pt idx="1">
                  <c:v>1550</c:v>
                </c:pt>
                <c:pt idx="2">
                  <c:v>4200</c:v>
                </c:pt>
                <c:pt idx="3">
                  <c:v>950</c:v>
                </c:pt>
                <c:pt idx="4">
                  <c:v>500</c:v>
                </c:pt>
                <c:pt idx="5">
                  <c:v>450</c:v>
                </c:pt>
                <c:pt idx="6">
                  <c:v>1750</c:v>
                </c:pt>
                <c:pt idx="7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9-44D8-AB8E-A6E6F7C721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02119040"/>
        <c:axId val="802111840"/>
      </c:barChart>
      <c:catAx>
        <c:axId val="8021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111840"/>
        <c:crosses val="autoZero"/>
        <c:auto val="1"/>
        <c:lblAlgn val="ctr"/>
        <c:lblOffset val="100"/>
        <c:noMultiLvlLbl val="0"/>
      </c:catAx>
      <c:valAx>
        <c:axId val="8021118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021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[dio_planilha.xlsx]Controller!Tabela dinâmica3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</c:pivotFmts>
    <c:plotArea>
      <c:layout>
        <c:manualLayout>
          <c:layoutTarget val="inner"/>
          <c:xMode val="edge"/>
          <c:yMode val="edge"/>
          <c:x val="7.2228241242325748E-3"/>
          <c:y val="0.10207336523125997"/>
          <c:w val="0.96821957385337665"/>
          <c:h val="0.7823395998945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DAE-4E42-9B8F-75A4F5A346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ADAE-4E42-9B8F-75A4F5A346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_("R$"* #,##0.00_);_("R$"* \(#,##0.00\);_("R$"* "-"??_);_(@_)</c:formatCode>
                <c:ptCount val="2"/>
                <c:pt idx="0">
                  <c:v>2350</c:v>
                </c:pt>
                <c:pt idx="1">
                  <c:v>17150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E-42C1-8F14-4AFA3D0B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82330160"/>
        <c:axId val="882336400"/>
      </c:barChart>
      <c:catAx>
        <c:axId val="8823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2336400"/>
        <c:crosses val="autoZero"/>
        <c:auto val="1"/>
        <c:lblAlgn val="ctr"/>
        <c:lblOffset val="100"/>
        <c:noMultiLvlLbl val="0"/>
      </c:catAx>
      <c:valAx>
        <c:axId val="8823364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823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49405552872842E-3"/>
          <c:y val="2.7352580927384063E-3"/>
          <c:w val="0.91829157449854892"/>
          <c:h val="0.8495727305618248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D1-494F-8472-8317362B1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1-494F-8472-8317362B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623423"/>
        <c:axId val="682624863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94F-8472-8317362B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650303"/>
        <c:axId val="682646943"/>
      </c:barChart>
      <c:catAx>
        <c:axId val="682623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624863"/>
        <c:crosses val="autoZero"/>
        <c:auto val="1"/>
        <c:lblAlgn val="ctr"/>
        <c:lblOffset val="100"/>
        <c:noMultiLvlLbl val="0"/>
      </c:catAx>
      <c:valAx>
        <c:axId val="68262486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82623423"/>
        <c:crosses val="autoZero"/>
        <c:crossBetween val="between"/>
      </c:valAx>
      <c:valAx>
        <c:axId val="682646943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82650303"/>
        <c:crosses val="max"/>
        <c:crossBetween val="between"/>
      </c:valAx>
      <c:catAx>
        <c:axId val="682650303"/>
        <c:scaling>
          <c:orientation val="minMax"/>
        </c:scaling>
        <c:delete val="1"/>
        <c:axPos val="b"/>
        <c:majorTickMark val="out"/>
        <c:minorTickMark val="none"/>
        <c:tickLblPos val="nextTo"/>
        <c:crossAx val="6826469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svg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21</xdr:row>
      <xdr:rowOff>66675</xdr:rowOff>
    </xdr:from>
    <xdr:to>
      <xdr:col>20</xdr:col>
      <xdr:colOff>466725</xdr:colOff>
      <xdr:row>38</xdr:row>
      <xdr:rowOff>66675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2522C91D-7C17-5768-D4C6-61CE75E5DD33}"/>
            </a:ext>
          </a:extLst>
        </xdr:cNvPr>
        <xdr:cNvGrpSpPr/>
      </xdr:nvGrpSpPr>
      <xdr:grpSpPr>
        <a:xfrm>
          <a:off x="1704974" y="4067175"/>
          <a:ext cx="11801476" cy="3238500"/>
          <a:chOff x="1685924" y="4038600"/>
          <a:chExt cx="9296401" cy="271462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E4B04DB7-BAC6-6ADB-DF29-18EB763677B4}"/>
              </a:ext>
            </a:extLst>
          </xdr:cNvPr>
          <xdr:cNvGrpSpPr/>
        </xdr:nvGrpSpPr>
        <xdr:grpSpPr>
          <a:xfrm>
            <a:off x="1685924" y="4038600"/>
            <a:ext cx="9296401" cy="2714625"/>
            <a:chOff x="1438274" y="0"/>
            <a:chExt cx="8201026" cy="32385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635E6A92-57E1-7729-391B-020CF26E88D8}"/>
                </a:ext>
              </a:extLst>
            </xdr:cNvPr>
            <xdr:cNvSpPr/>
          </xdr:nvSpPr>
          <xdr:spPr>
            <a:xfrm flipV="1">
              <a:off x="1438275" y="190500"/>
              <a:ext cx="8201025" cy="304800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F2CD810-0B3B-4E68-A45A-D1700F78B28B}"/>
                </a:ext>
              </a:extLst>
            </xdr:cNvPr>
            <xdr:cNvGraphicFramePr>
              <a:graphicFrameLocks/>
            </xdr:cNvGraphicFramePr>
          </xdr:nvGraphicFramePr>
          <xdr:xfrm>
            <a:off x="1457325" y="0"/>
            <a:ext cx="7924800" cy="2971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BD848BBC-306F-D5D3-5578-815726650A64}"/>
                </a:ext>
              </a:extLst>
            </xdr:cNvPr>
            <xdr:cNvSpPr/>
          </xdr:nvSpPr>
          <xdr:spPr>
            <a:xfrm>
              <a:off x="1438274" y="133350"/>
              <a:ext cx="8201024" cy="6000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400" b="1" kern="1200"/>
                <a:t>                  Gastos</a:t>
              </a:r>
            </a:p>
          </xdr:txBody>
        </xdr:sp>
      </xdr:grpSp>
      <xdr:grpSp>
        <xdr:nvGrpSpPr>
          <xdr:cNvPr id="14" name="Gráfico 10" descr="Dinheiro voador estrutura de tópicos">
            <a:extLst>
              <a:ext uri="{FF2B5EF4-FFF2-40B4-BE49-F238E27FC236}">
                <a16:creationId xmlns:a16="http://schemas.microsoft.com/office/drawing/2014/main" id="{9D8697F2-5626-BCD2-C93F-179736BD1678}"/>
              </a:ext>
            </a:extLst>
          </xdr:cNvPr>
          <xdr:cNvGrpSpPr/>
        </xdr:nvGrpSpPr>
        <xdr:grpSpPr>
          <a:xfrm>
            <a:off x="1891836" y="4207262"/>
            <a:ext cx="822637" cy="420511"/>
            <a:chOff x="6726112" y="210736"/>
            <a:chExt cx="538591" cy="501662"/>
          </a:xfrm>
          <a:solidFill>
            <a:schemeClr val="bg1"/>
          </a:solidFill>
        </xdr:grpSpPr>
        <xdr:sp macro="" textlink="">
          <xdr:nvSpPr>
            <xdr:cNvPr id="15" name="Forma Livre: Forma 14">
              <a:extLst>
                <a:ext uri="{FF2B5EF4-FFF2-40B4-BE49-F238E27FC236}">
                  <a16:creationId xmlns:a16="http://schemas.microsoft.com/office/drawing/2014/main" id="{01335F67-2C6E-86C3-2BB7-D4FE2652E953}"/>
                </a:ext>
              </a:extLst>
            </xdr:cNvPr>
            <xdr:cNvSpPr/>
          </xdr:nvSpPr>
          <xdr:spPr>
            <a:xfrm>
              <a:off x="6912342" y="402194"/>
              <a:ext cx="91186" cy="88873"/>
            </a:xfrm>
            <a:custGeom>
              <a:avLst/>
              <a:gdLst>
                <a:gd name="connsiteX0" fmla="*/ 71477 w 91186"/>
                <a:gd name="connsiteY0" fmla="*/ 14365 h 88873"/>
                <a:gd name="connsiteX1" fmla="*/ 35499 w 91186"/>
                <a:gd name="connsiteY1" fmla="*/ 17 h 88873"/>
                <a:gd name="connsiteX2" fmla="*/ 8073 w 91186"/>
                <a:gd name="connsiteY2" fmla="*/ 11725 h 88873"/>
                <a:gd name="connsiteX3" fmla="*/ 19693 w 91186"/>
                <a:gd name="connsiteY3" fmla="*/ 74491 h 88873"/>
                <a:gd name="connsiteX4" fmla="*/ 55671 w 91186"/>
                <a:gd name="connsiteY4" fmla="*/ 88856 h 88873"/>
                <a:gd name="connsiteX5" fmla="*/ 83097 w 91186"/>
                <a:gd name="connsiteY5" fmla="*/ 77148 h 88873"/>
                <a:gd name="connsiteX6" fmla="*/ 71477 w 91186"/>
                <a:gd name="connsiteY6" fmla="*/ 14365 h 88873"/>
                <a:gd name="connsiteX7" fmla="*/ 74228 w 91186"/>
                <a:gd name="connsiteY7" fmla="*/ 69486 h 88873"/>
                <a:gd name="connsiteX8" fmla="*/ 55671 w 91186"/>
                <a:gd name="connsiteY8" fmla="*/ 77148 h 88873"/>
                <a:gd name="connsiteX9" fmla="*/ 27385 w 91186"/>
                <a:gd name="connsiteY9" fmla="*/ 65681 h 88873"/>
                <a:gd name="connsiteX10" fmla="*/ 16942 w 91186"/>
                <a:gd name="connsiteY10" fmla="*/ 19388 h 88873"/>
                <a:gd name="connsiteX11" fmla="*/ 35499 w 91186"/>
                <a:gd name="connsiteY11" fmla="*/ 11725 h 88873"/>
                <a:gd name="connsiteX12" fmla="*/ 63785 w 91186"/>
                <a:gd name="connsiteY12" fmla="*/ 23187 h 88873"/>
                <a:gd name="connsiteX13" fmla="*/ 74252 w 91186"/>
                <a:gd name="connsiteY13" fmla="*/ 69486 h 8887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91186" h="88873">
                  <a:moveTo>
                    <a:pt x="71477" y="14365"/>
                  </a:moveTo>
                  <a:cubicBezTo>
                    <a:pt x="61586" y="5435"/>
                    <a:pt x="48821" y="344"/>
                    <a:pt x="35499" y="17"/>
                  </a:cubicBezTo>
                  <a:cubicBezTo>
                    <a:pt x="25079" y="-309"/>
                    <a:pt x="15045" y="3975"/>
                    <a:pt x="8073" y="11725"/>
                  </a:cubicBezTo>
                  <a:cubicBezTo>
                    <a:pt x="-6222" y="28321"/>
                    <a:pt x="-1035" y="56426"/>
                    <a:pt x="19693" y="74491"/>
                  </a:cubicBezTo>
                  <a:cubicBezTo>
                    <a:pt x="29582" y="83428"/>
                    <a:pt x="42347" y="88525"/>
                    <a:pt x="55671" y="88856"/>
                  </a:cubicBezTo>
                  <a:cubicBezTo>
                    <a:pt x="66091" y="89182"/>
                    <a:pt x="76125" y="84899"/>
                    <a:pt x="83097" y="77148"/>
                  </a:cubicBezTo>
                  <a:cubicBezTo>
                    <a:pt x="97416" y="60535"/>
                    <a:pt x="92229" y="32430"/>
                    <a:pt x="71477" y="14365"/>
                  </a:cubicBezTo>
                  <a:close/>
                  <a:moveTo>
                    <a:pt x="74228" y="69486"/>
                  </a:moveTo>
                  <a:cubicBezTo>
                    <a:pt x="69469" y="74642"/>
                    <a:pt x="62683" y="77444"/>
                    <a:pt x="55671" y="77148"/>
                  </a:cubicBezTo>
                  <a:cubicBezTo>
                    <a:pt x="45182" y="76798"/>
                    <a:pt x="35158" y="72734"/>
                    <a:pt x="27385" y="65681"/>
                  </a:cubicBezTo>
                  <a:cubicBezTo>
                    <a:pt x="11802" y="52105"/>
                    <a:pt x="7020" y="30903"/>
                    <a:pt x="16942" y="19388"/>
                  </a:cubicBezTo>
                  <a:cubicBezTo>
                    <a:pt x="21702" y="14232"/>
                    <a:pt x="28488" y="11430"/>
                    <a:pt x="35499" y="11725"/>
                  </a:cubicBezTo>
                  <a:cubicBezTo>
                    <a:pt x="45987" y="12076"/>
                    <a:pt x="56011" y="16138"/>
                    <a:pt x="63785" y="23187"/>
                  </a:cubicBezTo>
                  <a:cubicBezTo>
                    <a:pt x="79392" y="36768"/>
                    <a:pt x="84174" y="57971"/>
                    <a:pt x="74252" y="69486"/>
                  </a:cubicBezTo>
                  <a:close/>
                </a:path>
              </a:pathLst>
            </a:custGeom>
            <a:solidFill>
              <a:schemeClr val="bg1"/>
            </a:solidFill>
            <a:ln w="585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6" name="Forma Livre: Forma 15">
              <a:extLst>
                <a:ext uri="{FF2B5EF4-FFF2-40B4-BE49-F238E27FC236}">
                  <a16:creationId xmlns:a16="http://schemas.microsoft.com/office/drawing/2014/main" id="{A8D96C76-1EA2-83C3-9936-02DD2F757860}"/>
                </a:ext>
              </a:extLst>
            </xdr:cNvPr>
            <xdr:cNvSpPr/>
          </xdr:nvSpPr>
          <xdr:spPr>
            <a:xfrm>
              <a:off x="6997971" y="325315"/>
              <a:ext cx="40178" cy="38974"/>
            </a:xfrm>
            <a:custGeom>
              <a:avLst/>
              <a:gdLst>
                <a:gd name="connsiteX0" fmla="*/ 30741 w 40178"/>
                <a:gd name="connsiteY0" fmla="*/ 4349 h 38974"/>
                <a:gd name="connsiteX1" fmla="*/ 17587 w 40178"/>
                <a:gd name="connsiteY1" fmla="*/ 5 h 38974"/>
                <a:gd name="connsiteX2" fmla="*/ 2871 w 40178"/>
                <a:gd name="connsiteY2" fmla="*/ 7217 h 38974"/>
                <a:gd name="connsiteX3" fmla="*/ 9427 w 40178"/>
                <a:gd name="connsiteY3" fmla="*/ 34631 h 38974"/>
                <a:gd name="connsiteX4" fmla="*/ 22581 w 40178"/>
                <a:gd name="connsiteY4" fmla="*/ 38969 h 38974"/>
                <a:gd name="connsiteX5" fmla="*/ 37297 w 40178"/>
                <a:gd name="connsiteY5" fmla="*/ 31757 h 38974"/>
                <a:gd name="connsiteX6" fmla="*/ 30741 w 40178"/>
                <a:gd name="connsiteY6" fmla="*/ 4349 h 38974"/>
                <a:gd name="connsiteX7" fmla="*/ 27756 w 40178"/>
                <a:gd name="connsiteY7" fmla="*/ 24972 h 38974"/>
                <a:gd name="connsiteX8" fmla="*/ 22581 w 40178"/>
                <a:gd name="connsiteY8" fmla="*/ 27261 h 38974"/>
                <a:gd name="connsiteX9" fmla="*/ 16247 w 40178"/>
                <a:gd name="connsiteY9" fmla="*/ 25113 h 38974"/>
                <a:gd name="connsiteX10" fmla="*/ 12407 w 40178"/>
                <a:gd name="connsiteY10" fmla="*/ 13990 h 38974"/>
                <a:gd name="connsiteX11" fmla="*/ 17587 w 40178"/>
                <a:gd name="connsiteY11" fmla="*/ 11701 h 38974"/>
                <a:gd name="connsiteX12" fmla="*/ 23921 w 40178"/>
                <a:gd name="connsiteY12" fmla="*/ 13856 h 38974"/>
                <a:gd name="connsiteX13" fmla="*/ 27756 w 40178"/>
                <a:gd name="connsiteY13" fmla="*/ 24943 h 389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40178" h="38974">
                  <a:moveTo>
                    <a:pt x="30741" y="4349"/>
                  </a:moveTo>
                  <a:cubicBezTo>
                    <a:pt x="26917" y="1564"/>
                    <a:pt x="22318" y="46"/>
                    <a:pt x="17587" y="5"/>
                  </a:cubicBezTo>
                  <a:cubicBezTo>
                    <a:pt x="11798" y="-137"/>
                    <a:pt x="6305" y="2555"/>
                    <a:pt x="2871" y="7217"/>
                  </a:cubicBezTo>
                  <a:cubicBezTo>
                    <a:pt x="-2766" y="16617"/>
                    <a:pt x="147" y="28799"/>
                    <a:pt x="9427" y="34631"/>
                  </a:cubicBezTo>
                  <a:cubicBezTo>
                    <a:pt x="13253" y="37412"/>
                    <a:pt x="17851" y="38928"/>
                    <a:pt x="22581" y="38969"/>
                  </a:cubicBezTo>
                  <a:cubicBezTo>
                    <a:pt x="28370" y="39112"/>
                    <a:pt x="33864" y="36420"/>
                    <a:pt x="37297" y="31757"/>
                  </a:cubicBezTo>
                  <a:cubicBezTo>
                    <a:pt x="42951" y="22361"/>
                    <a:pt x="40034" y="10170"/>
                    <a:pt x="30741" y="4349"/>
                  </a:cubicBezTo>
                  <a:close/>
                  <a:moveTo>
                    <a:pt x="27756" y="24972"/>
                  </a:moveTo>
                  <a:cubicBezTo>
                    <a:pt x="26484" y="26502"/>
                    <a:pt x="24569" y="27350"/>
                    <a:pt x="22581" y="27261"/>
                  </a:cubicBezTo>
                  <a:cubicBezTo>
                    <a:pt x="20298" y="27218"/>
                    <a:pt x="18085" y="26467"/>
                    <a:pt x="16247" y="25113"/>
                  </a:cubicBezTo>
                  <a:cubicBezTo>
                    <a:pt x="12305" y="22938"/>
                    <a:pt x="10646" y="18134"/>
                    <a:pt x="12407" y="13990"/>
                  </a:cubicBezTo>
                  <a:cubicBezTo>
                    <a:pt x="13681" y="12460"/>
                    <a:pt x="15598" y="11613"/>
                    <a:pt x="17587" y="11701"/>
                  </a:cubicBezTo>
                  <a:cubicBezTo>
                    <a:pt x="19870" y="11748"/>
                    <a:pt x="22083" y="12501"/>
                    <a:pt x="23921" y="13856"/>
                  </a:cubicBezTo>
                  <a:cubicBezTo>
                    <a:pt x="28066" y="16800"/>
                    <a:pt x="29857" y="21993"/>
                    <a:pt x="27756" y="24943"/>
                  </a:cubicBezTo>
                  <a:close/>
                </a:path>
              </a:pathLst>
            </a:custGeom>
            <a:solidFill>
              <a:schemeClr val="bg1"/>
            </a:solidFill>
            <a:ln w="585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7" name="Forma Livre: Forma 16">
              <a:extLst>
                <a:ext uri="{FF2B5EF4-FFF2-40B4-BE49-F238E27FC236}">
                  <a16:creationId xmlns:a16="http://schemas.microsoft.com/office/drawing/2014/main" id="{AEBE356E-6A81-9739-7AAF-750720086ED3}"/>
                </a:ext>
              </a:extLst>
            </xdr:cNvPr>
            <xdr:cNvSpPr/>
          </xdr:nvSpPr>
          <xdr:spPr>
            <a:xfrm>
              <a:off x="6902745" y="538960"/>
              <a:ext cx="39961" cy="39258"/>
            </a:xfrm>
            <a:custGeom>
              <a:avLst/>
              <a:gdLst>
                <a:gd name="connsiteX0" fmla="*/ 31520 w 39961"/>
                <a:gd name="connsiteY0" fmla="*/ 5161 h 39258"/>
                <a:gd name="connsiteX1" fmla="*/ 17389 w 39961"/>
                <a:gd name="connsiteY1" fmla="*/ 4 h 39258"/>
                <a:gd name="connsiteX2" fmla="*/ 3527 w 39961"/>
                <a:gd name="connsiteY2" fmla="*/ 6391 h 39258"/>
                <a:gd name="connsiteX3" fmla="*/ 8450 w 39961"/>
                <a:gd name="connsiteY3" fmla="*/ 34097 h 39258"/>
                <a:gd name="connsiteX4" fmla="*/ 22581 w 39961"/>
                <a:gd name="connsiteY4" fmla="*/ 39255 h 39258"/>
                <a:gd name="connsiteX5" fmla="*/ 36437 w 39961"/>
                <a:gd name="connsiteY5" fmla="*/ 32868 h 39258"/>
                <a:gd name="connsiteX6" fmla="*/ 31520 w 39961"/>
                <a:gd name="connsiteY6" fmla="*/ 5161 h 39258"/>
                <a:gd name="connsiteX7" fmla="*/ 27276 w 39961"/>
                <a:gd name="connsiteY7" fmla="*/ 25580 h 39258"/>
                <a:gd name="connsiteX8" fmla="*/ 22593 w 39961"/>
                <a:gd name="connsiteY8" fmla="*/ 27547 h 39258"/>
                <a:gd name="connsiteX9" fmla="*/ 15814 w 39961"/>
                <a:gd name="connsiteY9" fmla="*/ 24983 h 39258"/>
                <a:gd name="connsiteX10" fmla="*/ 12706 w 39961"/>
                <a:gd name="connsiteY10" fmla="*/ 13679 h 39258"/>
                <a:gd name="connsiteX11" fmla="*/ 17389 w 39961"/>
                <a:gd name="connsiteY11" fmla="*/ 11712 h 39258"/>
                <a:gd name="connsiteX12" fmla="*/ 24133 w 39961"/>
                <a:gd name="connsiteY12" fmla="*/ 14247 h 39258"/>
                <a:gd name="connsiteX13" fmla="*/ 27276 w 39961"/>
                <a:gd name="connsiteY13" fmla="*/ 25580 h 392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39961" h="39258">
                  <a:moveTo>
                    <a:pt x="31520" y="5161"/>
                  </a:moveTo>
                  <a:cubicBezTo>
                    <a:pt x="27535" y="1882"/>
                    <a:pt x="22550" y="63"/>
                    <a:pt x="17389" y="4"/>
                  </a:cubicBezTo>
                  <a:cubicBezTo>
                    <a:pt x="12032" y="-111"/>
                    <a:pt x="6920" y="2244"/>
                    <a:pt x="3527" y="6391"/>
                  </a:cubicBezTo>
                  <a:cubicBezTo>
                    <a:pt x="-2678" y="15420"/>
                    <a:pt x="-485" y="27758"/>
                    <a:pt x="8450" y="34097"/>
                  </a:cubicBezTo>
                  <a:cubicBezTo>
                    <a:pt x="12436" y="37374"/>
                    <a:pt x="17421" y="39194"/>
                    <a:pt x="22581" y="39255"/>
                  </a:cubicBezTo>
                  <a:cubicBezTo>
                    <a:pt x="27936" y="39370"/>
                    <a:pt x="33047" y="37015"/>
                    <a:pt x="36437" y="32868"/>
                  </a:cubicBezTo>
                  <a:cubicBezTo>
                    <a:pt x="42636" y="23838"/>
                    <a:pt x="40447" y="11506"/>
                    <a:pt x="31520" y="5161"/>
                  </a:cubicBezTo>
                  <a:close/>
                  <a:moveTo>
                    <a:pt x="27276" y="25580"/>
                  </a:moveTo>
                  <a:cubicBezTo>
                    <a:pt x="26087" y="26901"/>
                    <a:pt x="24369" y="27622"/>
                    <a:pt x="22593" y="27547"/>
                  </a:cubicBezTo>
                  <a:cubicBezTo>
                    <a:pt x="20108" y="27486"/>
                    <a:pt x="17717" y="26582"/>
                    <a:pt x="15814" y="24983"/>
                  </a:cubicBezTo>
                  <a:cubicBezTo>
                    <a:pt x="12046" y="22559"/>
                    <a:pt x="10707" y="17688"/>
                    <a:pt x="12706" y="13679"/>
                  </a:cubicBezTo>
                  <a:cubicBezTo>
                    <a:pt x="13895" y="12357"/>
                    <a:pt x="15612" y="11635"/>
                    <a:pt x="17389" y="11712"/>
                  </a:cubicBezTo>
                  <a:cubicBezTo>
                    <a:pt x="19859" y="11767"/>
                    <a:pt x="22237" y="12661"/>
                    <a:pt x="24133" y="14247"/>
                  </a:cubicBezTo>
                  <a:cubicBezTo>
                    <a:pt x="27957" y="16640"/>
                    <a:pt x="29321" y="21558"/>
                    <a:pt x="27276" y="25580"/>
                  </a:cubicBezTo>
                  <a:close/>
                </a:path>
              </a:pathLst>
            </a:custGeom>
            <a:solidFill>
              <a:schemeClr val="bg1"/>
            </a:solidFill>
            <a:ln w="585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8" name="Forma Livre: Forma 17">
              <a:extLst>
                <a:ext uri="{FF2B5EF4-FFF2-40B4-BE49-F238E27FC236}">
                  <a16:creationId xmlns:a16="http://schemas.microsoft.com/office/drawing/2014/main" id="{89F2EA84-0AAF-A762-1436-50758F520059}"/>
                </a:ext>
              </a:extLst>
            </xdr:cNvPr>
            <xdr:cNvSpPr/>
          </xdr:nvSpPr>
          <xdr:spPr>
            <a:xfrm>
              <a:off x="6837951" y="262555"/>
              <a:ext cx="267980" cy="398604"/>
            </a:xfrm>
            <a:custGeom>
              <a:avLst/>
              <a:gdLst>
                <a:gd name="connsiteX0" fmla="*/ 266101 w 267980"/>
                <a:gd name="connsiteY0" fmla="*/ 111166 h 398604"/>
                <a:gd name="connsiteX1" fmla="*/ 267980 w 267980"/>
                <a:gd name="connsiteY1" fmla="*/ 109281 h 398604"/>
                <a:gd name="connsiteX2" fmla="*/ 264702 w 267980"/>
                <a:gd name="connsiteY2" fmla="*/ 60670 h 398604"/>
                <a:gd name="connsiteX3" fmla="*/ 181208 w 267980"/>
                <a:gd name="connsiteY3" fmla="*/ 0 h 398604"/>
                <a:gd name="connsiteX4" fmla="*/ 129810 w 267980"/>
                <a:gd name="connsiteY4" fmla="*/ 9741 h 398604"/>
                <a:gd name="connsiteX5" fmla="*/ 128528 w 267980"/>
                <a:gd name="connsiteY5" fmla="*/ 11023 h 398604"/>
                <a:gd name="connsiteX6" fmla="*/ 61747 w 267980"/>
                <a:gd name="connsiteY6" fmla="*/ 110428 h 398604"/>
                <a:gd name="connsiteX7" fmla="*/ 38062 w 267980"/>
                <a:gd name="connsiteY7" fmla="*/ 182554 h 398604"/>
                <a:gd name="connsiteX8" fmla="*/ 966 w 267980"/>
                <a:gd name="connsiteY8" fmla="*/ 273694 h 398604"/>
                <a:gd name="connsiteX9" fmla="*/ 0 w 267980"/>
                <a:gd name="connsiteY9" fmla="*/ 275344 h 398604"/>
                <a:gd name="connsiteX10" fmla="*/ 4683 w 267980"/>
                <a:gd name="connsiteY10" fmla="*/ 320794 h 398604"/>
                <a:gd name="connsiteX11" fmla="*/ 91813 w 267980"/>
                <a:gd name="connsiteY11" fmla="*/ 398604 h 398604"/>
                <a:gd name="connsiteX12" fmla="*/ 132755 w 267980"/>
                <a:gd name="connsiteY12" fmla="*/ 389015 h 398604"/>
                <a:gd name="connsiteX13" fmla="*/ 134037 w 267980"/>
                <a:gd name="connsiteY13" fmla="*/ 387154 h 398604"/>
                <a:gd name="connsiteX14" fmla="*/ 152769 w 267980"/>
                <a:gd name="connsiteY14" fmla="*/ 349636 h 398604"/>
                <a:gd name="connsiteX15" fmla="*/ 172614 w 267980"/>
                <a:gd name="connsiteY15" fmla="*/ 280227 h 398604"/>
                <a:gd name="connsiteX16" fmla="*/ 212309 w 267980"/>
                <a:gd name="connsiteY16" fmla="*/ 176852 h 398604"/>
                <a:gd name="connsiteX17" fmla="*/ 266101 w 267980"/>
                <a:gd name="connsiteY17" fmla="*/ 111166 h 398604"/>
                <a:gd name="connsiteX18" fmla="*/ 161240 w 267980"/>
                <a:gd name="connsiteY18" fmla="*/ 277493 h 398604"/>
                <a:gd name="connsiteX19" fmla="*/ 141735 w 267980"/>
                <a:gd name="connsiteY19" fmla="*/ 345755 h 398604"/>
                <a:gd name="connsiteX20" fmla="*/ 141735 w 267980"/>
                <a:gd name="connsiteY20" fmla="*/ 345755 h 398604"/>
                <a:gd name="connsiteX21" fmla="*/ 125660 w 267980"/>
                <a:gd name="connsiteY21" fmla="*/ 378648 h 398604"/>
                <a:gd name="connsiteX22" fmla="*/ 95079 w 267980"/>
                <a:gd name="connsiteY22" fmla="*/ 385808 h 398604"/>
                <a:gd name="connsiteX23" fmla="*/ 15911 w 267980"/>
                <a:gd name="connsiteY23" fmla="*/ 315081 h 398604"/>
                <a:gd name="connsiteX24" fmla="*/ 12065 w 267980"/>
                <a:gd name="connsiteY24" fmla="*/ 277943 h 398604"/>
                <a:gd name="connsiteX25" fmla="*/ 49425 w 267980"/>
                <a:gd name="connsiteY25" fmla="*/ 185452 h 398604"/>
                <a:gd name="connsiteX26" fmla="*/ 72583 w 267980"/>
                <a:gd name="connsiteY26" fmla="*/ 114912 h 398604"/>
                <a:gd name="connsiteX27" fmla="*/ 135553 w 267980"/>
                <a:gd name="connsiteY27" fmla="*/ 20541 h 398604"/>
                <a:gd name="connsiteX28" fmla="*/ 178410 w 267980"/>
                <a:gd name="connsiteY28" fmla="*/ 12445 h 398604"/>
                <a:gd name="connsiteX29" fmla="*/ 253380 w 267980"/>
                <a:gd name="connsiteY29" fmla="*/ 66928 h 398604"/>
                <a:gd name="connsiteX30" fmla="*/ 255945 w 267980"/>
                <a:gd name="connsiteY30" fmla="*/ 104773 h 398604"/>
                <a:gd name="connsiteX31" fmla="*/ 202340 w 267980"/>
                <a:gd name="connsiteY31" fmla="*/ 170723 h 398604"/>
                <a:gd name="connsiteX32" fmla="*/ 161240 w 267980"/>
                <a:gd name="connsiteY32" fmla="*/ 277493 h 3986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</a:cxnLst>
              <a:rect l="l" t="t" r="r" b="b"/>
              <a:pathLst>
                <a:path w="267980" h="398604">
                  <a:moveTo>
                    <a:pt x="266101" y="111166"/>
                  </a:moveTo>
                  <a:lnTo>
                    <a:pt x="267980" y="109281"/>
                  </a:lnTo>
                  <a:lnTo>
                    <a:pt x="264702" y="60670"/>
                  </a:lnTo>
                  <a:lnTo>
                    <a:pt x="181208" y="0"/>
                  </a:lnTo>
                  <a:lnTo>
                    <a:pt x="129810" y="9741"/>
                  </a:lnTo>
                  <a:lnTo>
                    <a:pt x="128528" y="11023"/>
                  </a:lnTo>
                  <a:cubicBezTo>
                    <a:pt x="99968" y="39461"/>
                    <a:pt x="77277" y="73236"/>
                    <a:pt x="61747" y="110428"/>
                  </a:cubicBezTo>
                  <a:cubicBezTo>
                    <a:pt x="51901" y="133785"/>
                    <a:pt x="43980" y="157907"/>
                    <a:pt x="38062" y="182554"/>
                  </a:cubicBezTo>
                  <a:cubicBezTo>
                    <a:pt x="30824" y="214777"/>
                    <a:pt x="18288" y="245575"/>
                    <a:pt x="966" y="273694"/>
                  </a:cubicBezTo>
                  <a:lnTo>
                    <a:pt x="0" y="275344"/>
                  </a:lnTo>
                  <a:lnTo>
                    <a:pt x="4683" y="320794"/>
                  </a:lnTo>
                  <a:lnTo>
                    <a:pt x="91813" y="398604"/>
                  </a:lnTo>
                  <a:lnTo>
                    <a:pt x="132755" y="389015"/>
                  </a:lnTo>
                  <a:lnTo>
                    <a:pt x="134037" y="387154"/>
                  </a:lnTo>
                  <a:cubicBezTo>
                    <a:pt x="141918" y="375535"/>
                    <a:pt x="148217" y="362918"/>
                    <a:pt x="152769" y="349636"/>
                  </a:cubicBezTo>
                  <a:cubicBezTo>
                    <a:pt x="160649" y="326880"/>
                    <a:pt x="167274" y="303709"/>
                    <a:pt x="172614" y="280227"/>
                  </a:cubicBezTo>
                  <a:cubicBezTo>
                    <a:pt x="181102" y="245688"/>
                    <a:pt x="188420" y="215834"/>
                    <a:pt x="212309" y="176852"/>
                  </a:cubicBezTo>
                  <a:cubicBezTo>
                    <a:pt x="227641" y="152951"/>
                    <a:pt x="245692" y="130909"/>
                    <a:pt x="266101" y="111166"/>
                  </a:cubicBezTo>
                  <a:close/>
                  <a:moveTo>
                    <a:pt x="161240" y="277493"/>
                  </a:moveTo>
                  <a:cubicBezTo>
                    <a:pt x="155989" y="300586"/>
                    <a:pt x="149478" y="323374"/>
                    <a:pt x="141735" y="345755"/>
                  </a:cubicBezTo>
                  <a:lnTo>
                    <a:pt x="141735" y="345755"/>
                  </a:lnTo>
                  <a:cubicBezTo>
                    <a:pt x="137758" y="357342"/>
                    <a:pt x="132359" y="368391"/>
                    <a:pt x="125660" y="378648"/>
                  </a:cubicBezTo>
                  <a:lnTo>
                    <a:pt x="95079" y="385808"/>
                  </a:lnTo>
                  <a:lnTo>
                    <a:pt x="15911" y="315081"/>
                  </a:lnTo>
                  <a:lnTo>
                    <a:pt x="12065" y="277943"/>
                  </a:lnTo>
                  <a:cubicBezTo>
                    <a:pt x="29478" y="249356"/>
                    <a:pt x="42097" y="218113"/>
                    <a:pt x="49425" y="185452"/>
                  </a:cubicBezTo>
                  <a:cubicBezTo>
                    <a:pt x="55213" y="161348"/>
                    <a:pt x="62958" y="137756"/>
                    <a:pt x="72583" y="114912"/>
                  </a:cubicBezTo>
                  <a:cubicBezTo>
                    <a:pt x="87282" y="79684"/>
                    <a:pt x="108666" y="47637"/>
                    <a:pt x="135553" y="20541"/>
                  </a:cubicBezTo>
                  <a:lnTo>
                    <a:pt x="178410" y="12445"/>
                  </a:lnTo>
                  <a:lnTo>
                    <a:pt x="253380" y="66928"/>
                  </a:lnTo>
                  <a:lnTo>
                    <a:pt x="255945" y="104773"/>
                  </a:lnTo>
                  <a:cubicBezTo>
                    <a:pt x="235630" y="124649"/>
                    <a:pt x="217645" y="146775"/>
                    <a:pt x="202340" y="170723"/>
                  </a:cubicBezTo>
                  <a:cubicBezTo>
                    <a:pt x="177514" y="211267"/>
                    <a:pt x="169980" y="241930"/>
                    <a:pt x="161240" y="277493"/>
                  </a:cubicBezTo>
                  <a:close/>
                </a:path>
              </a:pathLst>
            </a:custGeom>
            <a:solidFill>
              <a:schemeClr val="bg1"/>
            </a:solidFill>
            <a:ln w="585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9" name="Forma Livre: Forma 18">
              <a:extLst>
                <a:ext uri="{FF2B5EF4-FFF2-40B4-BE49-F238E27FC236}">
                  <a16:creationId xmlns:a16="http://schemas.microsoft.com/office/drawing/2014/main" id="{5B55E194-532E-6380-4FA1-77BFD8B0C4D6}"/>
                </a:ext>
              </a:extLst>
            </xdr:cNvPr>
            <xdr:cNvSpPr/>
          </xdr:nvSpPr>
          <xdr:spPr>
            <a:xfrm>
              <a:off x="6726112" y="210736"/>
              <a:ext cx="538591" cy="501662"/>
            </a:xfrm>
            <a:custGeom>
              <a:avLst/>
              <a:gdLst>
                <a:gd name="connsiteX0" fmla="*/ 538109 w 538591"/>
                <a:gd name="connsiteY0" fmla="*/ 345293 h 501662"/>
                <a:gd name="connsiteX1" fmla="*/ 532373 w 538591"/>
                <a:gd name="connsiteY1" fmla="*/ 341833 h 501662"/>
                <a:gd name="connsiteX2" fmla="*/ 480085 w 538591"/>
                <a:gd name="connsiteY2" fmla="*/ 315209 h 501662"/>
                <a:gd name="connsiteX3" fmla="*/ 444418 w 538591"/>
                <a:gd name="connsiteY3" fmla="*/ 276398 h 501662"/>
                <a:gd name="connsiteX4" fmla="*/ 406145 w 538591"/>
                <a:gd name="connsiteY4" fmla="*/ 245554 h 501662"/>
                <a:gd name="connsiteX5" fmla="*/ 340663 w 538591"/>
                <a:gd name="connsiteY5" fmla="*/ 259018 h 501662"/>
                <a:gd name="connsiteX6" fmla="*/ 349216 w 538591"/>
                <a:gd name="connsiteY6" fmla="*/ 244003 h 501662"/>
                <a:gd name="connsiteX7" fmla="*/ 455722 w 538591"/>
                <a:gd name="connsiteY7" fmla="*/ 133768 h 501662"/>
                <a:gd name="connsiteX8" fmla="*/ 271622 w 538591"/>
                <a:gd name="connsiteY8" fmla="*/ 0 h 501662"/>
                <a:gd name="connsiteX9" fmla="*/ 151974 w 538591"/>
                <a:gd name="connsiteY9" fmla="*/ 138978 h 501662"/>
                <a:gd name="connsiteX10" fmla="*/ 135583 w 538591"/>
                <a:gd name="connsiteY10" fmla="*/ 109093 h 501662"/>
                <a:gd name="connsiteX11" fmla="*/ 98750 w 538591"/>
                <a:gd name="connsiteY11" fmla="*/ 94388 h 501662"/>
                <a:gd name="connsiteX12" fmla="*/ 58768 w 538591"/>
                <a:gd name="connsiteY12" fmla="*/ 85549 h 501662"/>
                <a:gd name="connsiteX13" fmla="*/ 20314 w 538591"/>
                <a:gd name="connsiteY13" fmla="*/ 58527 h 501662"/>
                <a:gd name="connsiteX14" fmla="*/ 12521 w 538591"/>
                <a:gd name="connsiteY14" fmla="*/ 55733 h 501662"/>
                <a:gd name="connsiteX15" fmla="*/ 9894 w 538591"/>
                <a:gd name="connsiteY15" fmla="*/ 58200 h 501662"/>
                <a:gd name="connsiteX16" fmla="*/ 6112 w 538591"/>
                <a:gd name="connsiteY16" fmla="*/ 122932 h 501662"/>
                <a:gd name="connsiteX17" fmla="*/ 34357 w 538591"/>
                <a:gd name="connsiteY17" fmla="*/ 143421 h 501662"/>
                <a:gd name="connsiteX18" fmla="*/ 34365 w 538591"/>
                <a:gd name="connsiteY18" fmla="*/ 143495 h 501662"/>
                <a:gd name="connsiteX19" fmla="*/ 34357 w 538591"/>
                <a:gd name="connsiteY19" fmla="*/ 143503 h 501662"/>
                <a:gd name="connsiteX20" fmla="*/ 30014 w 538591"/>
                <a:gd name="connsiteY20" fmla="*/ 167311 h 501662"/>
                <a:gd name="connsiteX21" fmla="*/ 63808 w 538591"/>
                <a:gd name="connsiteY21" fmla="*/ 191423 h 501662"/>
                <a:gd name="connsiteX22" fmla="*/ 63858 w 538591"/>
                <a:gd name="connsiteY22" fmla="*/ 191478 h 501662"/>
                <a:gd name="connsiteX23" fmla="*/ 63849 w 538591"/>
                <a:gd name="connsiteY23" fmla="*/ 191505 h 501662"/>
                <a:gd name="connsiteX24" fmla="*/ 61806 w 538591"/>
                <a:gd name="connsiteY24" fmla="*/ 199618 h 501662"/>
                <a:gd name="connsiteX25" fmla="*/ 67889 w 538591"/>
                <a:gd name="connsiteY25" fmla="*/ 211683 h 501662"/>
                <a:gd name="connsiteX26" fmla="*/ 105687 w 538591"/>
                <a:gd name="connsiteY26" fmla="*/ 217918 h 501662"/>
                <a:gd name="connsiteX27" fmla="*/ 118671 w 538591"/>
                <a:gd name="connsiteY27" fmla="*/ 232061 h 501662"/>
                <a:gd name="connsiteX28" fmla="*/ 120035 w 538591"/>
                <a:gd name="connsiteY28" fmla="*/ 233015 h 501662"/>
                <a:gd name="connsiteX29" fmla="*/ 84912 w 538591"/>
                <a:gd name="connsiteY29" fmla="*/ 315133 h 501662"/>
                <a:gd name="connsiteX30" fmla="*/ 49431 w 538591"/>
                <a:gd name="connsiteY30" fmla="*/ 351861 h 501662"/>
                <a:gd name="connsiteX31" fmla="*/ 217286 w 538591"/>
                <a:gd name="connsiteY31" fmla="*/ 501662 h 501662"/>
                <a:gd name="connsiteX32" fmla="*/ 292292 w 538591"/>
                <a:gd name="connsiteY32" fmla="*/ 411038 h 501662"/>
                <a:gd name="connsiteX33" fmla="*/ 312272 w 538591"/>
                <a:gd name="connsiteY33" fmla="*/ 342237 h 501662"/>
                <a:gd name="connsiteX34" fmla="*/ 315316 w 538591"/>
                <a:gd name="connsiteY34" fmla="*/ 342173 h 501662"/>
                <a:gd name="connsiteX35" fmla="*/ 316890 w 538591"/>
                <a:gd name="connsiteY35" fmla="*/ 341634 h 501662"/>
                <a:gd name="connsiteX36" fmla="*/ 346101 w 538591"/>
                <a:gd name="connsiteY36" fmla="*/ 377764 h 501662"/>
                <a:gd name="connsiteX37" fmla="*/ 361485 w 538591"/>
                <a:gd name="connsiteY37" fmla="*/ 377764 h 501662"/>
                <a:gd name="connsiteX38" fmla="*/ 368932 w 538591"/>
                <a:gd name="connsiteY38" fmla="*/ 369943 h 501662"/>
                <a:gd name="connsiteX39" fmla="*/ 368992 w 538591"/>
                <a:gd name="connsiteY39" fmla="*/ 369916 h 501662"/>
                <a:gd name="connsiteX40" fmla="*/ 369019 w 538591"/>
                <a:gd name="connsiteY40" fmla="*/ 369943 h 501662"/>
                <a:gd name="connsiteX41" fmla="*/ 412473 w 538591"/>
                <a:gd name="connsiteY41" fmla="*/ 397363 h 501662"/>
                <a:gd name="connsiteX42" fmla="*/ 416512 w 538591"/>
                <a:gd name="connsiteY42" fmla="*/ 397147 h 501662"/>
                <a:gd name="connsiteX43" fmla="*/ 431990 w 538591"/>
                <a:gd name="connsiteY43" fmla="*/ 388863 h 501662"/>
                <a:gd name="connsiteX44" fmla="*/ 438177 w 538591"/>
                <a:gd name="connsiteY44" fmla="*/ 374100 h 501662"/>
                <a:gd name="connsiteX45" fmla="*/ 438259 w 538591"/>
                <a:gd name="connsiteY45" fmla="*/ 374065 h 501662"/>
                <a:gd name="connsiteX46" fmla="*/ 476948 w 538591"/>
                <a:gd name="connsiteY46" fmla="*/ 392557 h 501662"/>
                <a:gd name="connsiteX47" fmla="*/ 537770 w 538591"/>
                <a:gd name="connsiteY47" fmla="*/ 350749 h 501662"/>
                <a:gd name="connsiteX48" fmla="*/ 538109 w 538591"/>
                <a:gd name="connsiteY48" fmla="*/ 345293 h 501662"/>
                <a:gd name="connsiteX49" fmla="*/ 477463 w 538591"/>
                <a:gd name="connsiteY49" fmla="*/ 380861 h 501662"/>
                <a:gd name="connsiteX50" fmla="*/ 437124 w 538591"/>
                <a:gd name="connsiteY50" fmla="*/ 357077 h 501662"/>
                <a:gd name="connsiteX51" fmla="*/ 428850 w 538591"/>
                <a:gd name="connsiteY51" fmla="*/ 356792 h 501662"/>
                <a:gd name="connsiteX52" fmla="*/ 427026 w 538591"/>
                <a:gd name="connsiteY52" fmla="*/ 361713 h 501662"/>
                <a:gd name="connsiteX53" fmla="*/ 422834 w 538591"/>
                <a:gd name="connsiteY53" fmla="*/ 381540 h 501662"/>
                <a:gd name="connsiteX54" fmla="*/ 415224 w 538591"/>
                <a:gd name="connsiteY54" fmla="*/ 385503 h 501662"/>
                <a:gd name="connsiteX55" fmla="*/ 372216 w 538591"/>
                <a:gd name="connsiteY55" fmla="*/ 352991 h 501662"/>
                <a:gd name="connsiteX56" fmla="*/ 364257 w 538591"/>
                <a:gd name="connsiteY56" fmla="*/ 350709 h 501662"/>
                <a:gd name="connsiteX57" fmla="*/ 361286 w 538591"/>
                <a:gd name="connsiteY57" fmla="*/ 355110 h 501662"/>
                <a:gd name="connsiteX58" fmla="*/ 355819 w 538591"/>
                <a:gd name="connsiteY58" fmla="*/ 367520 h 501662"/>
                <a:gd name="connsiteX59" fmla="*/ 351065 w 538591"/>
                <a:gd name="connsiteY59" fmla="*/ 367157 h 501662"/>
                <a:gd name="connsiteX60" fmla="*/ 324898 w 538591"/>
                <a:gd name="connsiteY60" fmla="*/ 331641 h 501662"/>
                <a:gd name="connsiteX61" fmla="*/ 317130 w 538591"/>
                <a:gd name="connsiteY61" fmla="*/ 328943 h 501662"/>
                <a:gd name="connsiteX62" fmla="*/ 315374 w 538591"/>
                <a:gd name="connsiteY62" fmla="*/ 329704 h 501662"/>
                <a:gd name="connsiteX63" fmla="*/ 320906 w 538591"/>
                <a:gd name="connsiteY63" fmla="*/ 308659 h 501662"/>
                <a:gd name="connsiteX64" fmla="*/ 315823 w 538591"/>
                <a:gd name="connsiteY64" fmla="*/ 299513 h 501662"/>
                <a:gd name="connsiteX65" fmla="*/ 313753 w 538591"/>
                <a:gd name="connsiteY65" fmla="*/ 299228 h 501662"/>
                <a:gd name="connsiteX66" fmla="*/ 313753 w 538591"/>
                <a:gd name="connsiteY66" fmla="*/ 299228 h 501662"/>
                <a:gd name="connsiteX67" fmla="*/ 310240 w 538591"/>
                <a:gd name="connsiteY67" fmla="*/ 303057 h 501662"/>
                <a:gd name="connsiteX68" fmla="*/ 302583 w 538591"/>
                <a:gd name="connsiteY68" fmla="*/ 332596 h 501662"/>
                <a:gd name="connsiteX69" fmla="*/ 301354 w 538591"/>
                <a:gd name="connsiteY69" fmla="*/ 337612 h 501662"/>
                <a:gd name="connsiteX70" fmla="*/ 301026 w 538591"/>
                <a:gd name="connsiteY70" fmla="*/ 338929 h 501662"/>
                <a:gd name="connsiteX71" fmla="*/ 281246 w 538591"/>
                <a:gd name="connsiteY71" fmla="*/ 407174 h 501662"/>
                <a:gd name="connsiteX72" fmla="*/ 219312 w 538591"/>
                <a:gd name="connsiteY72" fmla="*/ 487771 h 501662"/>
                <a:gd name="connsiteX73" fmla="*/ 67947 w 538591"/>
                <a:gd name="connsiteY73" fmla="*/ 352633 h 501662"/>
                <a:gd name="connsiteX74" fmla="*/ 94998 w 538591"/>
                <a:gd name="connsiteY74" fmla="*/ 321134 h 501662"/>
                <a:gd name="connsiteX75" fmla="*/ 132223 w 538591"/>
                <a:gd name="connsiteY75" fmla="*/ 232740 h 501662"/>
                <a:gd name="connsiteX76" fmla="*/ 130303 w 538591"/>
                <a:gd name="connsiteY76" fmla="*/ 226745 h 501662"/>
                <a:gd name="connsiteX77" fmla="*/ 123208 w 538591"/>
                <a:gd name="connsiteY77" fmla="*/ 220844 h 501662"/>
                <a:gd name="connsiteX78" fmla="*/ 118841 w 538591"/>
                <a:gd name="connsiteY78" fmla="*/ 216337 h 501662"/>
                <a:gd name="connsiteX79" fmla="*/ 118297 w 538591"/>
                <a:gd name="connsiteY79" fmla="*/ 215640 h 501662"/>
                <a:gd name="connsiteX80" fmla="*/ 114287 w 538591"/>
                <a:gd name="connsiteY80" fmla="*/ 209078 h 501662"/>
                <a:gd name="connsiteX81" fmla="*/ 107759 w 538591"/>
                <a:gd name="connsiteY81" fmla="*/ 205683 h 501662"/>
                <a:gd name="connsiteX82" fmla="*/ 75376 w 538591"/>
                <a:gd name="connsiteY82" fmla="*/ 202621 h 501662"/>
                <a:gd name="connsiteX83" fmla="*/ 73543 w 538591"/>
                <a:gd name="connsiteY83" fmla="*/ 199525 h 501662"/>
                <a:gd name="connsiteX84" fmla="*/ 79397 w 538591"/>
                <a:gd name="connsiteY84" fmla="*/ 190902 h 501662"/>
                <a:gd name="connsiteX85" fmla="*/ 80119 w 538591"/>
                <a:gd name="connsiteY85" fmla="*/ 182655 h 501662"/>
                <a:gd name="connsiteX86" fmla="*/ 75627 w 538591"/>
                <a:gd name="connsiteY86" fmla="*/ 180564 h 501662"/>
                <a:gd name="connsiteX87" fmla="*/ 75598 w 538591"/>
                <a:gd name="connsiteY87" fmla="*/ 180564 h 501662"/>
                <a:gd name="connsiteX88" fmla="*/ 41242 w 538591"/>
                <a:gd name="connsiteY88" fmla="*/ 163781 h 501662"/>
                <a:gd name="connsiteX89" fmla="*/ 48852 w 538591"/>
                <a:gd name="connsiteY89" fmla="*/ 146061 h 501662"/>
                <a:gd name="connsiteX90" fmla="*/ 51188 w 538591"/>
                <a:gd name="connsiteY90" fmla="*/ 138119 h 501662"/>
                <a:gd name="connsiteX91" fmla="*/ 47347 w 538591"/>
                <a:gd name="connsiteY91" fmla="*/ 135214 h 501662"/>
                <a:gd name="connsiteX92" fmla="*/ 16140 w 538591"/>
                <a:gd name="connsiteY92" fmla="*/ 116867 h 501662"/>
                <a:gd name="connsiteX93" fmla="*/ 15964 w 538591"/>
                <a:gd name="connsiteY93" fmla="*/ 73355 h 501662"/>
                <a:gd name="connsiteX94" fmla="*/ 16045 w 538591"/>
                <a:gd name="connsiteY94" fmla="*/ 73337 h 501662"/>
                <a:gd name="connsiteX95" fmla="*/ 16064 w 538591"/>
                <a:gd name="connsiteY95" fmla="*/ 73355 h 501662"/>
                <a:gd name="connsiteX96" fmla="*/ 55033 w 538591"/>
                <a:gd name="connsiteY96" fmla="*/ 96648 h 501662"/>
                <a:gd name="connsiteX97" fmla="*/ 97181 w 538591"/>
                <a:gd name="connsiteY97" fmla="*/ 106014 h 501662"/>
                <a:gd name="connsiteX98" fmla="*/ 127376 w 538591"/>
                <a:gd name="connsiteY98" fmla="*/ 117488 h 501662"/>
                <a:gd name="connsiteX99" fmla="*/ 142883 w 538591"/>
                <a:gd name="connsiteY99" fmla="*/ 157412 h 501662"/>
                <a:gd name="connsiteX100" fmla="*/ 143299 w 538591"/>
                <a:gd name="connsiteY100" fmla="*/ 159384 h 501662"/>
                <a:gd name="connsiteX101" fmla="*/ 127727 w 538591"/>
                <a:gd name="connsiteY101" fmla="*/ 204459 h 501662"/>
                <a:gd name="connsiteX102" fmla="*/ 132154 w 538591"/>
                <a:gd name="connsiteY102" fmla="*/ 211455 h 501662"/>
                <a:gd name="connsiteX103" fmla="*/ 138955 w 538591"/>
                <a:gd name="connsiteY103" fmla="*/ 207702 h 501662"/>
                <a:gd name="connsiteX104" fmla="*/ 157459 w 538591"/>
                <a:gd name="connsiteY104" fmla="*/ 155503 h 501662"/>
                <a:gd name="connsiteX105" fmla="*/ 271218 w 538591"/>
                <a:gd name="connsiteY105" fmla="*/ 14172 h 501662"/>
                <a:gd name="connsiteX106" fmla="*/ 436298 w 538591"/>
                <a:gd name="connsiteY106" fmla="*/ 134148 h 501662"/>
                <a:gd name="connsiteX107" fmla="*/ 339223 w 538591"/>
                <a:gd name="connsiteY107" fmla="*/ 237909 h 501662"/>
                <a:gd name="connsiteX108" fmla="*/ 323616 w 538591"/>
                <a:gd name="connsiteY108" fmla="*/ 267178 h 501662"/>
                <a:gd name="connsiteX109" fmla="*/ 318512 w 538591"/>
                <a:gd name="connsiteY109" fmla="*/ 278991 h 501662"/>
                <a:gd name="connsiteX110" fmla="*/ 320149 w 538591"/>
                <a:gd name="connsiteY110" fmla="*/ 283089 h 501662"/>
                <a:gd name="connsiteX111" fmla="*/ 322610 w 538591"/>
                <a:gd name="connsiteY111" fmla="*/ 283089 h 501662"/>
                <a:gd name="connsiteX112" fmla="*/ 330442 w 538591"/>
                <a:gd name="connsiteY112" fmla="*/ 279893 h 501662"/>
                <a:gd name="connsiteX113" fmla="*/ 331537 w 538591"/>
                <a:gd name="connsiteY113" fmla="*/ 279272 h 501662"/>
                <a:gd name="connsiteX114" fmla="*/ 402709 w 538591"/>
                <a:gd name="connsiteY114" fmla="*/ 256793 h 501662"/>
                <a:gd name="connsiteX115" fmla="*/ 435227 w 538591"/>
                <a:gd name="connsiteY115" fmla="*/ 283669 h 501662"/>
                <a:gd name="connsiteX116" fmla="*/ 472323 w 538591"/>
                <a:gd name="connsiteY116" fmla="*/ 324008 h 501662"/>
                <a:gd name="connsiteX117" fmla="*/ 522339 w 538591"/>
                <a:gd name="connsiteY117" fmla="*/ 353096 h 501662"/>
                <a:gd name="connsiteX118" fmla="*/ 522388 w 538591"/>
                <a:gd name="connsiteY118" fmla="*/ 353163 h 501662"/>
                <a:gd name="connsiteX119" fmla="*/ 522380 w 538591"/>
                <a:gd name="connsiteY119" fmla="*/ 353184 h 501662"/>
                <a:gd name="connsiteX120" fmla="*/ 477457 w 538591"/>
                <a:gd name="connsiteY120" fmla="*/ 380861 h 5016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</a:cxnLst>
              <a:rect l="l" t="t" r="r" b="b"/>
              <a:pathLst>
                <a:path w="538591" h="501662">
                  <a:moveTo>
                    <a:pt x="538109" y="345293"/>
                  </a:moveTo>
                  <a:cubicBezTo>
                    <a:pt x="537111" y="343051"/>
                    <a:pt x="534821" y="341670"/>
                    <a:pt x="532373" y="341833"/>
                  </a:cubicBezTo>
                  <a:cubicBezTo>
                    <a:pt x="513154" y="343097"/>
                    <a:pt x="496002" y="329382"/>
                    <a:pt x="480085" y="315209"/>
                  </a:cubicBezTo>
                  <a:cubicBezTo>
                    <a:pt x="466960" y="303465"/>
                    <a:pt x="455014" y="290466"/>
                    <a:pt x="444418" y="276398"/>
                  </a:cubicBezTo>
                  <a:cubicBezTo>
                    <a:pt x="433008" y="261828"/>
                    <a:pt x="424760" y="251302"/>
                    <a:pt x="406145" y="245554"/>
                  </a:cubicBezTo>
                  <a:cubicBezTo>
                    <a:pt x="383508" y="238529"/>
                    <a:pt x="359003" y="248165"/>
                    <a:pt x="340663" y="259018"/>
                  </a:cubicBezTo>
                  <a:cubicBezTo>
                    <a:pt x="343221" y="254165"/>
                    <a:pt x="346043" y="249183"/>
                    <a:pt x="349216" y="244003"/>
                  </a:cubicBezTo>
                  <a:cubicBezTo>
                    <a:pt x="383994" y="187220"/>
                    <a:pt x="455722" y="133768"/>
                    <a:pt x="455722" y="133768"/>
                  </a:cubicBezTo>
                  <a:lnTo>
                    <a:pt x="271622" y="0"/>
                  </a:lnTo>
                  <a:cubicBezTo>
                    <a:pt x="219412" y="34094"/>
                    <a:pt x="177928" y="82280"/>
                    <a:pt x="151974" y="138978"/>
                  </a:cubicBezTo>
                  <a:cubicBezTo>
                    <a:pt x="149212" y="127757"/>
                    <a:pt x="143560" y="117454"/>
                    <a:pt x="135583" y="109093"/>
                  </a:cubicBezTo>
                  <a:cubicBezTo>
                    <a:pt x="123987" y="97749"/>
                    <a:pt x="112847" y="96267"/>
                    <a:pt x="98750" y="94388"/>
                  </a:cubicBezTo>
                  <a:cubicBezTo>
                    <a:pt x="85149" y="92853"/>
                    <a:pt x="71748" y="89891"/>
                    <a:pt x="58768" y="85549"/>
                  </a:cubicBezTo>
                  <a:cubicBezTo>
                    <a:pt x="45650" y="81129"/>
                    <a:pt x="27391" y="73519"/>
                    <a:pt x="20314" y="58527"/>
                  </a:cubicBezTo>
                  <a:cubicBezTo>
                    <a:pt x="18934" y="55604"/>
                    <a:pt x="15445" y="54352"/>
                    <a:pt x="12521" y="55733"/>
                  </a:cubicBezTo>
                  <a:cubicBezTo>
                    <a:pt x="11408" y="56258"/>
                    <a:pt x="10488" y="57121"/>
                    <a:pt x="9894" y="58200"/>
                  </a:cubicBezTo>
                  <a:cubicBezTo>
                    <a:pt x="-210" y="76522"/>
                    <a:pt x="-4378" y="105757"/>
                    <a:pt x="6112" y="122932"/>
                  </a:cubicBezTo>
                  <a:cubicBezTo>
                    <a:pt x="13110" y="132590"/>
                    <a:pt x="23004" y="139767"/>
                    <a:pt x="34357" y="143421"/>
                  </a:cubicBezTo>
                  <a:cubicBezTo>
                    <a:pt x="34380" y="143439"/>
                    <a:pt x="34384" y="143472"/>
                    <a:pt x="34365" y="143495"/>
                  </a:cubicBezTo>
                  <a:cubicBezTo>
                    <a:pt x="34363" y="143498"/>
                    <a:pt x="34360" y="143500"/>
                    <a:pt x="34357" y="143503"/>
                  </a:cubicBezTo>
                  <a:cubicBezTo>
                    <a:pt x="28933" y="150174"/>
                    <a:pt x="27295" y="159154"/>
                    <a:pt x="30014" y="167311"/>
                  </a:cubicBezTo>
                  <a:cubicBezTo>
                    <a:pt x="33309" y="177848"/>
                    <a:pt x="44824" y="188385"/>
                    <a:pt x="63808" y="191423"/>
                  </a:cubicBezTo>
                  <a:cubicBezTo>
                    <a:pt x="63838" y="191425"/>
                    <a:pt x="63860" y="191449"/>
                    <a:pt x="63858" y="191478"/>
                  </a:cubicBezTo>
                  <a:cubicBezTo>
                    <a:pt x="63858" y="191488"/>
                    <a:pt x="63855" y="191497"/>
                    <a:pt x="63849" y="191505"/>
                  </a:cubicBezTo>
                  <a:cubicBezTo>
                    <a:pt x="62528" y="194006"/>
                    <a:pt x="61827" y="196789"/>
                    <a:pt x="61806" y="199618"/>
                  </a:cubicBezTo>
                  <a:cubicBezTo>
                    <a:pt x="61870" y="204362"/>
                    <a:pt x="64113" y="208811"/>
                    <a:pt x="67889" y="211683"/>
                  </a:cubicBezTo>
                  <a:cubicBezTo>
                    <a:pt x="78426" y="220423"/>
                    <a:pt x="97059" y="219112"/>
                    <a:pt x="105687" y="217918"/>
                  </a:cubicBezTo>
                  <a:cubicBezTo>
                    <a:pt x="108871" y="223567"/>
                    <a:pt x="113314" y="228406"/>
                    <a:pt x="118671" y="232061"/>
                  </a:cubicBezTo>
                  <a:lnTo>
                    <a:pt x="120035" y="233015"/>
                  </a:lnTo>
                  <a:cubicBezTo>
                    <a:pt x="112985" y="262153"/>
                    <a:pt x="101113" y="289909"/>
                    <a:pt x="84912" y="315133"/>
                  </a:cubicBezTo>
                  <a:cubicBezTo>
                    <a:pt x="75926" y="329833"/>
                    <a:pt x="63812" y="342373"/>
                    <a:pt x="49431" y="351861"/>
                  </a:cubicBezTo>
                  <a:lnTo>
                    <a:pt x="217286" y="501662"/>
                  </a:lnTo>
                  <a:cubicBezTo>
                    <a:pt x="217286" y="501662"/>
                    <a:pt x="266822" y="483626"/>
                    <a:pt x="292292" y="411038"/>
                  </a:cubicBezTo>
                  <a:cubicBezTo>
                    <a:pt x="300194" y="388483"/>
                    <a:pt x="306864" y="365516"/>
                    <a:pt x="312272" y="342237"/>
                  </a:cubicBezTo>
                  <a:cubicBezTo>
                    <a:pt x="313274" y="342490"/>
                    <a:pt x="314325" y="342468"/>
                    <a:pt x="315316" y="342173"/>
                  </a:cubicBezTo>
                  <a:lnTo>
                    <a:pt x="316890" y="341634"/>
                  </a:lnTo>
                  <a:cubicBezTo>
                    <a:pt x="322141" y="351445"/>
                    <a:pt x="334393" y="372285"/>
                    <a:pt x="346101" y="377764"/>
                  </a:cubicBezTo>
                  <a:cubicBezTo>
                    <a:pt x="350906" y="380342"/>
                    <a:pt x="356681" y="380342"/>
                    <a:pt x="361485" y="377764"/>
                  </a:cubicBezTo>
                  <a:cubicBezTo>
                    <a:pt x="364662" y="375920"/>
                    <a:pt x="367246" y="373207"/>
                    <a:pt x="368932" y="369943"/>
                  </a:cubicBezTo>
                  <a:cubicBezTo>
                    <a:pt x="368940" y="369919"/>
                    <a:pt x="368967" y="369907"/>
                    <a:pt x="368992" y="369916"/>
                  </a:cubicBezTo>
                  <a:cubicBezTo>
                    <a:pt x="369005" y="369921"/>
                    <a:pt x="369015" y="369931"/>
                    <a:pt x="369019" y="369943"/>
                  </a:cubicBezTo>
                  <a:cubicBezTo>
                    <a:pt x="385065" y="392744"/>
                    <a:pt x="401672" y="397363"/>
                    <a:pt x="412473" y="397363"/>
                  </a:cubicBezTo>
                  <a:cubicBezTo>
                    <a:pt x="413822" y="397364"/>
                    <a:pt x="415170" y="397292"/>
                    <a:pt x="416512" y="397147"/>
                  </a:cubicBezTo>
                  <a:cubicBezTo>
                    <a:pt x="422582" y="396600"/>
                    <a:pt x="428169" y="393611"/>
                    <a:pt x="431990" y="388863"/>
                  </a:cubicBezTo>
                  <a:cubicBezTo>
                    <a:pt x="435255" y="384537"/>
                    <a:pt x="437383" y="379461"/>
                    <a:pt x="438177" y="374100"/>
                  </a:cubicBezTo>
                  <a:cubicBezTo>
                    <a:pt x="438177" y="374047"/>
                    <a:pt x="438224" y="374029"/>
                    <a:pt x="438259" y="374065"/>
                  </a:cubicBezTo>
                  <a:cubicBezTo>
                    <a:pt x="447579" y="381850"/>
                    <a:pt x="462354" y="391931"/>
                    <a:pt x="476948" y="392557"/>
                  </a:cubicBezTo>
                  <a:cubicBezTo>
                    <a:pt x="500949" y="393728"/>
                    <a:pt x="526121" y="371963"/>
                    <a:pt x="537770" y="350749"/>
                  </a:cubicBezTo>
                  <a:cubicBezTo>
                    <a:pt x="538730" y="349083"/>
                    <a:pt x="538856" y="347064"/>
                    <a:pt x="538109" y="345293"/>
                  </a:cubicBezTo>
                  <a:close/>
                  <a:moveTo>
                    <a:pt x="477463" y="380861"/>
                  </a:moveTo>
                  <a:cubicBezTo>
                    <a:pt x="458783" y="380065"/>
                    <a:pt x="437334" y="357305"/>
                    <a:pt x="437124" y="357077"/>
                  </a:cubicBezTo>
                  <a:cubicBezTo>
                    <a:pt x="434918" y="354713"/>
                    <a:pt x="431214" y="354586"/>
                    <a:pt x="428850" y="356792"/>
                  </a:cubicBezTo>
                  <a:cubicBezTo>
                    <a:pt x="427499" y="358052"/>
                    <a:pt x="426823" y="359877"/>
                    <a:pt x="427026" y="361713"/>
                  </a:cubicBezTo>
                  <a:cubicBezTo>
                    <a:pt x="427774" y="368599"/>
                    <a:pt x="426306" y="375545"/>
                    <a:pt x="422834" y="381540"/>
                  </a:cubicBezTo>
                  <a:cubicBezTo>
                    <a:pt x="420962" y="383866"/>
                    <a:pt x="418203" y="385303"/>
                    <a:pt x="415224" y="385503"/>
                  </a:cubicBezTo>
                  <a:cubicBezTo>
                    <a:pt x="400004" y="387154"/>
                    <a:pt x="384737" y="375622"/>
                    <a:pt x="372216" y="352991"/>
                  </a:cubicBezTo>
                  <a:cubicBezTo>
                    <a:pt x="370648" y="350163"/>
                    <a:pt x="367085" y="349142"/>
                    <a:pt x="364257" y="350709"/>
                  </a:cubicBezTo>
                  <a:cubicBezTo>
                    <a:pt x="362620" y="351617"/>
                    <a:pt x="361516" y="353252"/>
                    <a:pt x="361286" y="355110"/>
                  </a:cubicBezTo>
                  <a:cubicBezTo>
                    <a:pt x="360367" y="362532"/>
                    <a:pt x="357862" y="366390"/>
                    <a:pt x="355819" y="367520"/>
                  </a:cubicBezTo>
                  <a:cubicBezTo>
                    <a:pt x="355362" y="367766"/>
                    <a:pt x="353986" y="368527"/>
                    <a:pt x="351065" y="367157"/>
                  </a:cubicBezTo>
                  <a:cubicBezTo>
                    <a:pt x="342870" y="363317"/>
                    <a:pt x="330653" y="343337"/>
                    <a:pt x="324898" y="331641"/>
                  </a:cubicBezTo>
                  <a:cubicBezTo>
                    <a:pt x="323483" y="328768"/>
                    <a:pt x="320022" y="327566"/>
                    <a:pt x="317130" y="328943"/>
                  </a:cubicBezTo>
                  <a:cubicBezTo>
                    <a:pt x="317130" y="328943"/>
                    <a:pt x="316440" y="329259"/>
                    <a:pt x="315374" y="329704"/>
                  </a:cubicBezTo>
                  <a:cubicBezTo>
                    <a:pt x="317130" y="322486"/>
                    <a:pt x="318933" y="315526"/>
                    <a:pt x="320906" y="308659"/>
                  </a:cubicBezTo>
                  <a:cubicBezTo>
                    <a:pt x="322028" y="304729"/>
                    <a:pt x="319752" y="300634"/>
                    <a:pt x="315823" y="299513"/>
                  </a:cubicBezTo>
                  <a:cubicBezTo>
                    <a:pt x="315149" y="299320"/>
                    <a:pt x="314453" y="299225"/>
                    <a:pt x="313753" y="299228"/>
                  </a:cubicBezTo>
                  <a:lnTo>
                    <a:pt x="313753" y="299228"/>
                  </a:lnTo>
                  <a:cubicBezTo>
                    <a:pt x="312056" y="299897"/>
                    <a:pt x="310761" y="301309"/>
                    <a:pt x="310240" y="303057"/>
                  </a:cubicBezTo>
                  <a:cubicBezTo>
                    <a:pt x="307466" y="312622"/>
                    <a:pt x="305124" y="322299"/>
                    <a:pt x="302583" y="332596"/>
                  </a:cubicBezTo>
                  <a:lnTo>
                    <a:pt x="301354" y="337612"/>
                  </a:lnTo>
                  <a:lnTo>
                    <a:pt x="301026" y="338929"/>
                  </a:lnTo>
                  <a:cubicBezTo>
                    <a:pt x="295682" y="362021"/>
                    <a:pt x="289079" y="384804"/>
                    <a:pt x="281246" y="407174"/>
                  </a:cubicBezTo>
                  <a:cubicBezTo>
                    <a:pt x="262976" y="459180"/>
                    <a:pt x="232290" y="480699"/>
                    <a:pt x="219312" y="487771"/>
                  </a:cubicBezTo>
                  <a:lnTo>
                    <a:pt x="67947" y="352633"/>
                  </a:lnTo>
                  <a:cubicBezTo>
                    <a:pt x="78615" y="343672"/>
                    <a:pt x="87751" y="333033"/>
                    <a:pt x="94998" y="321134"/>
                  </a:cubicBezTo>
                  <a:cubicBezTo>
                    <a:pt x="112286" y="293970"/>
                    <a:pt x="124870" y="264087"/>
                    <a:pt x="132223" y="232740"/>
                  </a:cubicBezTo>
                  <a:cubicBezTo>
                    <a:pt x="132790" y="230539"/>
                    <a:pt x="132043" y="228208"/>
                    <a:pt x="130303" y="226745"/>
                  </a:cubicBezTo>
                  <a:lnTo>
                    <a:pt x="123208" y="220844"/>
                  </a:lnTo>
                  <a:cubicBezTo>
                    <a:pt x="121584" y="219515"/>
                    <a:pt x="120118" y="218002"/>
                    <a:pt x="118841" y="216337"/>
                  </a:cubicBezTo>
                  <a:lnTo>
                    <a:pt x="118297" y="215640"/>
                  </a:lnTo>
                  <a:cubicBezTo>
                    <a:pt x="116754" y="213586"/>
                    <a:pt x="115412" y="211388"/>
                    <a:pt x="114287" y="209078"/>
                  </a:cubicBezTo>
                  <a:cubicBezTo>
                    <a:pt x="113183" y="206550"/>
                    <a:pt x="110463" y="205135"/>
                    <a:pt x="107759" y="205683"/>
                  </a:cubicBezTo>
                  <a:cubicBezTo>
                    <a:pt x="101783" y="206900"/>
                    <a:pt x="83009" y="208943"/>
                    <a:pt x="75376" y="202621"/>
                  </a:cubicBezTo>
                  <a:cubicBezTo>
                    <a:pt x="73555" y="201123"/>
                    <a:pt x="73549" y="199964"/>
                    <a:pt x="73543" y="199525"/>
                  </a:cubicBezTo>
                  <a:cubicBezTo>
                    <a:pt x="74268" y="195985"/>
                    <a:pt x="76374" y="192881"/>
                    <a:pt x="79397" y="190902"/>
                  </a:cubicBezTo>
                  <a:cubicBezTo>
                    <a:pt x="81874" y="188824"/>
                    <a:pt x="82197" y="185131"/>
                    <a:pt x="80119" y="182655"/>
                  </a:cubicBezTo>
                  <a:cubicBezTo>
                    <a:pt x="79005" y="181327"/>
                    <a:pt x="77360" y="180562"/>
                    <a:pt x="75627" y="180564"/>
                  </a:cubicBezTo>
                  <a:lnTo>
                    <a:pt x="75598" y="180564"/>
                  </a:lnTo>
                  <a:cubicBezTo>
                    <a:pt x="52510" y="180529"/>
                    <a:pt x="43080" y="169635"/>
                    <a:pt x="41242" y="163781"/>
                  </a:cubicBezTo>
                  <a:cubicBezTo>
                    <a:pt x="39285" y="156819"/>
                    <a:pt x="42456" y="149436"/>
                    <a:pt x="48852" y="146061"/>
                  </a:cubicBezTo>
                  <a:cubicBezTo>
                    <a:pt x="51690" y="144513"/>
                    <a:pt x="52736" y="140957"/>
                    <a:pt x="51188" y="138119"/>
                  </a:cubicBezTo>
                  <a:cubicBezTo>
                    <a:pt x="50384" y="136644"/>
                    <a:pt x="48985" y="135586"/>
                    <a:pt x="47347" y="135214"/>
                  </a:cubicBezTo>
                  <a:cubicBezTo>
                    <a:pt x="40826" y="133721"/>
                    <a:pt x="22515" y="127527"/>
                    <a:pt x="16140" y="116867"/>
                  </a:cubicBezTo>
                  <a:cubicBezTo>
                    <a:pt x="9701" y="106330"/>
                    <a:pt x="10871" y="87990"/>
                    <a:pt x="15964" y="73355"/>
                  </a:cubicBezTo>
                  <a:cubicBezTo>
                    <a:pt x="15981" y="73328"/>
                    <a:pt x="16017" y="73320"/>
                    <a:pt x="16045" y="73337"/>
                  </a:cubicBezTo>
                  <a:cubicBezTo>
                    <a:pt x="16053" y="73341"/>
                    <a:pt x="16059" y="73348"/>
                    <a:pt x="16064" y="73355"/>
                  </a:cubicBezTo>
                  <a:cubicBezTo>
                    <a:pt x="26560" y="85842"/>
                    <a:pt x="42775" y="92515"/>
                    <a:pt x="55033" y="96648"/>
                  </a:cubicBezTo>
                  <a:cubicBezTo>
                    <a:pt x="68713" y="101246"/>
                    <a:pt x="82841" y="104385"/>
                    <a:pt x="97181" y="106014"/>
                  </a:cubicBezTo>
                  <a:cubicBezTo>
                    <a:pt x="110517" y="107770"/>
                    <a:pt x="118566" y="108865"/>
                    <a:pt x="127376" y="117488"/>
                  </a:cubicBezTo>
                  <a:cubicBezTo>
                    <a:pt x="137261" y="128447"/>
                    <a:pt x="142779" y="142653"/>
                    <a:pt x="142883" y="157412"/>
                  </a:cubicBezTo>
                  <a:cubicBezTo>
                    <a:pt x="142910" y="158088"/>
                    <a:pt x="143050" y="158755"/>
                    <a:pt x="143299" y="159384"/>
                  </a:cubicBezTo>
                  <a:cubicBezTo>
                    <a:pt x="136321" y="176987"/>
                    <a:pt x="131456" y="191745"/>
                    <a:pt x="127727" y="204459"/>
                  </a:cubicBezTo>
                  <a:cubicBezTo>
                    <a:pt x="127018" y="207613"/>
                    <a:pt x="129000" y="210746"/>
                    <a:pt x="132154" y="211455"/>
                  </a:cubicBezTo>
                  <a:cubicBezTo>
                    <a:pt x="135044" y="212105"/>
                    <a:pt x="137964" y="210494"/>
                    <a:pt x="138955" y="207702"/>
                  </a:cubicBezTo>
                  <a:cubicBezTo>
                    <a:pt x="144160" y="189976"/>
                    <a:pt x="150338" y="172550"/>
                    <a:pt x="157459" y="155503"/>
                  </a:cubicBezTo>
                  <a:cubicBezTo>
                    <a:pt x="181314" y="98621"/>
                    <a:pt x="220747" y="49631"/>
                    <a:pt x="271218" y="14172"/>
                  </a:cubicBezTo>
                  <a:lnTo>
                    <a:pt x="436298" y="134148"/>
                  </a:lnTo>
                  <a:cubicBezTo>
                    <a:pt x="413772" y="152412"/>
                    <a:pt x="366262" y="193782"/>
                    <a:pt x="339223" y="237909"/>
                  </a:cubicBezTo>
                  <a:cubicBezTo>
                    <a:pt x="333419" y="247332"/>
                    <a:pt x="328207" y="257108"/>
                    <a:pt x="323616" y="267178"/>
                  </a:cubicBezTo>
                  <a:cubicBezTo>
                    <a:pt x="321737" y="271188"/>
                    <a:pt x="320051" y="275116"/>
                    <a:pt x="318512" y="278991"/>
                  </a:cubicBezTo>
                  <a:cubicBezTo>
                    <a:pt x="317832" y="280575"/>
                    <a:pt x="318565" y="282409"/>
                    <a:pt x="320149" y="283089"/>
                  </a:cubicBezTo>
                  <a:cubicBezTo>
                    <a:pt x="320934" y="283426"/>
                    <a:pt x="321824" y="283426"/>
                    <a:pt x="322610" y="283089"/>
                  </a:cubicBezTo>
                  <a:lnTo>
                    <a:pt x="330442" y="279893"/>
                  </a:lnTo>
                  <a:lnTo>
                    <a:pt x="331537" y="279272"/>
                  </a:lnTo>
                  <a:cubicBezTo>
                    <a:pt x="347448" y="267319"/>
                    <a:pt x="377390" y="248955"/>
                    <a:pt x="402709" y="256793"/>
                  </a:cubicBezTo>
                  <a:cubicBezTo>
                    <a:pt x="417829" y="261476"/>
                    <a:pt x="424368" y="269824"/>
                    <a:pt x="435227" y="283669"/>
                  </a:cubicBezTo>
                  <a:cubicBezTo>
                    <a:pt x="446248" y="298292"/>
                    <a:pt x="458673" y="311802"/>
                    <a:pt x="472323" y="324008"/>
                  </a:cubicBezTo>
                  <a:cubicBezTo>
                    <a:pt x="486671" y="336781"/>
                    <a:pt x="503238" y="350181"/>
                    <a:pt x="522339" y="353096"/>
                  </a:cubicBezTo>
                  <a:cubicBezTo>
                    <a:pt x="522371" y="353101"/>
                    <a:pt x="522393" y="353131"/>
                    <a:pt x="522388" y="353163"/>
                  </a:cubicBezTo>
                  <a:cubicBezTo>
                    <a:pt x="522386" y="353170"/>
                    <a:pt x="522383" y="353177"/>
                    <a:pt x="522380" y="353184"/>
                  </a:cubicBezTo>
                  <a:cubicBezTo>
                    <a:pt x="511181" y="368427"/>
                    <a:pt x="493304" y="381692"/>
                    <a:pt x="477457" y="380861"/>
                  </a:cubicBezTo>
                  <a:close/>
                </a:path>
              </a:pathLst>
            </a:custGeom>
            <a:solidFill>
              <a:schemeClr val="bg1"/>
            </a:solidFill>
            <a:ln w="585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</xdr:grpSp>
    <xdr:clientData/>
  </xdr:twoCellAnchor>
  <xdr:twoCellAnchor>
    <xdr:from>
      <xdr:col>1</xdr:col>
      <xdr:colOff>266699</xdr:colOff>
      <xdr:row>6</xdr:row>
      <xdr:rowOff>85725</xdr:rowOff>
    </xdr:from>
    <xdr:to>
      <xdr:col>11</xdr:col>
      <xdr:colOff>266700</xdr:colOff>
      <xdr:row>20</xdr:row>
      <xdr:rowOff>114300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8DAEA29D-9C65-3F62-DBB7-7E6444A8F7A8}"/>
            </a:ext>
          </a:extLst>
        </xdr:cNvPr>
        <xdr:cNvGrpSpPr/>
      </xdr:nvGrpSpPr>
      <xdr:grpSpPr>
        <a:xfrm>
          <a:off x="1724024" y="1228725"/>
          <a:ext cx="6096001" cy="2695575"/>
          <a:chOff x="1704974" y="3352800"/>
          <a:chExt cx="6130640" cy="3228975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845B6BBD-E5B7-3AF0-8B50-13B405BE9BB4}"/>
              </a:ext>
            </a:extLst>
          </xdr:cNvPr>
          <xdr:cNvGrpSpPr/>
        </xdr:nvGrpSpPr>
        <xdr:grpSpPr>
          <a:xfrm>
            <a:off x="1704974" y="3352800"/>
            <a:ext cx="6130640" cy="3228975"/>
            <a:chOff x="1428748" y="3371850"/>
            <a:chExt cx="8191503" cy="32289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8D3BD47-E35F-4226-BA70-A70A29F86E8C}"/>
                </a:ext>
              </a:extLst>
            </xdr:cNvPr>
            <xdr:cNvSpPr/>
          </xdr:nvSpPr>
          <xdr:spPr>
            <a:xfrm flipV="1">
              <a:off x="1428751" y="3552825"/>
              <a:ext cx="8191500" cy="304800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123DAB2-E614-4D76-B0B5-CB5367EBAA92}"/>
                </a:ext>
              </a:extLst>
            </xdr:cNvPr>
            <xdr:cNvGraphicFramePr>
              <a:graphicFrameLocks/>
            </xdr:cNvGraphicFramePr>
          </xdr:nvGraphicFramePr>
          <xdr:xfrm>
            <a:off x="1647824" y="4067175"/>
            <a:ext cx="7658880" cy="2238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E9F6E1D3-C4D0-4576-9685-6D1D35D789E1}"/>
                </a:ext>
              </a:extLst>
            </xdr:cNvPr>
            <xdr:cNvSpPr/>
          </xdr:nvSpPr>
          <xdr:spPr>
            <a:xfrm>
              <a:off x="1428748" y="3371850"/>
              <a:ext cx="8181976" cy="6000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400" b="1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  Entradas</a:t>
              </a:r>
            </a:p>
          </xdr:txBody>
        </xdr:sp>
      </xdr:grpSp>
      <xdr:pic>
        <xdr:nvPicPr>
          <xdr:cNvPr id="13" name="Gráfico 12" descr="Registrar estrutura de tópicos">
            <a:extLst>
              <a:ext uri="{FF2B5EF4-FFF2-40B4-BE49-F238E27FC236}">
                <a16:creationId xmlns:a16="http://schemas.microsoft.com/office/drawing/2014/main" id="{FF7AB0C4-7D54-1D42-462C-DA2AA14083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854975" y="3362324"/>
            <a:ext cx="540525" cy="5405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114300</xdr:colOff>
      <xdr:row>6</xdr:row>
      <xdr:rowOff>114300</xdr:rowOff>
    </xdr:from>
    <xdr:to>
      <xdr:col>0</xdr:col>
      <xdr:colOff>1276350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37E5D35F-104E-40C4-A6D5-36F2AED12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57300"/>
              <a:ext cx="11620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0</xdr:row>
      <xdr:rowOff>66675</xdr:rowOff>
    </xdr:from>
    <xdr:to>
      <xdr:col>20</xdr:col>
      <xdr:colOff>438150</xdr:colOff>
      <xdr:row>5</xdr:row>
      <xdr:rowOff>104775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CC9778B1-6A85-4300-AED0-576CD793DDBF}"/>
            </a:ext>
          </a:extLst>
        </xdr:cNvPr>
        <xdr:cNvSpPr/>
      </xdr:nvSpPr>
      <xdr:spPr>
        <a:xfrm flipV="1">
          <a:off x="1695449" y="66675"/>
          <a:ext cx="11782426" cy="9906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390524</xdr:colOff>
      <xdr:row>1</xdr:row>
      <xdr:rowOff>28575</xdr:rowOff>
    </xdr:from>
    <xdr:to>
      <xdr:col>2</xdr:col>
      <xdr:colOff>552450</xdr:colOff>
      <xdr:row>4</xdr:row>
      <xdr:rowOff>104775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9A77BDF3-5C7A-4562-864B-B887252CBFF5}"/>
            </a:ext>
          </a:extLst>
        </xdr:cNvPr>
        <xdr:cNvSpPr/>
      </xdr:nvSpPr>
      <xdr:spPr>
        <a:xfrm flipV="1">
          <a:off x="1847849" y="219075"/>
          <a:ext cx="771526" cy="6477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76200</xdr:colOff>
      <xdr:row>1</xdr:row>
      <xdr:rowOff>38101</xdr:rowOff>
    </xdr:from>
    <xdr:to>
      <xdr:col>5</xdr:col>
      <xdr:colOff>485775</xdr:colOff>
      <xdr:row>3</xdr:row>
      <xdr:rowOff>171451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85514D5A-BC8C-C428-B58C-2EB77C5B4A60}"/>
            </a:ext>
          </a:extLst>
        </xdr:cNvPr>
        <xdr:cNvSpPr txBox="1"/>
      </xdr:nvSpPr>
      <xdr:spPr>
        <a:xfrm>
          <a:off x="2752725" y="228601"/>
          <a:ext cx="162877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/>
            <a:t>Hello, Paulo</a:t>
          </a:r>
        </a:p>
      </xdr:txBody>
    </xdr:sp>
    <xdr:clientData/>
  </xdr:twoCellAnchor>
  <xdr:twoCellAnchor>
    <xdr:from>
      <xdr:col>3</xdr:col>
      <xdr:colOff>95250</xdr:colOff>
      <xdr:row>2</xdr:row>
      <xdr:rowOff>152399</xdr:rowOff>
    </xdr:from>
    <xdr:to>
      <xdr:col>6</xdr:col>
      <xdr:colOff>190500</xdr:colOff>
      <xdr:row>4</xdr:row>
      <xdr:rowOff>133350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5149E4EE-3F29-4BD4-AA9C-E13628B8B12F}"/>
            </a:ext>
          </a:extLst>
        </xdr:cNvPr>
        <xdr:cNvSpPr txBox="1"/>
      </xdr:nvSpPr>
      <xdr:spPr>
        <a:xfrm>
          <a:off x="2771775" y="533399"/>
          <a:ext cx="1924050" cy="361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kern="1200"/>
            <a:t>Acompanhamento Financeiro</a:t>
          </a:r>
        </a:p>
      </xdr:txBody>
    </xdr:sp>
    <xdr:clientData/>
  </xdr:twoCellAnchor>
  <xdr:twoCellAnchor>
    <xdr:from>
      <xdr:col>13</xdr:col>
      <xdr:colOff>76198</xdr:colOff>
      <xdr:row>1</xdr:row>
      <xdr:rowOff>104775</xdr:rowOff>
    </xdr:from>
    <xdr:to>
      <xdr:col>18</xdr:col>
      <xdr:colOff>123825</xdr:colOff>
      <xdr:row>3</xdr:row>
      <xdr:rowOff>104775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4317E76A-16B2-8CA4-AAF0-2A6D6BADF8F8}"/>
            </a:ext>
          </a:extLst>
        </xdr:cNvPr>
        <xdr:cNvGrpSpPr/>
      </xdr:nvGrpSpPr>
      <xdr:grpSpPr>
        <a:xfrm>
          <a:off x="8848723" y="295275"/>
          <a:ext cx="3095627" cy="381000"/>
          <a:chOff x="7124698" y="190500"/>
          <a:chExt cx="3095627" cy="3810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2595A6F1-40B6-4BD4-883C-BB756D993F28}"/>
              </a:ext>
            </a:extLst>
          </xdr:cNvPr>
          <xdr:cNvSpPr/>
        </xdr:nvSpPr>
        <xdr:spPr>
          <a:xfrm flipV="1">
            <a:off x="7124698" y="190500"/>
            <a:ext cx="3095627" cy="381000"/>
          </a:xfrm>
          <a:prstGeom prst="round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ADBB9913-CBD0-4617-8B68-F14912D0B9D3}"/>
              </a:ext>
            </a:extLst>
          </xdr:cNvPr>
          <xdr:cNvSpPr txBox="1"/>
        </xdr:nvSpPr>
        <xdr:spPr>
          <a:xfrm>
            <a:off x="7143750" y="247650"/>
            <a:ext cx="19240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 kern="12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41" name="Gráfico 40" descr="Lupa com preenchimento sólido">
            <a:extLst>
              <a:ext uri="{FF2B5EF4-FFF2-40B4-BE49-F238E27FC236}">
                <a16:creationId xmlns:a16="http://schemas.microsoft.com/office/drawing/2014/main" id="{F776AB93-293C-329B-45AB-492408F2A9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753601" y="228600"/>
            <a:ext cx="304800" cy="3048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323850</xdr:colOff>
      <xdr:row>0</xdr:row>
      <xdr:rowOff>19050</xdr:rowOff>
    </xdr:from>
    <xdr:to>
      <xdr:col>3</xdr:col>
      <xdr:colOff>38100</xdr:colOff>
      <xdr:row>5</xdr:row>
      <xdr:rowOff>0</xdr:rowOff>
    </xdr:to>
    <xdr:pic>
      <xdr:nvPicPr>
        <xdr:cNvPr id="43" name="Imagem 42" descr="3d Man PNGs for Free Download">
          <a:extLst>
            <a:ext uri="{FF2B5EF4-FFF2-40B4-BE49-F238E27FC236}">
              <a16:creationId xmlns:a16="http://schemas.microsoft.com/office/drawing/2014/main" id="{5E442BA1-441B-3178-5C77-BC860EBDD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19050"/>
          <a:ext cx="9334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</xdr:row>
      <xdr:rowOff>66674</xdr:rowOff>
    </xdr:from>
    <xdr:to>
      <xdr:col>0</xdr:col>
      <xdr:colOff>1381125</xdr:colOff>
      <xdr:row>4</xdr:row>
      <xdr:rowOff>66675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2073BFBB-32A8-8339-D8A9-31D69AE0AEEA}"/>
            </a:ext>
          </a:extLst>
        </xdr:cNvPr>
        <xdr:cNvSpPr/>
      </xdr:nvSpPr>
      <xdr:spPr>
        <a:xfrm>
          <a:off x="76200" y="257174"/>
          <a:ext cx="1304925" cy="571501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76201</xdr:colOff>
      <xdr:row>2</xdr:row>
      <xdr:rowOff>28575</xdr:rowOff>
    </xdr:from>
    <xdr:to>
      <xdr:col>0</xdr:col>
      <xdr:colOff>952501</xdr:colOff>
      <xdr:row>3</xdr:row>
      <xdr:rowOff>142875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D38804D2-B898-2A67-DE14-19885F0984D5}"/>
            </a:ext>
          </a:extLst>
        </xdr:cNvPr>
        <xdr:cNvSpPr txBox="1"/>
      </xdr:nvSpPr>
      <xdr:spPr>
        <a:xfrm>
          <a:off x="76201" y="409575"/>
          <a:ext cx="876300" cy="3048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 kern="1200">
              <a:solidFill>
                <a:schemeClr val="bg1"/>
              </a:solidFill>
            </a:rPr>
            <a:t>Money APP</a:t>
          </a:r>
        </a:p>
      </xdr:txBody>
    </xdr:sp>
    <xdr:clientData/>
  </xdr:twoCellAnchor>
  <xdr:twoCellAnchor editAs="oneCell">
    <xdr:from>
      <xdr:col>0</xdr:col>
      <xdr:colOff>933450</xdr:colOff>
      <xdr:row>1</xdr:row>
      <xdr:rowOff>123825</xdr:rowOff>
    </xdr:from>
    <xdr:to>
      <xdr:col>0</xdr:col>
      <xdr:colOff>1343025</xdr:colOff>
      <xdr:row>3</xdr:row>
      <xdr:rowOff>152400</xdr:rowOff>
    </xdr:to>
    <xdr:pic>
      <xdr:nvPicPr>
        <xdr:cNvPr id="48" name="Gráfico 47" descr="Dinheiro com preenchimento sólido">
          <a:extLst>
            <a:ext uri="{FF2B5EF4-FFF2-40B4-BE49-F238E27FC236}">
              <a16:creationId xmlns:a16="http://schemas.microsoft.com/office/drawing/2014/main" id="{4B0E64EC-B1DD-08DE-D4F6-3EF00637C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33450" y="314325"/>
          <a:ext cx="409575" cy="409575"/>
        </a:xfrm>
        <a:prstGeom prst="rect">
          <a:avLst/>
        </a:prstGeom>
      </xdr:spPr>
    </xdr:pic>
    <xdr:clientData/>
  </xdr:twoCellAnchor>
  <xdr:twoCellAnchor>
    <xdr:from>
      <xdr:col>11</xdr:col>
      <xdr:colOff>552450</xdr:colOff>
      <xdr:row>6</xdr:row>
      <xdr:rowOff>89736</xdr:rowOff>
    </xdr:from>
    <xdr:to>
      <xdr:col>20</xdr:col>
      <xdr:colOff>466725</xdr:colOff>
      <xdr:row>20</xdr:row>
      <xdr:rowOff>142875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18102BEE-5521-D681-CECC-EABFECB0D11C}"/>
            </a:ext>
          </a:extLst>
        </xdr:cNvPr>
        <xdr:cNvGrpSpPr/>
      </xdr:nvGrpSpPr>
      <xdr:grpSpPr>
        <a:xfrm>
          <a:off x="8105775" y="1232736"/>
          <a:ext cx="5400675" cy="2720139"/>
          <a:chOff x="7400924" y="1194636"/>
          <a:chExt cx="6086476" cy="2720139"/>
        </a:xfrm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F9990057-4582-762D-0EC9-D82719BF98EC}"/>
              </a:ext>
            </a:extLst>
          </xdr:cNvPr>
          <xdr:cNvGrpSpPr/>
        </xdr:nvGrpSpPr>
        <xdr:grpSpPr>
          <a:xfrm>
            <a:off x="7400924" y="1219201"/>
            <a:ext cx="6086476" cy="2695574"/>
            <a:chOff x="1428748" y="3371850"/>
            <a:chExt cx="8191501" cy="3228973"/>
          </a:xfrm>
        </xdr:grpSpPr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221580CC-0265-2960-D654-CA322A63F245}"/>
                </a:ext>
              </a:extLst>
            </xdr:cNvPr>
            <xdr:cNvSpPr/>
          </xdr:nvSpPr>
          <xdr:spPr>
            <a:xfrm flipV="1">
              <a:off x="1428751" y="3552823"/>
              <a:ext cx="8191498" cy="304800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5" name="Retângulo: Cantos Superiores Arredondados 54">
              <a:extLst>
                <a:ext uri="{FF2B5EF4-FFF2-40B4-BE49-F238E27FC236}">
                  <a16:creationId xmlns:a16="http://schemas.microsoft.com/office/drawing/2014/main" id="{DD66AEB1-6842-E6D2-C94B-36F0890F3ADD}"/>
                </a:ext>
              </a:extLst>
            </xdr:cNvPr>
            <xdr:cNvSpPr/>
          </xdr:nvSpPr>
          <xdr:spPr>
            <a:xfrm>
              <a:off x="1428748" y="3371850"/>
              <a:ext cx="8181976" cy="6000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400" b="1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  Economias</a:t>
              </a:r>
            </a:p>
          </xdr:txBody>
        </xdr:sp>
      </xdr:grpSp>
      <xdr:pic>
        <xdr:nvPicPr>
          <xdr:cNvPr id="57" name="Gráfico 56" descr="Cofrinho estrutura de tópicos">
            <a:extLst>
              <a:ext uri="{FF2B5EF4-FFF2-40B4-BE49-F238E27FC236}">
                <a16:creationId xmlns:a16="http://schemas.microsoft.com/office/drawing/2014/main" id="{218CF571-24B3-B961-D509-4474FC3FDF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7633536" y="1194636"/>
            <a:ext cx="352425" cy="528638"/>
          </a:xfrm>
          <a:prstGeom prst="rect">
            <a:avLst/>
          </a:prstGeom>
        </xdr:spPr>
      </xdr:pic>
      <xdr:graphicFrame macro="">
        <xdr:nvGraphicFramePr>
          <xdr:cNvPr id="58" name="Gráfico 57">
            <a:extLst>
              <a:ext uri="{FF2B5EF4-FFF2-40B4-BE49-F238E27FC236}">
                <a16:creationId xmlns:a16="http://schemas.microsoft.com/office/drawing/2014/main" id="{0626E6A0-2234-43EB-A6D6-B9516E8FB207}"/>
              </a:ext>
            </a:extLst>
          </xdr:cNvPr>
          <xdr:cNvGraphicFramePr>
            <a:graphicFrameLocks/>
          </xdr:cNvGraphicFramePr>
        </xdr:nvGraphicFramePr>
        <xdr:xfrm>
          <a:off x="8229599" y="1838324"/>
          <a:ext cx="3971926" cy="19621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" refreshedDate="45670.426537500003" createdVersion="8" refreshedVersion="8" minRefreshableVersion="3" recordCount="44" xr:uid="{F268C956-27B4-4141-A58D-6E58611C5B5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0-30T00:00:00"/>
    </cacheField>
    <cacheField name="Mês" numFmtId="164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</sharedItems>
    </cacheField>
    <cacheField name="Descrição" numFmtId="0">
      <sharedItems/>
    </cacheField>
    <cacheField name="Valor " numFmtId="44">
      <sharedItems containsSemiMixedTypes="0" containsString="0" containsNumber="1" containsInteger="1" minValue="80" maxValue="51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185719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"/>
    <n v="600"/>
    <s v="Cartão de Crédito"/>
    <s v="Pendente"/>
  </r>
  <r>
    <d v="2024-08-15T00:00:00"/>
    <x v="0"/>
    <x v="0"/>
    <x v="7"/>
    <s v="Dividendos"/>
    <n v="800"/>
    <s v="Transferência"/>
    <s v="Recebido"/>
  </r>
  <r>
    <d v="2024-08-18T00:00:00"/>
    <x v="0"/>
    <x v="1"/>
    <x v="8"/>
    <s v="Faxina do Apartamento"/>
    <n v="150"/>
    <s v="Transferência"/>
    <s v="Pago"/>
  </r>
  <r>
    <d v="2024-08-20T00:00:00"/>
    <x v="0"/>
    <x v="1"/>
    <x v="9"/>
    <s v="Compra de Novo Telefone"/>
    <n v="1200"/>
    <s v="Cartão de Crédito"/>
    <s v="Pendente"/>
  </r>
  <r>
    <d v="2024-08-21T00:00:00"/>
    <x v="0"/>
    <x v="0"/>
    <x v="0"/>
    <s v="Bonificação"/>
    <n v="1000"/>
    <s v="Transferência"/>
    <s v="Recebido"/>
  </r>
  <r>
    <d v="2024-08-22T00:00:00"/>
    <x v="0"/>
    <x v="1"/>
    <x v="1"/>
    <s v="Jantar de Negócios"/>
    <n v="350"/>
    <s v="Débito Automático"/>
    <s v="Pendente"/>
  </r>
  <r>
    <d v="2024-08-23T00:00:00"/>
    <x v="0"/>
    <x v="1"/>
    <x v="2"/>
    <s v="Gasolina"/>
    <n v="300"/>
    <s v="Cartão de Crédito"/>
    <s v="Pago"/>
  </r>
  <r>
    <d v="2024-08-24T00:00:00"/>
    <x v="0"/>
    <x v="1"/>
    <x v="3"/>
    <s v="Happy Hour"/>
    <n v="250"/>
    <s v="Cartão de Crédito"/>
    <s v="Pago"/>
  </r>
  <r>
    <d v="2024-08-25T00:00:00"/>
    <x v="0"/>
    <x v="1"/>
    <x v="4"/>
    <s v="Consulta Oftalmológica"/>
    <n v="250"/>
    <s v="Transferência"/>
    <s v="Pago"/>
  </r>
  <r>
    <d v="2024-08-26T00:00:00"/>
    <x v="0"/>
    <x v="1"/>
    <x v="5"/>
    <s v="Livros Diversos"/>
    <n v="250"/>
    <s v="Débito Automático"/>
    <s v="Pendente"/>
  </r>
  <r>
    <d v="2024-08-29T00:00:00"/>
    <x v="0"/>
    <x v="1"/>
    <x v="6"/>
    <s v="Corte de Cabelo"/>
    <n v="80"/>
    <s v="Transferência"/>
    <s v="Pago"/>
  </r>
  <r>
    <d v="2024-08-30T00:00:00"/>
    <x v="0"/>
    <x v="1"/>
    <x v="9"/>
    <s v="Compra de Notebook"/>
    <n v="3000"/>
    <s v="Cartão de Crédito"/>
    <s v="Pendente"/>
  </r>
  <r>
    <d v="2024-09-01T00:00:00"/>
    <x v="1"/>
    <x v="0"/>
    <x v="0"/>
    <s v="Salário Mensal"/>
    <n v="4900"/>
    <s v="Transferência"/>
    <s v="Recebido"/>
  </r>
  <r>
    <d v="2024-09-01T00:00:00"/>
    <x v="1"/>
    <x v="1"/>
    <x v="1"/>
    <s v="Compras no Supermercado"/>
    <n v="510"/>
    <s v="Débito Automático"/>
    <s v="Pendente"/>
  </r>
  <r>
    <d v="2024-09-03T00:00:00"/>
    <x v="1"/>
    <x v="1"/>
    <x v="2"/>
    <s v="Gasolina"/>
    <n v="280"/>
    <s v="Cartão de Crédito"/>
    <s v="Pago"/>
  </r>
  <r>
    <d v="2024-09-05T00:00:00"/>
    <x v="1"/>
    <x v="1"/>
    <x v="3"/>
    <s v="Teatro"/>
    <n v="80"/>
    <s v="Cartão de Crédito"/>
    <s v="Pago"/>
  </r>
  <r>
    <d v="2024-09-10T00:00:00"/>
    <x v="1"/>
    <x v="1"/>
    <x v="5"/>
    <s v="Material Escritório"/>
    <n v="250"/>
    <s v="Débito Automático"/>
    <s v="Pendente"/>
  </r>
  <r>
    <d v="2024-09-15T00:00:00"/>
    <x v="1"/>
    <x v="0"/>
    <x v="7"/>
    <s v="Dividendos"/>
    <n v="750"/>
    <s v="Transferência"/>
    <s v="Recebido"/>
  </r>
  <r>
    <d v="2024-09-18T00:00:00"/>
    <x v="1"/>
    <x v="1"/>
    <x v="8"/>
    <s v="Faxina do Apartamento"/>
    <n v="150"/>
    <s v="Transferência"/>
    <s v="Pago"/>
  </r>
  <r>
    <d v="2024-09-21T00:00:00"/>
    <x v="1"/>
    <x v="0"/>
    <x v="0"/>
    <s v="Bonificação"/>
    <n v="500"/>
    <s v="Transferência"/>
    <s v="Recebido"/>
  </r>
  <r>
    <d v="2024-09-22T00:00:00"/>
    <x v="1"/>
    <x v="1"/>
    <x v="1"/>
    <s v="Jantar de Negócios"/>
    <n v="350"/>
    <s v="Débito Automático"/>
    <s v="Pendente"/>
  </r>
  <r>
    <d v="2024-09-23T00:00:00"/>
    <x v="1"/>
    <x v="1"/>
    <x v="2"/>
    <s v="Gasolina"/>
    <n v="300"/>
    <s v="Cartão de Crédito"/>
    <s v="Pago"/>
  </r>
  <r>
    <d v="2024-09-24T00:00:00"/>
    <x v="1"/>
    <x v="1"/>
    <x v="3"/>
    <s v="Happy Hour"/>
    <n v="200"/>
    <s v="Cartão de Crédito"/>
    <s v="Pago"/>
  </r>
  <r>
    <d v="2024-09-26T00:00:00"/>
    <x v="1"/>
    <x v="1"/>
    <x v="5"/>
    <s v="Livros Diversos"/>
    <n v="250"/>
    <s v="Débito Automático"/>
    <s v="Pendente"/>
  </r>
  <r>
    <d v="2024-09-29T00:00:00"/>
    <x v="1"/>
    <x v="1"/>
    <x v="6"/>
    <s v="Corte de Cabelo"/>
    <n v="80"/>
    <s v="Transferência"/>
    <s v="Pago"/>
  </r>
  <r>
    <d v="2024-10-01T00:00:00"/>
    <x v="2"/>
    <x v="0"/>
    <x v="0"/>
    <s v="Salário Mensal"/>
    <n v="5100"/>
    <s v="Transferência"/>
    <s v="Recebido"/>
  </r>
  <r>
    <d v="2024-10-01T00:00:00"/>
    <x v="2"/>
    <x v="1"/>
    <x v="1"/>
    <s v="Compras no Supermercado"/>
    <n v="450"/>
    <s v="Débito Automático"/>
    <s v="Pendente"/>
  </r>
  <r>
    <d v="2024-10-03T00:00:00"/>
    <x v="2"/>
    <x v="1"/>
    <x v="2"/>
    <s v="Gasolina"/>
    <n v="320"/>
    <s v="Cartão de Crédito"/>
    <s v="Pago"/>
  </r>
  <r>
    <d v="2024-10-05T00:00:00"/>
    <x v="2"/>
    <x v="1"/>
    <x v="3"/>
    <s v="Cinema"/>
    <n v="100"/>
    <s v="Cartão de Crédito"/>
    <s v="Pago"/>
  </r>
  <r>
    <d v="2024-10-10T00:00:00"/>
    <x v="2"/>
    <x v="1"/>
    <x v="5"/>
    <s v="Material Escritório"/>
    <n v="150"/>
    <s v="Débito Automático"/>
    <s v="Pendente"/>
  </r>
  <r>
    <d v="2024-10-15T00:00:00"/>
    <x v="2"/>
    <x v="0"/>
    <x v="7"/>
    <s v="Dividendos"/>
    <n v="800"/>
    <s v="Transferência"/>
    <s v="Recebido"/>
  </r>
  <r>
    <d v="2024-10-18T00:00:00"/>
    <x v="2"/>
    <x v="1"/>
    <x v="8"/>
    <s v="Faxina do Apartamento"/>
    <n v="150"/>
    <s v="Transferência"/>
    <s v="Pago"/>
  </r>
  <r>
    <d v="2024-10-21T00:00:00"/>
    <x v="2"/>
    <x v="0"/>
    <x v="0"/>
    <s v="Bonificação"/>
    <n v="650"/>
    <s v="Transferência"/>
    <s v="Recebido"/>
  </r>
  <r>
    <d v="2024-10-22T00:00:00"/>
    <x v="2"/>
    <x v="1"/>
    <x v="1"/>
    <s v="Jantar de Negócios"/>
    <n v="250"/>
    <s v="Débito Automático"/>
    <s v="Pendente"/>
  </r>
  <r>
    <d v="2024-10-23T00:00:00"/>
    <x v="2"/>
    <x v="1"/>
    <x v="2"/>
    <s v="Gasolina"/>
    <n v="250"/>
    <s v="Cartão de Crédito"/>
    <s v="Pago"/>
  </r>
  <r>
    <d v="2024-10-24T00:00:00"/>
    <x v="2"/>
    <x v="1"/>
    <x v="3"/>
    <s v="Happy Hour"/>
    <n v="200"/>
    <s v="Cartão de Crédito"/>
    <s v="Pago"/>
  </r>
  <r>
    <d v="2024-10-26T00:00:00"/>
    <x v="2"/>
    <x v="1"/>
    <x v="5"/>
    <s v="Livros Diversos"/>
    <n v="250"/>
    <s v="Débito Automático"/>
    <s v="Pendente"/>
  </r>
  <r>
    <d v="2024-10-29T00:00:00"/>
    <x v="2"/>
    <x v="1"/>
    <x v="6"/>
    <s v="Corte de Cabelo"/>
    <n v="80"/>
    <s v="Transferênci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BD813-83C5-485B-9433-49006489B4B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3:E6" firstHeaderRow="1" firstDataRow="1" firstDataCol="1" rowPageCount="1" colPageCount="1"/>
  <pivotFields count="8">
    <pivotField numFmtId="14" showAll="0"/>
    <pivotField numFmtId="164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5"/>
        <item x="9"/>
        <item x="7"/>
        <item x="3"/>
        <item x="0"/>
        <item x="4"/>
        <item x="8"/>
        <item x="2"/>
        <item x="6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3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 " fld="5" baseField="0" baseItem="0" numFmtId="4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2037C-D110-438B-81A5-B8A76200FDD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2" firstHeaderRow="1" firstDataRow="1" firstDataCol="1" rowPageCount="1" colPageCount="1"/>
  <pivotFields count="8">
    <pivotField numFmtId="14" showAll="0"/>
    <pivotField numFmtId="164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5"/>
        <item x="9"/>
        <item x="7"/>
        <item x="3"/>
        <item x="0"/>
        <item x="4"/>
        <item x="8"/>
        <item x="2"/>
        <item x="6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4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 " fld="5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D893B0A-6058-4DE1-945C-F5314092678C}" sourceName="Mês">
  <pivotTables>
    <pivotTable tabId="3" name="Tabela dinâmica2"/>
    <pivotTable tabId="3" name="Tabela dinâmica3"/>
  </pivotTables>
  <data>
    <tabular pivotCacheId="121857192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93395F9-1565-4454-AFD1-F7DFEFF62E20}" cache="SegmentaçãodeDados_Mês" caption="MÊS" style="My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34D2B-2DB7-40EC-BF03-A28B4EBBB53A}" name="tbl_operations" displayName="tbl_operations" ref="A1:H45" totalsRowShown="0">
  <autoFilter ref="A1:H45" xr:uid="{E0834D2B-2DB7-40EC-BF03-A28B4EBBB53A}"/>
  <tableColumns count="8">
    <tableColumn id="1" xr3:uid="{0D3EFE3C-662A-4A54-ADAF-D78F81606C45}" name="Data" dataDxfId="1"/>
    <tableColumn id="8" xr3:uid="{4C6324CD-98E0-42C9-933B-5C3A0D7B066B}" name="Mês" dataDxfId="0" dataCellStyle="Vírgula">
      <calculatedColumnFormula>MONTH(tbl_operations[[#This Row],[Data]])</calculatedColumnFormula>
    </tableColumn>
    <tableColumn id="2" xr3:uid="{420E8A4F-731B-46E2-9EBC-035943C0785C}" name="Tipo"/>
    <tableColumn id="3" xr3:uid="{8C89BA60-1317-4EA3-837B-D912BEEE0C68}" name="Categoria"/>
    <tableColumn id="4" xr3:uid="{FFF0BDFE-3386-4F1C-ABCC-AF6833102188}" name="Descrição"/>
    <tableColumn id="5" xr3:uid="{FF7C20C1-BCC8-491B-87A2-07C0ABDD2FD8}" name="Valor " dataCellStyle="Moeda"/>
    <tableColumn id="6" xr3:uid="{6636EDF8-446A-415D-BB37-3866389AB686}" name="Operação Bancária"/>
    <tableColumn id="7" xr3:uid="{506F1DAF-C791-4D02-A321-1E30708AC427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9230-A91F-42C8-A20E-9B7CD099F1AF}">
  <sheetPr>
    <tabColor rgb="FF00B0F0"/>
  </sheetPr>
  <dimension ref="A1:H45"/>
  <sheetViews>
    <sheetView topLeftCell="A2" workbookViewId="0">
      <selection activeCell="K12" sqref="K12"/>
    </sheetView>
  </sheetViews>
  <sheetFormatPr defaultRowHeight="15" x14ac:dyDescent="0.25"/>
  <cols>
    <col min="1" max="1" width="20.5703125" style="1" customWidth="1"/>
    <col min="2" max="2" width="6.5703125" style="10" customWidth="1"/>
    <col min="3" max="4" width="20.5703125" customWidth="1"/>
    <col min="5" max="5" width="25.5703125" bestFit="1" customWidth="1"/>
    <col min="6" max="6" width="20.5703125" style="2" customWidth="1"/>
    <col min="7" max="8" width="20.5703125" customWidth="1"/>
  </cols>
  <sheetData>
    <row r="1" spans="1:8" x14ac:dyDescent="0.25">
      <c r="A1" s="1" t="s">
        <v>0</v>
      </c>
      <c r="B1" s="10" t="s">
        <v>47</v>
      </c>
      <c r="C1" t="s">
        <v>1</v>
      </c>
      <c r="D1" t="s">
        <v>3</v>
      </c>
      <c r="E1" t="s">
        <v>2</v>
      </c>
      <c r="F1" s="2" t="s">
        <v>4</v>
      </c>
      <c r="G1" t="s">
        <v>5</v>
      </c>
      <c r="H1" t="s">
        <v>6</v>
      </c>
    </row>
    <row r="2" spans="1:8" x14ac:dyDescent="0.25">
      <c r="A2" s="1">
        <v>45505</v>
      </c>
      <c r="B2" s="10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25">
      <c r="A3" s="1">
        <v>45505</v>
      </c>
      <c r="B3" s="10">
        <f>MONTH(tbl_operations[[#This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x14ac:dyDescent="0.25">
      <c r="A4" s="1">
        <v>45507</v>
      </c>
      <c r="B4" s="10">
        <f>MONTH(tbl_operations[[#This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26</v>
      </c>
    </row>
    <row r="5" spans="1:8" x14ac:dyDescent="0.25">
      <c r="A5" s="1">
        <v>45509</v>
      </c>
      <c r="B5" s="10">
        <f>MONTH(tbl_operations[[#This Row],[Data]])</f>
        <v>8</v>
      </c>
      <c r="C5" t="s">
        <v>12</v>
      </c>
      <c r="D5" t="s">
        <v>20</v>
      </c>
      <c r="E5" t="s">
        <v>21</v>
      </c>
      <c r="F5" s="2">
        <v>120</v>
      </c>
      <c r="G5" t="s">
        <v>19</v>
      </c>
      <c r="H5" t="s">
        <v>26</v>
      </c>
    </row>
    <row r="6" spans="1:8" x14ac:dyDescent="0.25">
      <c r="A6" s="1">
        <v>45511</v>
      </c>
      <c r="B6" s="10">
        <f>MONTH(tbl_operations[[#This Row],[Data]])</f>
        <v>8</v>
      </c>
      <c r="C6" t="s">
        <v>12</v>
      </c>
      <c r="D6" t="s">
        <v>22</v>
      </c>
      <c r="E6" t="s">
        <v>23</v>
      </c>
      <c r="F6" s="2">
        <v>250</v>
      </c>
      <c r="G6" t="s">
        <v>10</v>
      </c>
      <c r="H6" t="s">
        <v>26</v>
      </c>
    </row>
    <row r="7" spans="1:8" x14ac:dyDescent="0.25">
      <c r="A7" s="1">
        <v>45514</v>
      </c>
      <c r="B7" s="10">
        <f>MONTH(tbl_operations[[#This Row],[Data]])</f>
        <v>8</v>
      </c>
      <c r="C7" t="s">
        <v>12</v>
      </c>
      <c r="D7" t="s">
        <v>24</v>
      </c>
      <c r="E7" t="s">
        <v>25</v>
      </c>
      <c r="F7" s="2">
        <v>400</v>
      </c>
      <c r="G7" t="s">
        <v>15</v>
      </c>
      <c r="H7" t="s">
        <v>16</v>
      </c>
    </row>
    <row r="8" spans="1:8" x14ac:dyDescent="0.25">
      <c r="A8" s="1">
        <v>45516</v>
      </c>
      <c r="B8" s="10">
        <f>MONTH(tbl_operations[[#This Row],[Data]])</f>
        <v>8</v>
      </c>
      <c r="C8" t="s">
        <v>12</v>
      </c>
      <c r="D8" t="s">
        <v>27</v>
      </c>
      <c r="E8" t="s">
        <v>29</v>
      </c>
      <c r="F8" s="2">
        <v>600</v>
      </c>
      <c r="G8" t="s">
        <v>19</v>
      </c>
      <c r="H8" t="s">
        <v>16</v>
      </c>
    </row>
    <row r="9" spans="1:8" x14ac:dyDescent="0.25">
      <c r="A9" s="1">
        <v>45519</v>
      </c>
      <c r="B9" s="10">
        <f>MONTH(tbl_operations[[#This Row],[Data]])</f>
        <v>8</v>
      </c>
      <c r="C9" t="s">
        <v>7</v>
      </c>
      <c r="D9" t="s">
        <v>28</v>
      </c>
      <c r="E9" t="s">
        <v>30</v>
      </c>
      <c r="F9" s="2">
        <v>800</v>
      </c>
      <c r="G9" t="s">
        <v>10</v>
      </c>
      <c r="H9" t="s">
        <v>11</v>
      </c>
    </row>
    <row r="10" spans="1:8" x14ac:dyDescent="0.25">
      <c r="A10" s="1">
        <v>45522</v>
      </c>
      <c r="B10" s="10">
        <f>MONTH(tbl_operations[[#This Row],[Data]])</f>
        <v>8</v>
      </c>
      <c r="C10" t="s">
        <v>12</v>
      </c>
      <c r="D10" t="s">
        <v>31</v>
      </c>
      <c r="E10" t="s">
        <v>37</v>
      </c>
      <c r="F10" s="2">
        <v>150</v>
      </c>
      <c r="G10" t="s">
        <v>10</v>
      </c>
      <c r="H10" t="s">
        <v>26</v>
      </c>
    </row>
    <row r="11" spans="1:8" x14ac:dyDescent="0.25">
      <c r="A11" s="1">
        <v>45524</v>
      </c>
      <c r="B11" s="10">
        <f>MONTH(tbl_operations[[#This Row],[Data]])</f>
        <v>8</v>
      </c>
      <c r="C11" t="s">
        <v>12</v>
      </c>
      <c r="D11" t="s">
        <v>32</v>
      </c>
      <c r="E11" t="s">
        <v>33</v>
      </c>
      <c r="F11" s="2">
        <v>1200</v>
      </c>
      <c r="G11" t="s">
        <v>19</v>
      </c>
      <c r="H11" t="s">
        <v>16</v>
      </c>
    </row>
    <row r="12" spans="1:8" x14ac:dyDescent="0.25">
      <c r="A12" s="1">
        <v>45525</v>
      </c>
      <c r="B12" s="10">
        <f>MONTH(tbl_operations[[#This Row],[Data]])</f>
        <v>8</v>
      </c>
      <c r="C12" t="s">
        <v>7</v>
      </c>
      <c r="D12" t="s">
        <v>8</v>
      </c>
      <c r="E12" t="s">
        <v>38</v>
      </c>
      <c r="F12" s="2">
        <v>1000</v>
      </c>
      <c r="G12" t="s">
        <v>10</v>
      </c>
      <c r="H12" t="s">
        <v>11</v>
      </c>
    </row>
    <row r="13" spans="1:8" x14ac:dyDescent="0.25">
      <c r="A13" s="1">
        <v>45526</v>
      </c>
      <c r="B13" s="10">
        <f>MONTH(tbl_operations[[#This Row],[Data]])</f>
        <v>8</v>
      </c>
      <c r="C13" t="s">
        <v>12</v>
      </c>
      <c r="D13" t="s">
        <v>13</v>
      </c>
      <c r="E13" t="s">
        <v>39</v>
      </c>
      <c r="F13" s="2">
        <v>350</v>
      </c>
      <c r="G13" t="s">
        <v>15</v>
      </c>
      <c r="H13" t="s">
        <v>16</v>
      </c>
    </row>
    <row r="14" spans="1:8" x14ac:dyDescent="0.25">
      <c r="A14" s="1">
        <v>45527</v>
      </c>
      <c r="B14" s="10">
        <f>MONTH(tbl_operations[[#This Row],[Data]])</f>
        <v>8</v>
      </c>
      <c r="C14" t="s">
        <v>12</v>
      </c>
      <c r="D14" t="s">
        <v>17</v>
      </c>
      <c r="E14" t="s">
        <v>18</v>
      </c>
      <c r="F14" s="2">
        <v>300</v>
      </c>
      <c r="G14" t="s">
        <v>19</v>
      </c>
      <c r="H14" t="s">
        <v>26</v>
      </c>
    </row>
    <row r="15" spans="1:8" x14ac:dyDescent="0.25">
      <c r="A15" s="1">
        <v>45528</v>
      </c>
      <c r="B15" s="10">
        <f>MONTH(tbl_operations[[#This Row],[Data]])</f>
        <v>8</v>
      </c>
      <c r="C15" t="s">
        <v>12</v>
      </c>
      <c r="D15" t="s">
        <v>20</v>
      </c>
      <c r="E15" t="s">
        <v>40</v>
      </c>
      <c r="F15" s="2">
        <v>250</v>
      </c>
      <c r="G15" t="s">
        <v>19</v>
      </c>
      <c r="H15" t="s">
        <v>26</v>
      </c>
    </row>
    <row r="16" spans="1:8" x14ac:dyDescent="0.25">
      <c r="A16" s="1">
        <v>45529</v>
      </c>
      <c r="B16" s="10">
        <f>MONTH(tbl_operations[[#This Row],[Data]])</f>
        <v>8</v>
      </c>
      <c r="C16" t="s">
        <v>12</v>
      </c>
      <c r="D16" t="s">
        <v>22</v>
      </c>
      <c r="E16" t="s">
        <v>43</v>
      </c>
      <c r="F16" s="2">
        <v>250</v>
      </c>
      <c r="G16" t="s">
        <v>10</v>
      </c>
      <c r="H16" t="s">
        <v>26</v>
      </c>
    </row>
    <row r="17" spans="1:8" x14ac:dyDescent="0.25">
      <c r="A17" s="1">
        <v>45530</v>
      </c>
      <c r="B17" s="10">
        <f>MONTH(tbl_operations[[#This Row],[Data]])</f>
        <v>8</v>
      </c>
      <c r="C17" t="s">
        <v>12</v>
      </c>
      <c r="D17" t="s">
        <v>24</v>
      </c>
      <c r="E17" t="s">
        <v>44</v>
      </c>
      <c r="F17" s="2">
        <v>250</v>
      </c>
      <c r="G17" t="s">
        <v>15</v>
      </c>
      <c r="H17" t="s">
        <v>16</v>
      </c>
    </row>
    <row r="18" spans="1:8" x14ac:dyDescent="0.25">
      <c r="A18" s="1">
        <v>45533</v>
      </c>
      <c r="B18" s="10">
        <f>MONTH(tbl_operations[[#This Row],[Data]])</f>
        <v>8</v>
      </c>
      <c r="C18" t="s">
        <v>12</v>
      </c>
      <c r="D18" t="s">
        <v>27</v>
      </c>
      <c r="E18" t="s">
        <v>42</v>
      </c>
      <c r="F18" s="2">
        <v>80</v>
      </c>
      <c r="G18" t="s">
        <v>10</v>
      </c>
      <c r="H18" t="s">
        <v>26</v>
      </c>
    </row>
    <row r="19" spans="1:8" x14ac:dyDescent="0.25">
      <c r="A19" s="1">
        <v>45534</v>
      </c>
      <c r="B19" s="10">
        <f>MONTH(tbl_operations[[#This Row],[Data]])</f>
        <v>8</v>
      </c>
      <c r="C19" t="s">
        <v>12</v>
      </c>
      <c r="D19" t="s">
        <v>32</v>
      </c>
      <c r="E19" t="s">
        <v>41</v>
      </c>
      <c r="F19" s="2">
        <v>3000</v>
      </c>
      <c r="G19" t="s">
        <v>19</v>
      </c>
      <c r="H19" t="s">
        <v>16</v>
      </c>
    </row>
    <row r="20" spans="1:8" x14ac:dyDescent="0.25">
      <c r="A20" s="1">
        <v>45536</v>
      </c>
      <c r="B20" s="10">
        <f>MONTH(tbl_operations[[#This Row],[Data]])</f>
        <v>9</v>
      </c>
      <c r="C20" t="s">
        <v>7</v>
      </c>
      <c r="D20" t="s">
        <v>8</v>
      </c>
      <c r="E20" t="s">
        <v>9</v>
      </c>
      <c r="F20" s="2">
        <v>4900</v>
      </c>
      <c r="G20" t="s">
        <v>10</v>
      </c>
      <c r="H20" t="s">
        <v>11</v>
      </c>
    </row>
    <row r="21" spans="1:8" x14ac:dyDescent="0.25">
      <c r="A21" s="1">
        <v>45536</v>
      </c>
      <c r="B21" s="10">
        <f>MONTH(tbl_operations[[#This Row],[Data]])</f>
        <v>9</v>
      </c>
      <c r="C21" t="s">
        <v>12</v>
      </c>
      <c r="D21" t="s">
        <v>13</v>
      </c>
      <c r="E21" t="s">
        <v>14</v>
      </c>
      <c r="F21" s="2">
        <v>510</v>
      </c>
      <c r="G21" t="s">
        <v>15</v>
      </c>
      <c r="H21" t="s">
        <v>16</v>
      </c>
    </row>
    <row r="22" spans="1:8" x14ac:dyDescent="0.25">
      <c r="A22" s="1">
        <v>45538</v>
      </c>
      <c r="B22" s="10">
        <f>MONTH(tbl_operations[[#This Row],[Data]])</f>
        <v>9</v>
      </c>
      <c r="C22" t="s">
        <v>12</v>
      </c>
      <c r="D22" t="s">
        <v>17</v>
      </c>
      <c r="E22" t="s">
        <v>18</v>
      </c>
      <c r="F22" s="2">
        <v>280</v>
      </c>
      <c r="G22" t="s">
        <v>19</v>
      </c>
      <c r="H22" t="s">
        <v>26</v>
      </c>
    </row>
    <row r="23" spans="1:8" x14ac:dyDescent="0.25">
      <c r="A23" s="1">
        <v>45540</v>
      </c>
      <c r="B23" s="10">
        <f>MONTH(tbl_operations[[#This Row],[Data]])</f>
        <v>9</v>
      </c>
      <c r="C23" t="s">
        <v>12</v>
      </c>
      <c r="D23" t="s">
        <v>20</v>
      </c>
      <c r="E23" t="s">
        <v>45</v>
      </c>
      <c r="F23" s="2">
        <v>80</v>
      </c>
      <c r="G23" t="s">
        <v>19</v>
      </c>
      <c r="H23" t="s">
        <v>26</v>
      </c>
    </row>
    <row r="24" spans="1:8" x14ac:dyDescent="0.25">
      <c r="A24" s="1">
        <v>45545</v>
      </c>
      <c r="B24" s="10">
        <f>MONTH(tbl_operations[[#This Row],[Data]])</f>
        <v>9</v>
      </c>
      <c r="C24" t="s">
        <v>12</v>
      </c>
      <c r="D24" t="s">
        <v>24</v>
      </c>
      <c r="E24" t="s">
        <v>46</v>
      </c>
      <c r="F24" s="2">
        <v>250</v>
      </c>
      <c r="G24" t="s">
        <v>15</v>
      </c>
      <c r="H24" t="s">
        <v>16</v>
      </c>
    </row>
    <row r="25" spans="1:8" x14ac:dyDescent="0.25">
      <c r="A25" s="1">
        <v>45550</v>
      </c>
      <c r="B25" s="10">
        <f>MONTH(tbl_operations[[#This Row],[Data]])</f>
        <v>9</v>
      </c>
      <c r="C25" t="s">
        <v>7</v>
      </c>
      <c r="D25" t="s">
        <v>28</v>
      </c>
      <c r="E25" t="s">
        <v>30</v>
      </c>
      <c r="F25" s="2">
        <v>750</v>
      </c>
      <c r="G25" t="s">
        <v>10</v>
      </c>
      <c r="H25" t="s">
        <v>11</v>
      </c>
    </row>
    <row r="26" spans="1:8" x14ac:dyDescent="0.25">
      <c r="A26" s="1">
        <v>45553</v>
      </c>
      <c r="B26" s="10">
        <f>MONTH(tbl_operations[[#This Row],[Data]])</f>
        <v>9</v>
      </c>
      <c r="C26" t="s">
        <v>12</v>
      </c>
      <c r="D26" t="s">
        <v>31</v>
      </c>
      <c r="E26" t="s">
        <v>37</v>
      </c>
      <c r="F26" s="2">
        <v>150</v>
      </c>
      <c r="G26" t="s">
        <v>10</v>
      </c>
      <c r="H26" t="s">
        <v>26</v>
      </c>
    </row>
    <row r="27" spans="1:8" x14ac:dyDescent="0.25">
      <c r="A27" s="1">
        <v>45556</v>
      </c>
      <c r="B27" s="10">
        <f>MONTH(tbl_operations[[#This Row],[Data]])</f>
        <v>9</v>
      </c>
      <c r="C27" t="s">
        <v>7</v>
      </c>
      <c r="D27" t="s">
        <v>8</v>
      </c>
      <c r="E27" t="s">
        <v>38</v>
      </c>
      <c r="F27" s="2">
        <v>500</v>
      </c>
      <c r="G27" t="s">
        <v>10</v>
      </c>
      <c r="H27" t="s">
        <v>11</v>
      </c>
    </row>
    <row r="28" spans="1:8" x14ac:dyDescent="0.25">
      <c r="A28" s="1">
        <v>45557</v>
      </c>
      <c r="B28" s="10">
        <f>MONTH(tbl_operations[[#This Row],[Data]])</f>
        <v>9</v>
      </c>
      <c r="C28" t="s">
        <v>12</v>
      </c>
      <c r="D28" t="s">
        <v>13</v>
      </c>
      <c r="E28" t="s">
        <v>39</v>
      </c>
      <c r="F28" s="2">
        <v>350</v>
      </c>
      <c r="G28" t="s">
        <v>15</v>
      </c>
      <c r="H28" t="s">
        <v>16</v>
      </c>
    </row>
    <row r="29" spans="1:8" x14ac:dyDescent="0.25">
      <c r="A29" s="1">
        <v>45558</v>
      </c>
      <c r="B29" s="10">
        <f>MONTH(tbl_operations[[#This Row],[Data]])</f>
        <v>9</v>
      </c>
      <c r="C29" t="s">
        <v>12</v>
      </c>
      <c r="D29" t="s">
        <v>17</v>
      </c>
      <c r="E29" t="s">
        <v>18</v>
      </c>
      <c r="F29" s="2">
        <v>300</v>
      </c>
      <c r="G29" t="s">
        <v>19</v>
      </c>
      <c r="H29" t="s">
        <v>26</v>
      </c>
    </row>
    <row r="30" spans="1:8" x14ac:dyDescent="0.25">
      <c r="A30" s="1">
        <v>45559</v>
      </c>
      <c r="B30" s="10">
        <f>MONTH(tbl_operations[[#This Row],[Data]])</f>
        <v>9</v>
      </c>
      <c r="C30" t="s">
        <v>12</v>
      </c>
      <c r="D30" t="s">
        <v>20</v>
      </c>
      <c r="E30" t="s">
        <v>40</v>
      </c>
      <c r="F30" s="2">
        <v>200</v>
      </c>
      <c r="G30" t="s">
        <v>19</v>
      </c>
      <c r="H30" t="s">
        <v>26</v>
      </c>
    </row>
    <row r="31" spans="1:8" x14ac:dyDescent="0.25">
      <c r="A31" s="1">
        <v>45561</v>
      </c>
      <c r="B31" s="10">
        <f>MONTH(tbl_operations[[#This Row],[Data]])</f>
        <v>9</v>
      </c>
      <c r="C31" t="s">
        <v>12</v>
      </c>
      <c r="D31" t="s">
        <v>24</v>
      </c>
      <c r="E31" t="s">
        <v>44</v>
      </c>
      <c r="F31" s="2">
        <v>250</v>
      </c>
      <c r="G31" t="s">
        <v>15</v>
      </c>
      <c r="H31" t="s">
        <v>16</v>
      </c>
    </row>
    <row r="32" spans="1:8" x14ac:dyDescent="0.25">
      <c r="A32" s="1">
        <v>45564</v>
      </c>
      <c r="B32" s="10">
        <f>MONTH(tbl_operations[[#This Row],[Data]])</f>
        <v>9</v>
      </c>
      <c r="C32" t="s">
        <v>12</v>
      </c>
      <c r="D32" t="s">
        <v>27</v>
      </c>
      <c r="E32" t="s">
        <v>42</v>
      </c>
      <c r="F32" s="2">
        <v>80</v>
      </c>
      <c r="G32" t="s">
        <v>10</v>
      </c>
      <c r="H32" t="s">
        <v>26</v>
      </c>
    </row>
    <row r="33" spans="1:8" x14ac:dyDescent="0.25">
      <c r="A33" s="1">
        <v>45566</v>
      </c>
      <c r="B33" s="10">
        <f>MONTH(tbl_operations[[#This Row],[Data]])</f>
        <v>10</v>
      </c>
      <c r="C33" t="s">
        <v>7</v>
      </c>
      <c r="D33" t="s">
        <v>8</v>
      </c>
      <c r="E33" t="s">
        <v>9</v>
      </c>
      <c r="F33" s="2">
        <v>5100</v>
      </c>
      <c r="G33" t="s">
        <v>10</v>
      </c>
      <c r="H33" t="s">
        <v>11</v>
      </c>
    </row>
    <row r="34" spans="1:8" x14ac:dyDescent="0.25">
      <c r="A34" s="1">
        <v>45566</v>
      </c>
      <c r="B34" s="10">
        <f>MONTH(tbl_operations[[#This Row],[Data]])</f>
        <v>10</v>
      </c>
      <c r="C34" t="s">
        <v>12</v>
      </c>
      <c r="D34" t="s">
        <v>13</v>
      </c>
      <c r="E34" t="s">
        <v>14</v>
      </c>
      <c r="F34" s="2">
        <v>450</v>
      </c>
      <c r="G34" t="s">
        <v>15</v>
      </c>
      <c r="H34" t="s">
        <v>16</v>
      </c>
    </row>
    <row r="35" spans="1:8" x14ac:dyDescent="0.25">
      <c r="A35" s="1">
        <v>45568</v>
      </c>
      <c r="B35" s="10">
        <f>MONTH(tbl_operations[[#This Row],[Data]])</f>
        <v>10</v>
      </c>
      <c r="C35" t="s">
        <v>12</v>
      </c>
      <c r="D35" t="s">
        <v>17</v>
      </c>
      <c r="E35" t="s">
        <v>18</v>
      </c>
      <c r="F35" s="2">
        <v>320</v>
      </c>
      <c r="G35" t="s">
        <v>19</v>
      </c>
      <c r="H35" t="s">
        <v>26</v>
      </c>
    </row>
    <row r="36" spans="1:8" x14ac:dyDescent="0.25">
      <c r="A36" s="1">
        <v>45570</v>
      </c>
      <c r="B36" s="10">
        <f>MONTH(tbl_operations[[#This Row],[Data]])</f>
        <v>10</v>
      </c>
      <c r="C36" t="s">
        <v>12</v>
      </c>
      <c r="D36" t="s">
        <v>20</v>
      </c>
      <c r="E36" t="s">
        <v>21</v>
      </c>
      <c r="F36" s="2">
        <v>100</v>
      </c>
      <c r="G36" t="s">
        <v>19</v>
      </c>
      <c r="H36" t="s">
        <v>26</v>
      </c>
    </row>
    <row r="37" spans="1:8" x14ac:dyDescent="0.25">
      <c r="A37" s="1">
        <v>45575</v>
      </c>
      <c r="B37" s="10">
        <f>MONTH(tbl_operations[[#This Row],[Data]])</f>
        <v>10</v>
      </c>
      <c r="C37" t="s">
        <v>12</v>
      </c>
      <c r="D37" t="s">
        <v>24</v>
      </c>
      <c r="E37" t="s">
        <v>46</v>
      </c>
      <c r="F37" s="2">
        <v>150</v>
      </c>
      <c r="G37" t="s">
        <v>15</v>
      </c>
      <c r="H37" t="s">
        <v>16</v>
      </c>
    </row>
    <row r="38" spans="1:8" x14ac:dyDescent="0.25">
      <c r="A38" s="1">
        <v>45580</v>
      </c>
      <c r="B38" s="10">
        <f>MONTH(tbl_operations[[#This Row],[Data]])</f>
        <v>10</v>
      </c>
      <c r="C38" t="s">
        <v>7</v>
      </c>
      <c r="D38" t="s">
        <v>28</v>
      </c>
      <c r="E38" t="s">
        <v>30</v>
      </c>
      <c r="F38" s="2">
        <v>800</v>
      </c>
      <c r="G38" t="s">
        <v>10</v>
      </c>
      <c r="H38" t="s">
        <v>11</v>
      </c>
    </row>
    <row r="39" spans="1:8" x14ac:dyDescent="0.25">
      <c r="A39" s="1">
        <v>45583</v>
      </c>
      <c r="B39" s="10">
        <f>MONTH(tbl_operations[[#This Row],[Data]])</f>
        <v>10</v>
      </c>
      <c r="C39" t="s">
        <v>12</v>
      </c>
      <c r="D39" t="s">
        <v>31</v>
      </c>
      <c r="E39" t="s">
        <v>37</v>
      </c>
      <c r="F39" s="2">
        <v>150</v>
      </c>
      <c r="G39" t="s">
        <v>10</v>
      </c>
      <c r="H39" t="s">
        <v>26</v>
      </c>
    </row>
    <row r="40" spans="1:8" x14ac:dyDescent="0.25">
      <c r="A40" s="1">
        <v>45586</v>
      </c>
      <c r="B40" s="10">
        <f>MONTH(tbl_operations[[#This Row],[Data]])</f>
        <v>10</v>
      </c>
      <c r="C40" t="s">
        <v>7</v>
      </c>
      <c r="D40" t="s">
        <v>8</v>
      </c>
      <c r="E40" t="s">
        <v>38</v>
      </c>
      <c r="F40" s="2">
        <v>650</v>
      </c>
      <c r="G40" t="s">
        <v>10</v>
      </c>
      <c r="H40" t="s">
        <v>11</v>
      </c>
    </row>
    <row r="41" spans="1:8" x14ac:dyDescent="0.25">
      <c r="A41" s="1">
        <v>45587</v>
      </c>
      <c r="B41" s="10">
        <f>MONTH(tbl_operations[[#This Row],[Data]])</f>
        <v>10</v>
      </c>
      <c r="C41" t="s">
        <v>12</v>
      </c>
      <c r="D41" t="s">
        <v>13</v>
      </c>
      <c r="E41" t="s">
        <v>39</v>
      </c>
      <c r="F41" s="2">
        <v>250</v>
      </c>
      <c r="G41" t="s">
        <v>15</v>
      </c>
      <c r="H41" t="s">
        <v>16</v>
      </c>
    </row>
    <row r="42" spans="1:8" x14ac:dyDescent="0.25">
      <c r="A42" s="1">
        <v>45588</v>
      </c>
      <c r="B42" s="10">
        <f>MONTH(tbl_operations[[#This Row],[Data]])</f>
        <v>10</v>
      </c>
      <c r="C42" t="s">
        <v>12</v>
      </c>
      <c r="D42" t="s">
        <v>17</v>
      </c>
      <c r="E42" t="s">
        <v>18</v>
      </c>
      <c r="F42" s="2">
        <v>250</v>
      </c>
      <c r="G42" t="s">
        <v>19</v>
      </c>
      <c r="H42" t="s">
        <v>26</v>
      </c>
    </row>
    <row r="43" spans="1:8" x14ac:dyDescent="0.25">
      <c r="A43" s="1">
        <v>45589</v>
      </c>
      <c r="B43" s="10">
        <f>MONTH(tbl_operations[[#This Row],[Data]])</f>
        <v>10</v>
      </c>
      <c r="C43" t="s">
        <v>12</v>
      </c>
      <c r="D43" t="s">
        <v>20</v>
      </c>
      <c r="E43" t="s">
        <v>40</v>
      </c>
      <c r="F43" s="2">
        <v>200</v>
      </c>
      <c r="G43" t="s">
        <v>19</v>
      </c>
      <c r="H43" t="s">
        <v>26</v>
      </c>
    </row>
    <row r="44" spans="1:8" x14ac:dyDescent="0.25">
      <c r="A44" s="1">
        <v>45591</v>
      </c>
      <c r="B44" s="10">
        <f>MONTH(tbl_operations[[#This Row],[Data]])</f>
        <v>10</v>
      </c>
      <c r="C44" t="s">
        <v>12</v>
      </c>
      <c r="D44" t="s">
        <v>24</v>
      </c>
      <c r="E44" t="s">
        <v>44</v>
      </c>
      <c r="F44" s="2">
        <v>250</v>
      </c>
      <c r="G44" t="s">
        <v>15</v>
      </c>
      <c r="H44" t="s">
        <v>16</v>
      </c>
    </row>
    <row r="45" spans="1:8" x14ac:dyDescent="0.25">
      <c r="A45" s="1">
        <v>45594</v>
      </c>
      <c r="B45" s="10">
        <f>MONTH(tbl_operations[[#This Row],[Data]])</f>
        <v>10</v>
      </c>
      <c r="C45" t="s">
        <v>12</v>
      </c>
      <c r="D45" t="s">
        <v>27</v>
      </c>
      <c r="E45" t="s">
        <v>42</v>
      </c>
      <c r="F45" s="2">
        <v>80</v>
      </c>
      <c r="G45" t="s">
        <v>10</v>
      </c>
      <c r="H45" t="s">
        <v>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4E8C-3419-4FAA-82FE-2DCD6EEDA179}">
  <sheetPr>
    <tabColor rgb="FF0070C0"/>
  </sheetPr>
  <dimension ref="A1:F30"/>
  <sheetViews>
    <sheetView showGridLines="0" workbookViewId="0">
      <selection activeCell="A5" sqref="A4:A11"/>
      <pivotSelection pane="bottomRight" showHeader="1" activeRow="4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18.42578125" bestFit="1" customWidth="1"/>
    <col min="2" max="2" width="14.28515625" bestFit="1" customWidth="1"/>
    <col min="4" max="4" width="18.42578125" bestFit="1" customWidth="1"/>
    <col min="5" max="5" width="14.28515625" bestFit="1" customWidth="1"/>
  </cols>
  <sheetData>
    <row r="1" spans="1:5" x14ac:dyDescent="0.25">
      <c r="A1" s="3" t="s">
        <v>1</v>
      </c>
      <c r="B1" t="s">
        <v>12</v>
      </c>
      <c r="D1" s="3" t="s">
        <v>1</v>
      </c>
      <c r="E1" t="s">
        <v>7</v>
      </c>
    </row>
    <row r="3" spans="1:5" x14ac:dyDescent="0.25">
      <c r="A3" s="3" t="s">
        <v>34</v>
      </c>
      <c r="B3" t="s">
        <v>36</v>
      </c>
      <c r="D3" s="3" t="s">
        <v>34</v>
      </c>
      <c r="E3" t="s">
        <v>36</v>
      </c>
    </row>
    <row r="4" spans="1:5" x14ac:dyDescent="0.25">
      <c r="A4" s="4" t="s">
        <v>13</v>
      </c>
      <c r="B4" s="5">
        <v>2460</v>
      </c>
      <c r="D4" s="4" t="s">
        <v>28</v>
      </c>
      <c r="E4" s="5">
        <v>2350</v>
      </c>
    </row>
    <row r="5" spans="1:5" x14ac:dyDescent="0.25">
      <c r="A5" s="4" t="s">
        <v>24</v>
      </c>
      <c r="B5" s="5">
        <v>1550</v>
      </c>
      <c r="D5" s="4" t="s">
        <v>8</v>
      </c>
      <c r="E5" s="5">
        <v>17150</v>
      </c>
    </row>
    <row r="6" spans="1:5" x14ac:dyDescent="0.25">
      <c r="A6" s="4" t="s">
        <v>32</v>
      </c>
      <c r="B6" s="5">
        <v>4200</v>
      </c>
      <c r="D6" s="4" t="s">
        <v>35</v>
      </c>
      <c r="E6" s="5">
        <v>19500</v>
      </c>
    </row>
    <row r="7" spans="1:5" x14ac:dyDescent="0.25">
      <c r="A7" s="4" t="s">
        <v>20</v>
      </c>
      <c r="B7" s="5">
        <v>950</v>
      </c>
    </row>
    <row r="8" spans="1:5" x14ac:dyDescent="0.25">
      <c r="A8" s="4" t="s">
        <v>22</v>
      </c>
      <c r="B8" s="5">
        <v>500</v>
      </c>
    </row>
    <row r="9" spans="1:5" x14ac:dyDescent="0.25">
      <c r="A9" s="4" t="s">
        <v>31</v>
      </c>
      <c r="B9" s="5">
        <v>450</v>
      </c>
    </row>
    <row r="10" spans="1:5" x14ac:dyDescent="0.25">
      <c r="A10" s="4" t="s">
        <v>17</v>
      </c>
      <c r="B10" s="5">
        <v>1750</v>
      </c>
    </row>
    <row r="11" spans="1:5" x14ac:dyDescent="0.25">
      <c r="A11" s="4" t="s">
        <v>27</v>
      </c>
      <c r="B11" s="5">
        <v>840</v>
      </c>
    </row>
    <row r="12" spans="1:5" x14ac:dyDescent="0.25">
      <c r="A12" s="4" t="s">
        <v>35</v>
      </c>
      <c r="B12" s="5">
        <v>12700</v>
      </c>
    </row>
    <row r="30" spans="6:6" x14ac:dyDescent="0.25">
      <c r="F30" s="6"/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BC95-A53A-4001-8142-3C5553EAEC63}">
  <dimension ref="A8:U19"/>
  <sheetViews>
    <sheetView showGridLines="0" showRowColHeaders="0" tabSelected="1" zoomScaleNormal="100" workbookViewId="0">
      <selection activeCell="U19" sqref="U19"/>
    </sheetView>
  </sheetViews>
  <sheetFormatPr defaultColWidth="0" defaultRowHeight="15" x14ac:dyDescent="0.25"/>
  <cols>
    <col min="1" max="1" width="21.85546875" style="8" customWidth="1"/>
    <col min="2" max="21" width="9.140625" style="7" customWidth="1"/>
    <col min="22" max="16384" width="9.140625" hidden="1"/>
  </cols>
  <sheetData>
    <row r="8" spans="17:18" x14ac:dyDescent="0.25">
      <c r="R8" s="9"/>
    </row>
    <row r="14" spans="17:18" x14ac:dyDescent="0.25">
      <c r="Q14" s="9"/>
    </row>
    <row r="19" spans="21:21" x14ac:dyDescent="0.25">
      <c r="U19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51EC-A6B3-4011-A868-0BDF14C32F48}">
  <dimension ref="C3:H20"/>
  <sheetViews>
    <sheetView workbookViewId="0">
      <selection activeCell="D5" sqref="D5"/>
    </sheetView>
  </sheetViews>
  <sheetFormatPr defaultRowHeight="15" x14ac:dyDescent="0.25"/>
  <cols>
    <col min="3" max="3" width="21.5703125" bestFit="1" customWidth="1"/>
    <col min="4" max="4" width="21" bestFit="1" customWidth="1"/>
  </cols>
  <sheetData>
    <row r="3" spans="3:8" x14ac:dyDescent="0.25">
      <c r="C3" s="8" t="s">
        <v>50</v>
      </c>
      <c r="D3" s="5">
        <f>SUM(D7:D20)</f>
        <v>3852</v>
      </c>
    </row>
    <row r="4" spans="3:8" x14ac:dyDescent="0.25">
      <c r="C4" s="8" t="s">
        <v>51</v>
      </c>
      <c r="D4" s="2">
        <v>10000</v>
      </c>
    </row>
    <row r="6" spans="3:8" x14ac:dyDescent="0.25">
      <c r="C6" t="s">
        <v>48</v>
      </c>
      <c r="D6" t="s">
        <v>49</v>
      </c>
    </row>
    <row r="7" spans="3:8" x14ac:dyDescent="0.25">
      <c r="C7" s="1">
        <v>45603</v>
      </c>
      <c r="D7" s="2">
        <v>382</v>
      </c>
    </row>
    <row r="8" spans="3:8" x14ac:dyDescent="0.25">
      <c r="C8" s="1">
        <v>45604</v>
      </c>
      <c r="D8" s="2">
        <v>127</v>
      </c>
    </row>
    <row r="9" spans="3:8" x14ac:dyDescent="0.25">
      <c r="C9" s="1">
        <v>45605</v>
      </c>
      <c r="D9" s="2">
        <v>480</v>
      </c>
    </row>
    <row r="10" spans="3:8" x14ac:dyDescent="0.25">
      <c r="C10" s="1">
        <v>45606</v>
      </c>
      <c r="D10" s="2">
        <v>126</v>
      </c>
    </row>
    <row r="11" spans="3:8" x14ac:dyDescent="0.25">
      <c r="C11" s="1">
        <v>45607</v>
      </c>
      <c r="D11" s="2">
        <v>161</v>
      </c>
    </row>
    <row r="12" spans="3:8" x14ac:dyDescent="0.25">
      <c r="C12" s="1">
        <v>45608</v>
      </c>
      <c r="D12" s="2">
        <v>426</v>
      </c>
    </row>
    <row r="13" spans="3:8" x14ac:dyDescent="0.25">
      <c r="C13" s="1">
        <v>45609</v>
      </c>
      <c r="D13" s="2">
        <v>81</v>
      </c>
    </row>
    <row r="14" spans="3:8" x14ac:dyDescent="0.25">
      <c r="C14" s="1">
        <v>45610</v>
      </c>
      <c r="D14" s="2">
        <v>281</v>
      </c>
    </row>
    <row r="15" spans="3:8" x14ac:dyDescent="0.25">
      <c r="C15" s="1">
        <v>45611</v>
      </c>
      <c r="D15" s="2">
        <v>112</v>
      </c>
    </row>
    <row r="16" spans="3:8" x14ac:dyDescent="0.25">
      <c r="C16" s="1">
        <v>45612</v>
      </c>
      <c r="D16" s="2">
        <v>215</v>
      </c>
      <c r="H16" s="2"/>
    </row>
    <row r="17" spans="3:4" x14ac:dyDescent="0.25">
      <c r="C17" s="1">
        <v>45613</v>
      </c>
      <c r="D17" s="2">
        <v>454</v>
      </c>
    </row>
    <row r="18" spans="3:4" x14ac:dyDescent="0.25">
      <c r="C18" s="1">
        <v>45614</v>
      </c>
      <c r="D18" s="2">
        <v>342</v>
      </c>
    </row>
    <row r="19" spans="3:4" x14ac:dyDescent="0.25">
      <c r="C19" s="1">
        <v>45615</v>
      </c>
      <c r="D19" s="2">
        <v>459</v>
      </c>
    </row>
    <row r="20" spans="3:4" x14ac:dyDescent="0.25">
      <c r="C20" s="1">
        <v>45616</v>
      </c>
      <c r="D20" s="2">
        <v>206</v>
      </c>
    </row>
  </sheetData>
  <autoFilter ref="C6:D6" xr:uid="{20BE51EC-A6B3-4011-A868-0BDF14C32F4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Lamb</dc:creator>
  <cp:lastModifiedBy>Paulo Lamb</cp:lastModifiedBy>
  <dcterms:created xsi:type="dcterms:W3CDTF">2025-01-13T00:29:26Z</dcterms:created>
  <dcterms:modified xsi:type="dcterms:W3CDTF">2025-01-13T14:32:01Z</dcterms:modified>
</cp:coreProperties>
</file>