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externalLink3.xml" ContentType="application/vnd.openxmlformats-officedocument.spreadsheetml.externalLink+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[1]'verbs and nouns seperate 2'!$A$4:$B$22</definedName>
    <definedName function="false" hidden="false" localSheetId="8" name="planning" vbProcedure="false">[1]'verbs and nouns seperate 2'!$A$4:$B$22</definedName>
    <definedName function="false" hidden="false" localSheetId="9" name="planning" vbProcedure="false">[2]'verbs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<sst xmlns="http://schemas.openxmlformats.org/spreadsheetml/2006/main" count="6922" uniqueCount="1099">
  <si>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</si>
  <si>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</si>
  <si>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</si>
  <si>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</si>
  <si>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</si>
  <si>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</si>
  <si>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</si>
  <si>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</si>
  <si>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</si>
  <si>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</si>
  <si>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</si>
  <si>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</si>
  <si>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</si>
  <si>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</si>
  <si>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</si>
  <si>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</si>
  <si>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</si>
  <si>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</si>
  <si>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</si>
  <si>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</si>
  <si>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</si>
  <si>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</si>
  <si>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</si>
  <si>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</si>
  <si>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</si>
  <si>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</si>
  <si>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</si>
  <si>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</si>
  <si>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</si>
  <si>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</si>
  <si>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</si>
  <si>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</si>
  <si>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</si>
  <si>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</si>
  <si>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</si>
  <si>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</si>
  <si>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</si>
  <si>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</si>
  <si>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</si>
  <si>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</si>
  <si>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</si>
  <si>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</si>
  <si>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</si>
  <si>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</si>
  <si>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</si>
  <si>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approaches</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</si>
  <si>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</si>
  <si>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</si>
  <si>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</si>
  <si>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</si>
  <si>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</si>
  <si>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</si>
  <si>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</si>
  <si>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</si>
  <si>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</si>
  <si>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</si>
  <si>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</si>
  <si>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</si>
  <si>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</si>
  <si>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</si>
  <si>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</si>
  <si>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</si>
  <si>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</si>
  <si>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</si>
  <si>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</si>
  <si>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</si>
  <si>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</si>
  <si>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</si>
  <si>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</si>
  <si>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</si>
  <si>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</si>
  <si>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114483917 </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</si>
  <si>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</si>
  <si>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</si>
  <si>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</si>
  <si>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</si>
  <si>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</si>
  <si>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</si>
  <si>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</si>
  <si>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</si>
  <si>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</si>
  <si>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</si>
  <si>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</si>
  <si>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</si>
  <si>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</si>
  <si>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</si>
  <si>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</si>
  <si>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</si>
  <si>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</si>
  <si>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</si>
  <si>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</si>
  <si>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</si>
  <si>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</si>
  <si>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</si>
  <si>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</si>
  <si>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</si>
  <si>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</si>
  <si>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</si>
  <si>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</si>
  <si>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</si>
  <si>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</si>
  <si>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</si>
  <si>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</si>
  <si>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</si>
  <si>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</si>
  <si>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</si>
  <si>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</si>
  <si>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</si>
  <si>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</si>
  <si>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</si>
  <si>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</si>
  <si>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</si>
  <si>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</si>
  <si>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</si>
  <si>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</si>
  <si>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</si>
  <si>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</si>
  <si>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</si>
  <si>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</si>
  <si>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</si>
  <si>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</si>
  <si>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</si>
  <si>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</si>
  <si>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</si>
  <si>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</si>
  <si>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</si>
  <si>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</si>
  <si>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</si>
  <si>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</si>
  <si>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</si>
  <si>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</si>
  <si>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</si>
  <si>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</si>
  <si>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</si>
  <si>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</si>
  <si>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</si>
  <si>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</si>
  <si>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</si>
  <si>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</si>
  <si>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</si>
  <si>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</si>
  <si>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</si>
  <si>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</si>
  <si>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</si>
  <si>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</si>
  <si>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</si>
  <si>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</si>
  <si>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</si>
  <si>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</si>
  <si>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</si>
  <si>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</si>
  <si>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</si>
  <si>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ECE</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</si>
  <si>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</si>
  <si>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</si>
  <si>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</si>
  <si>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</si>
  <si>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</si>
  <si>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</si>
  <si>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</si>
  <si>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</si>
  <si>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</si>
  <si>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</si>
  <si>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</si>
  <si>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</si>
  <si>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</si>
  <si>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</si>
  <si>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</si>
  <si>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</si>
  <si>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</si>
  <si>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</si>
  <si>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</si>
  <si>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</si>
  <si>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</si>
  <si>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</si>
  <si>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</si>
  <si>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</si>
  <si>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</si>
  <si>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</si>
  <si>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</si>
  <si>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</si>
  <si>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</si>
  <si>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</si>
  <si>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</si>
  <si>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</si>
  <si>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</si>
  <si>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</si>
  <si>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</si>
  <si>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</si>
  <si>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</si>
  <si>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</si>
  <si>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</si>
  <si>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</si>
  <si>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t>
  </si>
  <si>
    <t xml:space="preserve">the issues</t>
  </si>
  <si>
    <t xml:space="preserve">issues</t>
  </si>
  <si>
    <t xml:space="preserve">a product</t>
  </si>
  <si>
    <t xml:space="preserve">product</t>
  </si>
  <si>
    <t xml:space="preserve">Product</t>
  </si>
  <si>
    <t xml:space="preserve">Artifact</t>
  </si>
  <si>
    <t xml:space="preserve"> 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</si>
  <si>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</si>
  <si>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</si>
  <si>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</si>
  <si>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</si>
  <si>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</si>
  <si>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</si>
  <si>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</si>
  <si>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</si>
  <si>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</si>
  <si>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</si>
  <si>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</si>
  <si>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</si>
  <si>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</si>
  <si>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</si>
  <si>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</si>
  <si>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</si>
  <si>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</si>
  <si>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</si>
  <si>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</si>
  <si>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</si>
  <si>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</si>
  <si>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</si>
  <si>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</si>
  <si>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</si>
  <si>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</si>
  <si>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</si>
  <si>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</si>
  <si>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</si>
  <si>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</si>
  <si>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</si>
  <si>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</si>
  <si>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</si>
  <si>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</si>
  <si>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</si>
  <si>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</si>
  <si>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</si>
  <si>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</si>
  <si>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</si>
  <si>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</si>
  <si>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105636887 </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</si>
  <si>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</si>
  <si>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</si>
  <si>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</si>
  <si>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</si>
  <si>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</si>
  <si>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</si>
  <si>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</si>
  <si>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</si>
  <si>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</si>
  <si>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</si>
  <si>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</si>
  <si>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</si>
  <si>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</si>
  <si>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</si>
  <si>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</si>
  <si>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</si>
  <si>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</si>
  <si>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</si>
  <si>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</si>
  <si>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</si>
  <si>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</si>
  <si>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</si>
  <si>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</si>
  <si>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</si>
  <si>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</si>
  <si>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</si>
  <si>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</si>
  <si>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</si>
  <si>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</si>
  <si>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</si>
  <si>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</si>
  <si>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</si>
  <si>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</si>
  <si>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</si>
  <si>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</si>
  <si>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 goals</t>
  </si>
  <si>
    <t xml:space="preserve">limitations</t>
  </si>
  <si>
    <t xml:space="preserve">components</t>
  </si>
  <si>
    <t xml:space="preserve">engineering component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</si>
  <si>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</si>
  <si>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</si>
  <si>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</si>
  <si>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</si>
  <si>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</si>
  <si>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</si>
  <si>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</si>
  <si>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</si>
  <si>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</si>
  <si>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</si>
  <si>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</si>
  <si>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</si>
  <si>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</si>
  <si>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</si>
  <si>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</si>
  <si>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</si>
  <si>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</si>
  <si>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</si>
  <si>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</si>
  <si>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</si>
  <si>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</si>
  <si>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</si>
  <si>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</si>
  <si>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</si>
  <si>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</si>
  <si>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</si>
  <si>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</si>
  <si>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</si>
  <si>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</si>
  <si>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</si>
  <si>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</si>
  <si>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</si>
  <si>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</si>
  <si>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</si>
  <si>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</si>
  <si>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</si>
  <si>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</si>
  <si>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</si>
  <si>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</si>
  <si>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</si>
  <si>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 476</t>
  </si>
  <si>
    <t xml:space="preserve">a power ful engine</t>
  </si>
  <si>
    <t xml:space="preserve">engine</t>
  </si>
  <si>
    <t xml:space="preserve">Machine</t>
  </si>
  <si>
    <t xml:space="preserve">PET 477</t>
  </si>
  <si>
    <t xml:space="preserve">a road map</t>
  </si>
  <si>
    <t xml:space="preserve">road map</t>
  </si>
  <si>
    <t xml:space="preserve">Notes:</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</si>
  <si>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</si>
  <si>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</si>
  <si>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</si>
  <si>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</si>
  <si>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</si>
  <si>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Coding scheme:</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</si>
  <si>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</si>
  <si>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</si>
  <si>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</si>
  <si>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</si>
  <si>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</si>
  <si>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</si>
  <si>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</si>
  <si>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Limtation</t>
  </si>
  <si>
    <t xml:space="preserve">Professionalism</t>
  </si>
  <si>
    <t xml:space="preserve">PR</t>
  </si>
  <si>
    <t xml:space="preserve">Hazards</t>
  </si>
  <si>
    <t xml:space="preserve">Criteria</t>
  </si>
  <si>
    <t xml:space="preserve">R</t>
  </si>
  <si>
    <t xml:space="preserve">Internal Change</t>
  </si>
  <si>
    <t xml:space="preserve">Chemical Process</t>
  </si>
  <si>
    <t xml:space="preserve">Field of study</t>
  </si>
  <si>
    <t xml:space="preserve">Chemical Engineering</t>
  </si>
  <si>
    <t xml:space="preserve">Design</t>
  </si>
  <si>
    <t xml:space="preserve">Engineering</t>
  </si>
  <si>
    <t xml:space="preserve">Specificatios</t>
  </si>
  <si>
    <t xml:space="preserve">solutions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</si>
  <si>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</si>
  <si>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</si>
  <si>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</si>
  <si>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</si>
  <si>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</si>
  <si>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</si>
  <si>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</si>
  <si>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</si>
  <si>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</si>
  <si>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</si>
  <si>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</si>
  <si>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</si>
  <si>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</si>
  <si>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</si>
  <si>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</si>
  <si>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</si>
  <si>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</si>
  <si>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</si>
  <si>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</si>
  <si>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</si>
  <si>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</si>
  <si>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</si>
  <si>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</si>
  <si>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</si>
  <si>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</si>
  <si>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</si>
  <si>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</si>
  <si>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</si>
  <si>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</si>
  <si>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</si>
  <si>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</si>
  <si>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</si>
  <si>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</si>
  <si>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</si>
  <si>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</si>
  <si>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</si>
  <si>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</si>
  <si>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</si>
  <si>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</si>
  <si>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</si>
  <si>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</si>
  <si>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</si>
  <si>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</si>
  <si>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</si>
  <si>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</si>
  <si>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</si>
  <si>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</si>
  <si>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</si>
  <si>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</si>
  <si>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</si>
  <si>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</si>
  <si>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</si>
  <si>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</si>
  <si>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</si>
  <si>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</si>
  <si>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</si>
  <si>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</si>
  <si>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</si>
  <si>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</si>
  <si>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</si>
  <si>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</si>
  <si>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</si>
  <si>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</si>
  <si>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</si>
  <si>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</si>
  <si>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</si>
  <si>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</si>
  <si>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</si>
  <si>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</si>
  <si>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</si>
  <si>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</si>
  <si>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</si>
  <si>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</si>
  <si>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</si>
  <si>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</si>
  <si>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</si>
  <si>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</si>
  <si>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</si>
  <si>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</si>
  <si>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</si>
  <si>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</si>
  <si>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</si>
  <si>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</si>
  <si>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</si>
  <si>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</si>
  <si>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</si>
  <si>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</si>
  <si>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</si>
  <si>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</si>
  <si>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</si>
  <si>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</si>
  <si>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</si>
  <si>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</si>
  <si>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</si>
  <si>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</si>
  <si>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</si>
  <si>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</si>
  <si>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</si>
  <si>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</si>
  <si>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</si>
  <si>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</si>
  <si>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</si>
  <si>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</si>
  <si>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</si>
  <si>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</si>
  <si>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</si>
  <si>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</si>
  <si>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</si>
  <si>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</si>
  <si>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</si>
  <si>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</si>
  <si>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</si>
  <si>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</si>
  <si>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</si>
  <si>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</si>
  <si>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</si>
  <si>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</si>
  <si>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</si>
  <si>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</si>
  <si>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</si>
  <si>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</si>
  <si>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</si>
  <si>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</si>
  <si>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</si>
  <si>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</si>
  <si>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</si>
  <si>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</si>
  <si>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</si>
  <si>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</si>
  <si>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</si>
  <si>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</si>
  <si>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</si>
  <si>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</si>
  <si>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</si>
  <si>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</si>
  <si>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</si>
  <si>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</si>
  <si>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</si>
  <si>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</si>
  <si>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</si>
  <si>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</si>
  <si>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</si>
  <si>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</si>
  <si>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</si>
  <si>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</si>
  <si>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</si>
  <si>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</si>
  <si>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</si>
  <si>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</si>
  <si>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</si>
  <si>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</si>
  <si>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</si>
  <si>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</si>
  <si>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</si>
  <si>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</si>
  <si>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</si>
  <si>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</si>
  <si>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</si>
  <si>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</si>
  <si>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</si>
  <si>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</si>
  <si>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</si>
  <si>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</si>
  <si>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</si>
  <si>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entities</t>
  </si>
  <si>
    <t xml:space="preserve">Curated noun</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</si>
  <si>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</si>
  <si>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</si>
  <si>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</si>
  <si>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</si>
  <si>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</si>
  <si>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</si>
  <si>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</si>
  <si>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</si>
  <si>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</si>
  <si>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</si>
  <si>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sustainablity</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</si>
  <si>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</si>
  <si>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</si>
  <si>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</si>
  <si>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</si>
  <si>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</si>
  <si>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</si>
  <si>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</si>
  <si>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</si>
  <si>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</si>
  <si>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</si>
  <si>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</si>
  <si>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</si>
  <si>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</si>
  <si>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</si>
  <si>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</si>
  <si>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</si>
  <si>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</si>
  <si>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ece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</si>
  <si>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</si>
  <si>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</si>
  <si>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</si>
  <si>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</si>
  <si>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</si>
  <si>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</si>
  <si>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</si>
  <si>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</si>
  <si>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approach</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</si>
  <si>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</si>
  <si>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</si>
  <si>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</si>
  <si>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</si>
  <si>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</si>
  <si>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</si>
  <si>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</si>
  <si>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</si>
  <si>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</si>
  <si>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</si>
  <si>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</si>
  <si>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</si>
  <si>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</si>
  <si>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</si>
  <si>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</si>
  <si>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</si>
  <si>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</si>
  <si>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</si>
  <si>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</si>
  <si>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</si>
  <si>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</si>
  <si>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</si>
  <si>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</si>
  <si>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</si>
  <si>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</si>
  <si>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</si>
  <si>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</si>
  <si>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</si>
  <si>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</si>
  <si>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</si>
  <si>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</si>
  <si>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</si>
  <si>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</si>
  <si>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</si>
  <si>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</si>
  <si>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</si>
  <si>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</si>
  <si>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</si>
  <si>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</si>
  <si>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</si>
  <si>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</si>
  <si>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</si>
  <si>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</si>
  <si>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</si>
  <si>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</si>
  <si>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</si>
  <si>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</si>
  <si>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</si>
  <si>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</si>
  <si>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</si>
  <si>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</si>
  <si>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</si>
  <si>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</si>
  <si>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</si>
  <si>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</si>
  <si>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</si>
  <si>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</si>
  <si>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</si>
  <si>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</si>
  <si>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</si>
  <si>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</si>
  <si>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</si>
  <si>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</si>
  <si>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</si>
  <si>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</si>
  <si>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</si>
  <si>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</si>
  <si>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</si>
  <si>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</si>
  <si>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</si>
  <si>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</si>
  <si>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</si>
  <si>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</si>
  <si>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</si>
  <si>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</si>
  <si>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Pet</t>
  </si>
  <si>
    <t xml:space="preserve"> a functionality of the product</t>
  </si>
  <si>
    <t xml:space="preserve">functionality</t>
  </si>
  <si>
    <t xml:space="preserve">a concept</t>
  </si>
  <si>
    <t xml:space="preserve">concept</t>
  </si>
  <si>
    <t xml:space="preserve">a method for design</t>
  </si>
  <si>
    <t xml:space="preserve">method</t>
  </si>
  <si>
    <t xml:space="preserve">Curated nouns</t>
  </si>
  <si>
    <t xml:space="preserve">Sumo word ID</t>
  </si>
  <si>
    <t xml:space="preserve">nature of entities (Basic)</t>
  </si>
  <si>
    <t xml:space="preserve">Sub-Class</t>
  </si>
  <si>
    <t xml:space="preserve">che</t>
  </si>
  <si>
    <t xml:space="preserve">process</t>
  </si>
  <si>
    <t xml:space="preserve">106649223/106649325</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</si>
  <si>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</si>
  <si>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</si>
  <si>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</si>
  <si>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</si>
  <si>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</si>
  <si>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</si>
  <si>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</si>
  <si>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</si>
  <si>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</si>
  <si>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</si>
  <si>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</si>
  <si>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</si>
  <si>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</si>
  <si>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</si>
  <si>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</si>
  <si>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</si>
  <si>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</si>
  <si>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</si>
  <si>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</si>
  <si>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</si>
  <si>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</si>
  <si>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</si>
  <si>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</si>
  <si>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</si>
  <si>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</si>
  <si>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</si>
  <si>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</si>
  <si>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</si>
  <si>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</si>
  <si>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</si>
  <si>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</si>
  <si>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</si>
  <si>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</si>
  <si>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</si>
  <si>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</si>
  <si>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</si>
  <si>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</si>
  <si>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</si>
  <si>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</si>
  <si>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</si>
  <si>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own work</t>
  </si>
  <si>
    <t xml:space="preserve">work</t>
  </si>
  <si>
    <t xml:space="preserve">skills</t>
  </si>
  <si>
    <t xml:space="preserve">errors</t>
  </si>
  <si>
    <t xml:space="preserve">mat</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</si>
  <si>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</si>
  <si>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</si>
  <si>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</si>
  <si>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</si>
  <si>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</si>
  <si>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</si>
  <si>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</si>
  <si>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</si>
  <si>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</si>
  <si>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</si>
  <si>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</si>
  <si>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</si>
  <si>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</si>
  <si>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</si>
  <si>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</si>
  <si>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mec</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</si>
  <si>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</si>
  <si>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</si>
  <si>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</si>
  <si>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</si>
  <si>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</si>
  <si>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</si>
  <si>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</si>
  <si>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</si>
  <si>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</si>
  <si>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</si>
  <si>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</si>
  <si>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entity</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</si>
  <si>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</si>
  <si>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</si>
  <si>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</si>
  <si>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</si>
  <si>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</si>
  <si>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</si>
  <si>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</si>
  <si>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</si>
  <si>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</si>
  <si>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</si>
  <si>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</si>
  <si>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</si>
  <si>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</si>
  <si>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</si>
  <si>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</si>
  <si>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</si>
  <si>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</si>
  <si>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</si>
  <si>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</si>
  <si>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</si>
  <si>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</si>
  <si>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</si>
  <si>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</si>
  <si>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</si>
  <si>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</si>
  <si>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</si>
  <si>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</si>
  <si>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</si>
  <si>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</si>
  <si>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</si>
  <si>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</si>
  <si>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pet</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</si>
  <si>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</si>
  <si>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</si>
  <si>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</si>
  <si>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</si>
  <si>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</si>
  <si>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</si>
  <si>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</si>
  <si>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</si>
  <si>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</si>
  <si>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Nature of entities (Basic)</t>
  </si>
  <si>
    <t xml:space="preserve">reactor descriptions</t>
  </si>
  <si>
    <t xml:space="preserve">descriptions</t>
  </si>
  <si>
    <t xml:space="preserve">process interactions</t>
  </si>
  <si>
    <t xml:space="preserve">systems</t>
  </si>
  <si>
    <t xml:space="preserve">Civ</t>
  </si>
  <si>
    <t xml:space="preserve">choices</t>
  </si>
  <si>
    <t xml:space="preserve">conflicts</t>
  </si>
  <si>
    <t xml:space="preserve">things</t>
  </si>
  <si>
    <t xml:space="preserve">loads</t>
  </si>
  <si>
    <t xml:space="preserve">comp</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</si>
  <si>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</si>
  <si>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</si>
  <si>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</si>
  <si>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</si>
  <si>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</si>
  <si>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</si>
  <si>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</si>
  <si>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</si>
  <si>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</si>
  <si>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</si>
  <si>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</si>
  <si>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</si>
  <si>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</si>
  <si>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</si>
  <si>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</si>
  <si>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</si>
  <si>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</si>
  <si>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</si>
  <si>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</si>
  <si>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</si>
  <si>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</si>
  <si>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</si>
  <si>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</si>
  <si>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</si>
  <si>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</si>
  <si>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</si>
  <si>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</si>
  <si>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</si>
  <si>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</si>
  <si>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</si>
  <si>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</si>
  <si>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</si>
  <si>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</si>
  <si>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</si>
  <si>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</si>
  <si>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</si>
  <si>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</si>
  <si>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</si>
  <si>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</si>
  <si>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</si>
  <si>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</si>
  <si>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</si>
  <si>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</si>
  <si>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</si>
  <si>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</si>
  <si>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</si>
  <si>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</si>
  <si>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</si>
  <si>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</si>
  <si>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</si>
  <si>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</si>
  <si>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</si>
  <si>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</si>
  <si>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</si>
  <si>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</si>
  <si>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</si>
  <si>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</si>
  <si>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</si>
  <si>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min</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</si>
  <si>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</si>
  <si>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</si>
  <si>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</si>
  <si>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</si>
  <si>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</si>
  <si>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</si>
  <si>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</si>
  <si>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tonnage-grade</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</si>
  <si>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</si>
  <si>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</si>
  <si>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</si>
  <si>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</si>
  <si>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</si>
  <si>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</si>
  <si>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</si>
  <si>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</si>
  <si>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</si>
  <si>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</si>
  <si>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</si>
  <si>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</si>
  <si>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</si>
  <si>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</si>
  <si>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</si>
  <si>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</si>
  <si>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</si>
  <si>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</si>
  <si>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</si>
  <si>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</si>
  <si>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</si>
  <si>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</si>
  <si>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</si>
  <si>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</si>
  <si>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</si>
  <si>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</si>
  <si>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</si>
  <si>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</si>
  <si>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</si>
  <si>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</si>
  <si>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civ</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</si>
  <si>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</si>
  <si>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</si>
  <si>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</si>
  <si>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</si>
  <si>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</si>
  <si>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</si>
  <si>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</si>
  <si>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</si>
  <si>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</si>
  <si>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</si>
  <si>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</si>
  <si>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</si>
  <si>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</si>
  <si>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</si>
  <si>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</si>
  <si>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</si>
  <si>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</si>
  <si>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</si>
  <si>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</si>
  <si>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</si>
  <si>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</si>
  <si>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</si>
  <si>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</si>
  <si>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</si>
  <si>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</si>
  <si>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</si>
  <si>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</si>
  <si>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</si>
  <si>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</si>
  <si>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</si>
  <si>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</si>
  <si>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</si>
  <si>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</si>
  <si>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</si>
  <si>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</si>
  <si>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</si>
  <si>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</si>
  <si>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</si>
  <si>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</si>
  <si>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</si>
  <si>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</si>
  <si>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</si>
  <si>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</si>
  <si>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</si>
  <si>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</si>
  <si>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</si>
  <si>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</si>
  <si>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</si>
  <si>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</si>
  <si>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</si>
  <si>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</si>
  <si>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</si>
  <si>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</si>
  <si>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</si>
  <si>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</si>
  <si>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</si>
  <si>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</si>
  <si>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</si>
  <si>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</si>
  <si>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</si>
  <si>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</si>
  <si>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</si>
  <si>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</si>
  <si>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</si>
  <si>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</si>
  <si>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</si>
  <si>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</si>
  <si>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</si>
  <si>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</si>
  <si>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</si>
  <si>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</si>
  <si>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</si>
  <si>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</si>
  <si>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</si>
  <si>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</si>
  <si>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</si>
  <si>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</si>
  <si>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</si>
  <si>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</si>
  <si>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</si>
  <si>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</si>
  <si>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</si>
  <si>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</si>
  <si>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</si>
  <si>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</si>
  <si>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</si>
  <si>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</si>
  <si>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</si>
  <si>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</si>
  <si>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</si>
  <si>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</si>
  <si>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</si>
  <si>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</si>
  <si>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</si>
  <si>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</si>
  <si>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</si>
  <si>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</si>
  <si>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</si>
  <si>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</si>
  <si>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</si>
  <si>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</si>
  <si>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</si>
  <si>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</si>
  <si>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</si>
  <si>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</si>
  <si>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</si>
  <si>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</si>
  <si>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</si>
  <si>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</si>
  <si>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</si>
  <si>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</si>
  <si>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</si>
  <si>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</si>
  <si>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</si>
  <si>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</si>
  <si>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</si>
  <si>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</si>
  <si>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</si>
  <si>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</si>
  <si>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</si>
  <si>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</si>
  <si>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</si>
  <si>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Chemical</t>
  </si>
  <si>
    <t xml:space="preserve">Civil</t>
  </si>
  <si>
    <t xml:space="preserve">Computational</t>
  </si>
  <si>
    <t xml:space="preserve">Electrical</t>
  </si>
  <si>
    <t xml:space="preserve">Materials</t>
  </si>
  <si>
    <t xml:space="preserve">Mechanical</t>
  </si>
  <si>
    <t xml:space="preserve">frame</t>
  </si>
  <si>
    <t xml:space="preserve">goals</t>
  </si>
  <si>
    <t xml:space="preserve">Mining</t>
  </si>
  <si>
    <t xml:space="preserve">Petroleum</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</si>
  <si>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</si>
  <si>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</si>
  <si>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</si>
  <si>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</si>
  <si>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</si>
  <si>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</si>
  <si>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</si>
  <si>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</si>
  <si>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</si>
  <si>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</si>
  <si>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</si>
  <si>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</si>
  <si>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</si>
  <si>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</si>
  <si>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</si>
  <si>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</si>
  <si>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</si>
  <si>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</si>
  <si>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</si>
  <si>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</si>
  <si>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</si>
  <si>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</si>
  <si>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</si>
  <si>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</si>
  <si>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</si>
  <si>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</si>
  <si>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</si>
  <si>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</si>
  <si>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</si>
  <si>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</si>
  <si>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</si>
  <si>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</si>
  <si>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</si>
  <si>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</si>
  <si>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</si>
  <si>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</si>
  <si>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</si>
  <si>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</si>
  <si>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</si>
  <si>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</si>
  <si>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</si>
  <si>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</si>
  <si>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</si>
  <si>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bill</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</si>
  <si>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</si>
  <si>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</si>
  <si>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</si>
  <si>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</si>
  <si>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</si>
  <si>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</si>
  <si>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</si>
  <si>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</si>
  <si>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safety</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</si>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</sst>
</file>

<file path=xl/styles.xml><?xml version="1.0" encoding="utf-8"?>
<styleSheet xmlns="http://schemas.openxmlformats.org/spreadsheetml/2006/main">
  <numFmts count="2">
    <numFmt numFmtId="164" formatCode="General"/>
    <numFmt numFmtId="165" formatCode="@"/>
  </numFmts>
  <fonts count="1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sz val="11"/>
      <color rgb="FF333333"/>
      <name val="Calibri"/>
      <family val="2"/>
      <charset val="1"/>
    </font>
  </fonts>
  <fills count="13">
    <fill>
      <patternFill patternType="none"/>
    </fill>
    <fill>
      <patternFill patternType="gray125"/>
    </fill>
    <fill>
      <patternFill patternType="solid">
        <fgColor rgb="FFFFC000"/>
        <bgColor rgb="FFFFD966"/>
      </patternFill>
    </fill>
    <fill>
      <patternFill patternType="solid">
        <fgColor rgb="FF7F7F7F"/>
        <bgColor rgb="FF9B6547"/>
      </patternFill>
    </fill>
    <fill>
      <patternFill patternType="solid">
        <fgColor rgb="FF2E75B6"/>
        <bgColor rgb="FF0563C1"/>
      </patternFill>
    </fill>
    <fill>
      <patternFill patternType="solid">
        <fgColor rgb="FFFFFFFF"/>
        <bgColor rgb="FFCCFFFF"/>
      </patternFill>
    </fill>
    <fill>
      <patternFill patternType="solid">
        <fgColor rgb="FFFFFF00"/>
        <bgColor rgb="FFFFFF75"/>
      </patternFill>
    </fill>
    <fill>
      <patternFill patternType="solid">
        <fgColor rgb="FFF4B183"/>
        <bgColor rgb="FFF8CBAD"/>
      </patternFill>
    </fill>
    <fill>
      <patternFill patternType="solid">
        <fgColor rgb="FFFFE699"/>
        <bgColor rgb="FFFFFF99"/>
      </patternFill>
    </fill>
    <fill>
      <patternFill patternType="solid">
        <fgColor rgb="FFB4C7E7"/>
        <bgColor rgb="FF9DC3E6"/>
      </patternFill>
    </fill>
    <fill>
      <patternFill patternType="solid">
        <fgColor rgb="FFC5E0B4"/>
        <bgColor rgb="FFC9C9C9"/>
      </patternFill>
    </fill>
    <fill>
      <patternFill patternType="solid">
        <fgColor rgb="FFC9C9C9"/>
        <bgColor rgb="FFBFBFBF"/>
      </patternFill>
    </fill>
    <fill>
      <patternFill patternType="solid">
        <fgColor rgb="FFCCFFFF"/>
        <bgColor rgb="FFFF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47">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A9D18E"/>
        </patternFill>
      </fill>
    </dxf>
    <dxf>
      <fill>
        <patternFill>
          <bgColor rgb="FFFFD966"/>
        </patternFill>
      </fill>
    </dxf>
    <dxf>
      <fill>
        <patternFill>
          <bgColor rgb="FF9DC3E6"/>
        </patternFill>
      </fill>
    </dxf>
    <dxf>
      <fill>
        <patternFill>
          <bgColor rgb="FF92D050"/>
        </patternFill>
      </fill>
    </dxf>
    <dxf>
      <fill>
        <patternFill>
          <bgColor rgb="FFFFFF75"/>
        </patternFill>
      </fill>
    </dxf>
    <dxf>
      <fill>
        <patternFill>
          <bgColor rgb="FFC198E0"/>
        </patternFill>
      </fill>
    </dxf>
    <dxf>
      <fill>
        <patternFill>
          <bgColor rgb="FFFFD966"/>
        </patternFill>
      </fill>
    </dxf>
    <dxf>
      <fill>
        <patternFill>
          <bgColor rgb="FFF8CBAD"/>
        </patternFill>
      </fill>
    </dxf>
    <dxf>
      <fill>
        <patternFill>
          <bgColor rgb="FFFF0000"/>
        </patternFill>
      </fill>
    </dxf>
    <dxf>
      <fill>
        <patternFill>
          <bgColor rgb="FF15E915"/>
        </patternFill>
      </fill>
    </dxf>
    <dxf>
      <fill>
        <patternFill>
          <bgColor rgb="FF00FFCC"/>
        </patternFill>
      </fill>
    </dxf>
    <dxf>
      <fill>
        <patternFill>
          <bgColor rgb="FF806000"/>
        </patternFill>
      </fill>
    </dxf>
    <dxf>
      <fill>
        <patternFill>
          <bgColor rgb="FFBFBFBF"/>
        </patternFill>
      </fill>
    </dxf>
    <dxf>
      <fill>
        <patternFill>
          <bgColor rgb="FFFF85DF"/>
        </patternFill>
      </fill>
    </dxf>
    <dxf>
      <fill>
        <patternFill>
          <bgColor rgb="FF9E5ECE"/>
        </patternFill>
      </fill>
    </dxf>
    <dxf>
      <fill>
        <patternFill>
          <bgColor rgb="FFFFFF99"/>
        </patternFill>
      </fill>
    </dxf>
    <dxf>
      <fill>
        <patternFill>
          <bgColor rgb="FF669E40"/>
        </patternFill>
      </fill>
    </dxf>
    <dxf>
      <fill>
        <patternFill>
          <bgColor rgb="FFEC7320"/>
        </patternFill>
      </fill>
    </dxf>
    <dxf>
      <fill>
        <patternFill>
          <bgColor rgb="FF9B6547"/>
        </patternFill>
      </fill>
    </dxf>
    <dxf>
      <fill>
        <patternFill>
          <bgColor rgb="FF92D050"/>
        </patternFill>
      </fill>
    </dxf>
    <dxf>
      <fill>
        <patternFill>
          <bgColor rgb="FFFFFF75"/>
        </patternFill>
      </fill>
    </dxf>
    <dxf>
      <fill>
        <patternFill>
          <bgColor rgb="FFC198E0"/>
        </patternFill>
      </fill>
    </dxf>
    <dxf>
      <fill>
        <patternFill>
          <bgColor rgb="FFFFD966"/>
        </patternFill>
      </fill>
    </dxf>
    <dxf>
      <fill>
        <patternFill>
          <bgColor rgb="FFF8CBAD"/>
        </patternFill>
      </fill>
    </dxf>
    <dxf>
      <fill>
        <patternFill>
          <bgColor rgb="FFFF0000"/>
        </patternFill>
      </fill>
    </dxf>
    <dxf>
      <fill>
        <patternFill>
          <bgColor rgb="FF15E915"/>
        </patternFill>
      </fill>
    </dxf>
    <dxf>
      <fill>
        <patternFill>
          <bgColor rgb="FF00FFCC"/>
        </patternFill>
      </fill>
    </dxf>
    <dxf>
      <fill>
        <patternFill>
          <bgColor rgb="FF806000"/>
        </patternFill>
      </fill>
    </dxf>
    <dxf>
      <fill>
        <patternFill>
          <bgColor rgb="FFBFBFBF"/>
        </patternFill>
      </fill>
    </dxf>
    <dxf>
      <fill>
        <patternFill>
          <bgColor rgb="FFFF85DF"/>
        </patternFill>
      </fill>
    </dxf>
    <dxf>
      <fill>
        <patternFill>
          <bgColor rgb="FF9E5ECE"/>
        </patternFill>
      </fill>
    </dxf>
    <dxf>
      <fill>
        <patternFill>
          <bgColor rgb="FFFFFF99"/>
        </patternFill>
      </fill>
    </dxf>
    <dxf>
      <fill>
        <patternFill>
          <bgColor rgb="FF669E40"/>
        </patternFill>
      </fill>
    </dxf>
    <dxf>
      <fill>
        <patternFill>
          <bgColor rgb="FFEC7320"/>
        </patternFill>
      </fill>
    </dxf>
    <dxf>
      <fill>
        <patternFill>
          <bgColor rgb="FF9B6547"/>
        </patternFill>
      </fill>
    </dxf>
    <dxf>
      <fill>
        <patternFill>
          <bgColor rgb="FFFF0000"/>
        </patternFill>
      </fill>
    </dxf>
    <dxf>
      <fill>
        <patternFill>
          <bgColor rgb="FFFFFF00"/>
        </patternFill>
      </fill>
    </dxf>
    <dxf>
      <fill>
        <patternFill>
          <bgColor rgb="FFA9D18E"/>
        </patternFill>
      </fill>
    </dxf>
    <dxf>
      <fill>
        <patternFill>
          <bgColor rgb="FFFFD966"/>
        </patternFill>
      </fill>
    </dxf>
    <dxf>
      <fill>
        <patternFill>
          <bgColor rgb="FF9DC3E6"/>
        </patternFill>
      </fill>
    </dxf>
    <dxf>
      <fill>
        <patternFill>
          <bgColor rgb="FFFF0000"/>
        </patternFill>
      </fill>
    </dxf>
  </dxfs>
  <colors>
    <indexedColors>
      <rgbColor rgb="FF000000"/>
      <rgbColor rgb="FFFFFFFF"/>
      <rgbColor rgb="FFFF0000"/>
      <rgbColor rgb="FF15E915"/>
      <rgbColor rgb="FF0000FF"/>
      <rgbColor rgb="FFFFFF00"/>
      <rgbColor rgb="FFFF00FF"/>
      <rgbColor rgb="FF00FFCC"/>
      <rgbColor rgb="FF800000"/>
      <rgbColor rgb="FF008000"/>
      <rgbColor rgb="FF000080"/>
      <rgbColor rgb="FF806000"/>
      <rgbColor rgb="FF800080"/>
      <rgbColor rgb="FF00B050"/>
      <rgbColor rgb="FFBFBFBF"/>
      <rgbColor rgb="FF7F7F7F"/>
      <rgbColor rgb="FF9999FF"/>
      <rgbColor rgb="FF9B6547"/>
      <rgbColor rgb="FFFFE699"/>
      <rgbColor rgb="FFCCFFFF"/>
      <rgbColor rgb="FF660066"/>
      <rgbColor rgb="FFF4B183"/>
      <rgbColor rgb="FF0563C1"/>
      <rgbColor rgb="FFB4C7E7"/>
      <rgbColor rgb="FF000080"/>
      <rgbColor rgb="FFFF00FF"/>
      <rgbColor rgb="FFFFFF75"/>
      <rgbColor rgb="FF00FFFF"/>
      <rgbColor rgb="FF800080"/>
      <rgbColor rgb="FF800000"/>
      <rgbColor rgb="FF008080"/>
      <rgbColor rgb="FF0000FF"/>
      <rgbColor rgb="FF00CCFF"/>
      <rgbColor rgb="FFC9C9C9"/>
      <rgbColor rgb="FFC5E0B4"/>
      <rgbColor rgb="FFFFFF99"/>
      <rgbColor rgb="FF9DC3E6"/>
      <rgbColor rgb="FFFF85DF"/>
      <rgbColor rgb="FFC198E0"/>
      <rgbColor rgb="FFF8CBAD"/>
      <rgbColor rgb="FF2E75B6"/>
      <rgbColor rgb="FF33CCCC"/>
      <rgbColor rgb="FF92D050"/>
      <rgbColor rgb="FFFFC000"/>
      <rgbColor rgb="FFFFD966"/>
      <rgbColor rgb="FFEC7320"/>
      <rgbColor rgb="FF9E5ECE"/>
      <rgbColor rgb="FFA9D18E"/>
      <rgbColor rgb="FF003366"/>
      <rgbColor rgb="FF669E40"/>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externalLink" Target="externalLinks/externalLink2.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4"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5"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2.xml><?xml version="1.0" encoding="utf-8"?>
<externalLink xmlns="http://schemas.openxmlformats.org/spreadsheetml/2006/main">
  <externalBook xmlns:r="http://schemas.openxmlformats.org/officeDocument/2006/relationships" r:id="rId1"/>
</externalLink>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5" activeCellId="0" sqref="A1:A71"/>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322"/>
  <sheetViews>
    <sheetView windowProtection="true" showFormulas="false" showGridLines="true" showRowColHeaders="true" showZeros="true" rightToLeft="false" tabSelected="false" showOutlineSymbols="true" defaultGridColor="true" view="normal" topLeftCell="G1" colorId="64" zoomScale="85" zoomScaleNormal="85" zoomScalePageLayoutView="100" workbookViewId="0">
      <pane xSplit="0" ySplit="1" topLeftCell="A72" activePane="bottomLeft" state="frozen"/>
      <selection pane="topLeft" activeCell="G1" activeCellId="0" sqref="G1"/>
      <selection pane="bottomLeft" activeCell="J88" activeCellId="1" sqref="A1:A71 J88"/>
    </sheetView>
  </sheetViews>
  <sheetFormatPr defaultRowHeight="15"/>
  <cols>
    <col collapsed="false" hidden="false" max="1" min="1" style="6" width="29.1376518218623"/>
    <col collapsed="false" hidden="false" max="3" min="2" style="66" width="35.2429149797571"/>
    <col collapsed="false" hidden="false" max="4" min="4" style="6" width="97.4777327935223"/>
    <col collapsed="false" hidden="false" max="5" min="5" style="81" width="26.5668016194332"/>
    <col collapsed="false" hidden="false" max="6" min="6" style="6" width="45.6315789473684"/>
    <col collapsed="false" hidden="false" max="9" min="7" style="6" width="26.5668016194332"/>
    <col collapsed="false" hidden="false" max="10" min="10" style="6" width="20.0323886639676"/>
    <col collapsed="false" hidden="false" max="1025" min="11" style="6" width="9.10526315789474"/>
  </cols>
  <sheetData>
    <row r="1" customFormat="false" ht="13.8" hidden="false" customHeight="false" outlineLevel="0" collapsed="false">
      <c r="A1" s="64" t="s">
        <v>21</v>
      </c>
      <c r="B1" s="4" t="s">
        <v>22</v>
      </c>
      <c r="C1" s="4" t="s">
        <v>991</v>
      </c>
      <c r="D1" s="4" t="s">
        <v>24</v>
      </c>
      <c r="E1" s="82" t="s">
        <v>25</v>
      </c>
      <c r="F1" s="4" t="s">
        <v>992</v>
      </c>
      <c r="G1" s="4" t="s">
        <v>29</v>
      </c>
      <c r="H1" s="64" t="s">
        <v>523</v>
      </c>
      <c r="I1" s="64" t="s">
        <v>34</v>
      </c>
      <c r="J1" s="4" t="s">
        <v>20</v>
      </c>
      <c r="L1" s="0"/>
    </row>
    <row r="2" customFormat="false" ht="13.8" hidden="false" customHeight="false" outlineLevel="0" collapsed="false">
      <c r="A2" s="83" t="str">
        <f aca="false">VLOOKUP(B2,entities_stage1,2,0)</f>
        <v>philosophy</v>
      </c>
      <c r="B2" s="66" t="s">
        <v>56</v>
      </c>
      <c r="C2" s="0"/>
      <c r="D2" s="71" t="str">
        <f aca="false">HYPERLINK(CONCATENATE("http://sigma.ontologyportal.org:8080/sigma/WordNet.jsp?word=",B2,"&amp;POS=1"))</f>
        <v>http://sigma.ontologyportal.org:8080/sigma/WordNet.jsp?word=philosophy&amp;POS=1</v>
      </c>
      <c r="E2" s="81" t="n">
        <f aca="false">VLOOKUP(B2,stage1,4,0)</f>
        <v>105943300</v>
      </c>
      <c r="F2" s="6" t="str">
        <f aca="false">VLOOKUP(B2,stage1,7,0)</f>
        <v>Proposition</v>
      </c>
      <c r="G2" s="6" t="str">
        <f aca="false">VLOOKUP(B2,stage1,13,0)</f>
        <v>Psycological feature</v>
      </c>
      <c r="J2" s="66" t="s">
        <v>993</v>
      </c>
      <c r="L2" s="0"/>
    </row>
    <row r="3" customFormat="false" ht="13.8" hidden="false" customHeight="false" outlineLevel="0" collapsed="false">
      <c r="A3" s="83" t="str">
        <f aca="false">VLOOKUP(B3,entities_stage1,2,0)</f>
        <v>thoughts</v>
      </c>
      <c r="B3" s="66" t="s">
        <v>58</v>
      </c>
      <c r="C3" s="0"/>
      <c r="D3" s="71" t="str">
        <f aca="false">HYPERLINK(CONCATENATE("http://sigma.ontologyportal.org:8080/sigma/WordNet.jsp?word=",B3,"&amp;POS=1"))</f>
        <v>http://sigma.ontologyportal.org:8080/sigma/WordNet.jsp?word=thoughts&amp;POS=1</v>
      </c>
      <c r="E3" s="81" t="n">
        <f aca="false">VLOOKUP(B3,stage1,4,0)</f>
        <v>105833840</v>
      </c>
      <c r="F3" s="6" t="str">
        <f aca="false">VLOOKUP(B3,stage1,7,0)</f>
        <v>Proposition</v>
      </c>
      <c r="G3" s="6" t="str">
        <f aca="false">VLOOKUP(B3,stage1,13,0)</f>
        <v>Psycological feature</v>
      </c>
      <c r="J3" s="66" t="s">
        <v>993</v>
      </c>
      <c r="L3" s="0"/>
    </row>
    <row r="4" customFormat="false" ht="13.8" hidden="false" customHeight="false" outlineLevel="0" collapsed="false">
      <c r="A4" s="83" t="str">
        <f aca="false">VLOOKUP(B4,entities_stage1,2,0)</f>
        <v>features</v>
      </c>
      <c r="B4" s="66" t="s">
        <v>60</v>
      </c>
      <c r="C4" s="0"/>
      <c r="D4" s="71" t="str">
        <f aca="false">HYPERLINK(CONCATENATE("http://sigma.ontologyportal.org:8080/sigma/WordNet.jsp?word=",B4,"&amp;POS=1"))</f>
        <v>http://sigma.ontologyportal.org:8080/sigma/WordNet.jsp?word=features&amp;POS=1</v>
      </c>
      <c r="E4" s="81" t="n">
        <f aca="false">VLOOKUP(B4,stage1,4,0)</f>
        <v>105849789</v>
      </c>
      <c r="F4" s="6" t="str">
        <f aca="false">VLOOKUP(B4,stage1,7,0)</f>
        <v>Attribute</v>
      </c>
      <c r="G4" s="6" t="str">
        <f aca="false">VLOOKUP(B4,stage1,13,0)</f>
        <v>Psycological feature</v>
      </c>
      <c r="J4" s="66" t="s">
        <v>993</v>
      </c>
      <c r="L4" s="66" t="e">
        <f aca="false">VLOOKUP(B4,verbs_stage1   $B$2:$B$200,0,0)</f>
        <v>#VALUE!</v>
      </c>
    </row>
    <row r="5" customFormat="false" ht="13.8" hidden="false" customHeight="false" outlineLevel="0" collapsed="false">
      <c r="A5" s="83" t="str">
        <f aca="false">VLOOKUP(B5,entities_stage1,2,0)</f>
        <v>shortcoming</v>
      </c>
      <c r="B5" s="66" t="s">
        <v>64</v>
      </c>
      <c r="C5" s="0"/>
      <c r="D5" s="71" t="str">
        <f aca="false">HYPERLINK(CONCATENATE("http://sigma.ontologyportal.org:8080/sigma/WordNet.jsp?word=",B5,"&amp;POS=1"))</f>
        <v>http://sigma.ontologyportal.org:8080/sigma/WordNet.jsp?word=shortcoming&amp;POS=1</v>
      </c>
      <c r="E5" s="81" t="n">
        <f aca="false">VLOOKUP(B5,stage1,4,0)</f>
        <v>105162642</v>
      </c>
      <c r="F5" s="6" t="str">
        <f aca="false">VLOOKUP(B5,stage1,7,0)</f>
        <v>SubjectiveAssessmentAttribute</v>
      </c>
      <c r="G5" s="6" t="str">
        <f aca="false">VLOOKUP(B5,stage1,13,0)</f>
        <v>Quality</v>
      </c>
      <c r="J5" s="66" t="s">
        <v>993</v>
      </c>
    </row>
    <row r="6" customFormat="false" ht="13.8" hidden="false" customHeight="false" outlineLevel="0" collapsed="false">
      <c r="A6" s="83" t="str">
        <f aca="false">VLOOKUP(B6,entities_stage1,2,0)</f>
        <v>opportunity</v>
      </c>
      <c r="B6" s="66" t="s">
        <v>70</v>
      </c>
      <c r="C6" s="0"/>
      <c r="D6" s="71" t="str">
        <f aca="false">HYPERLINK(CONCATENATE("http://sigma.ontologyportal.org:8080/sigma/WordNet.jsp?word=",B6,"&amp;POS=1"))</f>
        <v>http://sigma.ontologyportal.org:8080/sigma/WordNet.jsp?word=opportunity&amp;POS=1</v>
      </c>
      <c r="E6" s="81" t="str">
        <f aca="false">VLOOKUP(B6,stage1,4,0)</f>
        <v>114483917 </v>
      </c>
      <c r="F6" s="6" t="str">
        <f aca="false">VLOOKUP(B6,stage1,7,0)</f>
        <v>SubjectiveAssessmentAttribute</v>
      </c>
      <c r="G6" s="6" t="str">
        <f aca="false">VLOOKUP(B6,stage1,13,0)</f>
        <v>State</v>
      </c>
      <c r="J6" s="66" t="s">
        <v>993</v>
      </c>
    </row>
    <row r="7" customFormat="false" ht="13.8" hidden="false" customHeight="false" outlineLevel="0" collapsed="false">
      <c r="A7" s="83" t="str">
        <f aca="false">VLOOKUP(B7,entities_stage1,2,0)</f>
        <v>options</v>
      </c>
      <c r="B7" s="66" t="s">
        <v>74</v>
      </c>
      <c r="C7" s="0"/>
      <c r="D7" s="71" t="str">
        <f aca="false">HYPERLINK(CONCATENATE("http://sigma.ontologyportal.org:8080/sigma/WordNet.jsp?word=",B7,"&amp;POS=1"))</f>
        <v>http://sigma.ontologyportal.org:8080/sigma/WordNet.jsp?word=options&amp;POS=1</v>
      </c>
      <c r="E7" s="81" t="n">
        <f aca="false">VLOOKUP(B7,stage1,4,0)</f>
        <v>105790944</v>
      </c>
      <c r="F7" s="6" t="str">
        <f aca="false">VLOOKUP(B7,stage1,7,0)</f>
        <v>SubjectiveAssessmentAttribute</v>
      </c>
      <c r="G7" s="6" t="str">
        <f aca="false">VLOOKUP(B7,stage1,13,0)</f>
        <v>Psycological feature</v>
      </c>
      <c r="J7" s="66" t="s">
        <v>993</v>
      </c>
    </row>
    <row r="8" customFormat="false" ht="13.8" hidden="false" customHeight="false" outlineLevel="0" collapsed="false">
      <c r="A8" s="83" t="str">
        <f aca="false">VLOOKUP(B8,entities_stage1,2,0)</f>
        <v>alternatives</v>
      </c>
      <c r="B8" s="66" t="s">
        <v>76</v>
      </c>
      <c r="C8" s="0"/>
      <c r="D8" s="71" t="str">
        <f aca="false">HYPERLINK(CONCATENATE("http://sigma.ontologyportal.org:8080/sigma/WordNet.jsp?word=",B8,"&amp;POS=1"))</f>
        <v>http://sigma.ontologyportal.org:8080/sigma/WordNet.jsp?word=alternatives&amp;POS=1</v>
      </c>
      <c r="E8" s="81" t="n">
        <f aca="false">VLOOKUP(B8,stage1,4,0)</f>
        <v>105790944</v>
      </c>
      <c r="F8" s="6" t="str">
        <f aca="false">VLOOKUP(B8,stage1,7,0)</f>
        <v>SubjectiveAssessmentAttribute</v>
      </c>
      <c r="G8" s="6" t="str">
        <f aca="false">VLOOKUP(B8,stage1,13,0)</f>
        <v>Psycological feature</v>
      </c>
      <c r="J8" s="66" t="s">
        <v>993</v>
      </c>
    </row>
    <row r="9" customFormat="false" ht="13.8" hidden="false" customHeight="false" outlineLevel="0" collapsed="false">
      <c r="A9" s="83" t="str">
        <f aca="false">VLOOKUP(B9,entities_stage1,2,0)</f>
        <v>constraints</v>
      </c>
      <c r="B9" s="66" t="s">
        <v>78</v>
      </c>
      <c r="C9" s="0"/>
      <c r="D9" s="71" t="str">
        <f aca="false">HYPERLINK(CONCATENATE("http://sigma.ontologyportal.org:8080/sigma/WordNet.jsp?word=",B9,"&amp;POS=1"))</f>
        <v>http://sigma.ontologyportal.org:8080/sigma/WordNet.jsp?word=constraints&amp;POS=1</v>
      </c>
      <c r="E9" s="81" t="n">
        <f aca="false">VLOOKUP(B9,stage1,4,0)</f>
        <v>101149621</v>
      </c>
      <c r="F9" s="6" t="str">
        <f aca="false">VLOOKUP(B9,stage1,7,0)</f>
        <v>Decreasing</v>
      </c>
      <c r="G9" s="6" t="str">
        <f aca="false">VLOOKUP(B9,stage1,13,0)</f>
        <v>Psycological feature</v>
      </c>
      <c r="J9" s="66" t="s">
        <v>993</v>
      </c>
    </row>
    <row r="10" customFormat="false" ht="13.8" hidden="false" customHeight="false" outlineLevel="0" collapsed="false">
      <c r="A10" s="83" t="str">
        <f aca="false">VLOOKUP(B10,entities_stage1,2,0)</f>
        <v>design criteria</v>
      </c>
      <c r="B10" s="66" t="s">
        <v>83</v>
      </c>
      <c r="C10" s="0"/>
      <c r="D10" s="71" t="str">
        <f aca="false">HYPERLINK(CONCATENATE("http://sigma.ontologyportal.org:8080/sigma/WordNet.jsp?word=",C10,"&amp;POS=1"))</f>
        <v>http://sigma.ontologyportal.org:8080/sigma/WordNet.jsp?word=&amp;POS=1</v>
      </c>
      <c r="E10" s="81" t="n">
        <f aca="false">VLOOKUP(B10,stage1,4,0)</f>
        <v>105925177</v>
      </c>
      <c r="F10" s="6" t="str">
        <f aca="false">VLOOKUP(B10,stage1,7,0)</f>
        <v>SubjectiveAssessmentAttribute</v>
      </c>
      <c r="G10" s="6" t="str">
        <f aca="false">VLOOKUP(B10,stage1,13,0)</f>
        <v>Psycological feature</v>
      </c>
      <c r="J10" s="66" t="s">
        <v>993</v>
      </c>
    </row>
    <row r="11" customFormat="false" ht="13.8" hidden="false" customHeight="false" outlineLevel="0" collapsed="false">
      <c r="A11" s="83" t="str">
        <f aca="false">VLOOKUP(B11,entities_stage1,2,0)</f>
        <v>condition</v>
      </c>
      <c r="B11" s="66" t="s">
        <v>86</v>
      </c>
      <c r="C11" s="0"/>
      <c r="D11" s="71" t="str">
        <f aca="false">HYPERLINK(CONCATENATE("http://sigma.ontologyportal.org:8080/sigma/WordNet.jsp?word=",B11,"&amp;POS=1"))</f>
        <v>http://sigma.ontologyportal.org:8080/sigma/WordNet.jsp?word=condition&amp;POS=1</v>
      </c>
      <c r="E11" s="81" t="n">
        <f aca="false">VLOOKUP(B11,stage1,4,0)</f>
        <v>105822746</v>
      </c>
      <c r="F11" s="6" t="str">
        <f aca="false">VLOOKUP(B11,stage1,7,0)</f>
        <v>SubjectiveAssessmentAttribute</v>
      </c>
      <c r="G11" s="6" t="str">
        <f aca="false">VLOOKUP(B11,stage1,13,0)</f>
        <v>Psycological feature</v>
      </c>
      <c r="J11" s="66" t="s">
        <v>993</v>
      </c>
    </row>
    <row r="12" customFormat="false" ht="13.8" hidden="false" customHeight="false" outlineLevel="0" collapsed="false">
      <c r="A12" s="83" t="str">
        <f aca="false">VLOOKUP(B12,entities_stage1,2,0)</f>
        <v>ideas</v>
      </c>
      <c r="B12" s="66" t="s">
        <v>88</v>
      </c>
      <c r="C12" s="0"/>
      <c r="D12" s="71" t="str">
        <f aca="false">HYPERLINK(CONCATENATE("http://sigma.ontologyportal.org:8080/sigma/WordNet.jsp?word=",B12,"&amp;POS=1"))</f>
        <v>http://sigma.ontologyportal.org:8080/sigma/WordNet.jsp?word=ideas&amp;POS=1</v>
      </c>
      <c r="E12" s="81" t="n">
        <f aca="false">VLOOKUP(B12,stage1,4,0)</f>
        <v>105833840</v>
      </c>
      <c r="F12" s="6" t="str">
        <f aca="false">VLOOKUP(B12,stage1,7,0)</f>
        <v>Proposition</v>
      </c>
      <c r="G12" s="6" t="str">
        <f aca="false">VLOOKUP(B12,stage1,13,0)</f>
        <v>Psycological feature</v>
      </c>
      <c r="J12" s="66" t="s">
        <v>993</v>
      </c>
    </row>
    <row r="13" customFormat="false" ht="13.8" hidden="false" customHeight="false" outlineLevel="0" collapsed="false">
      <c r="A13" s="83" t="str">
        <f aca="false">VLOOKUP(B13,entities_stage1,2,0)</f>
        <v>the team</v>
      </c>
      <c r="B13" s="66" t="s">
        <v>91</v>
      </c>
      <c r="C13" s="0"/>
      <c r="D13" s="71" t="str">
        <f aca="false">HYPERLINK(CONCATENATE("http://sigma.ontologyportal.org:8080/sigma/WordNet.jsp?word=",B13,"&amp;POS=1"))</f>
        <v>http://sigma.ontologyportal.org:8080/sigma/WordNet.jsp?word=team&amp;POS=1</v>
      </c>
      <c r="E13" s="81" t="n">
        <f aca="false">VLOOKUP(B13,stage1,4,0)</f>
        <v>108208560</v>
      </c>
      <c r="F13" s="6" t="str">
        <f aca="false">VLOOKUP(B13,stage1,7,0)</f>
        <v>organization</v>
      </c>
      <c r="G13" s="6" t="str">
        <f aca="false">VLOOKUP(B13,stage1,13,0)</f>
        <v>Group</v>
      </c>
      <c r="J13" s="66" t="s">
        <v>994</v>
      </c>
    </row>
    <row r="14" customFormat="false" ht="13.8" hidden="false" customHeight="false" outlineLevel="0" collapsed="false">
      <c r="A14" s="83" t="str">
        <f aca="false">VLOOKUP(B14,entities_stage1,2,0)</f>
        <v>a schedule</v>
      </c>
      <c r="B14" s="66" t="s">
        <v>99</v>
      </c>
      <c r="C14" s="0"/>
      <c r="D14" s="71" t="str">
        <f aca="false">HYPERLINK(CONCATENATE("http://sigma.ontologyportal.org:8080/sigma/WordNet.jsp?word=",B14,"&amp;POS=1"))</f>
        <v>http://sigma.ontologyportal.org:8080/sigma/WordNet.jsp?word=schedule&amp;POS=1</v>
      </c>
      <c r="E14" s="81" t="n">
        <f aca="false">VLOOKUP(B14,stage1,4,0)</f>
        <v>105910940</v>
      </c>
      <c r="F14" s="6" t="str">
        <f aca="false">VLOOKUP(B14,stage1,7,0)</f>
        <v>plan</v>
      </c>
      <c r="G14" s="6" t="str">
        <f aca="false">VLOOKUP(B14,stage1,13,0)</f>
        <v>Psycological feature</v>
      </c>
      <c r="J14" s="66" t="s">
        <v>994</v>
      </c>
    </row>
    <row r="15" customFormat="false" ht="13.8" hidden="false" customHeight="false" outlineLevel="0" collapsed="false">
      <c r="A15" s="83" t="str">
        <f aca="false">VLOOKUP(B15,entities_stage1,2,0)</f>
        <v>tasks</v>
      </c>
      <c r="B15" s="66" t="s">
        <v>101</v>
      </c>
      <c r="C15" s="0"/>
      <c r="D15" s="71" t="str">
        <f aca="false">HYPERLINK(CONCATENATE("http://sigma.ontologyportal.org:8080/sigma/WordNet.jsp?word=",B15,"&amp;POS=1"))</f>
        <v>http://sigma.ontologyportal.org:8080/sigma/WordNet.jsp?word=tasks&amp;POS=1</v>
      </c>
      <c r="E15" s="81" t="n">
        <f aca="false">VLOOKUP(B15,stage1,4,0)</f>
        <v>100795720</v>
      </c>
      <c r="F15" s="6" t="str">
        <f aca="false">VLOOKUP(B15,stage1,7,0)</f>
        <v>Intentional Process</v>
      </c>
      <c r="G15" s="6" t="str">
        <f aca="false">VLOOKUP(B15,stage1,13,0)</f>
        <v>Psycological feature</v>
      </c>
      <c r="J15" s="66" t="s">
        <v>994</v>
      </c>
    </row>
    <row r="16" customFormat="false" ht="13.8" hidden="false" customHeight="false" outlineLevel="0" collapsed="false">
      <c r="A16" s="83" t="str">
        <f aca="false">VLOOKUP(B16,entities_stage1,2,0)</f>
        <v>the required time</v>
      </c>
      <c r="B16" s="66" t="s">
        <v>105</v>
      </c>
      <c r="C16" s="0"/>
      <c r="D16" s="71" t="str">
        <f aca="false">HYPERLINK(CONCATENATE("http://sigma.ontologyportal.org:8080/sigma/WordNet.jsp?word=",B16,"&amp;POS=1"))</f>
        <v>http://sigma.ontologyportal.org:8080/sigma/WordNet.jsp?word=time&amp;POS=1</v>
      </c>
      <c r="E16" s="81" t="n">
        <f aca="false">VLOOKUP(B16,stage1,4,0)</f>
        <v>115270431</v>
      </c>
      <c r="F16" s="6" t="str">
        <f aca="false">VLOOKUP(B16,stage1,7,0)</f>
        <v>TimeInterval</v>
      </c>
      <c r="G16" s="6" t="str">
        <f aca="false">VLOOKUP(B16,stage1,13,0)</f>
        <v>Quantity</v>
      </c>
      <c r="J16" s="66" t="s">
        <v>994</v>
      </c>
    </row>
    <row r="17" customFormat="false" ht="13.8" hidden="false" customHeight="false" outlineLevel="0" collapsed="false">
      <c r="A17" s="83" t="str">
        <f aca="false">VLOOKUP(B17,entities_stage1,2,0)</f>
        <v>data</v>
      </c>
      <c r="B17" s="66" t="s">
        <v>114</v>
      </c>
      <c r="C17" s="0"/>
      <c r="D17" s="71" t="str">
        <f aca="false">HYPERLINK(CONCATENATE("http://sigma.ontologyportal.org:8080/sigma/WordNet.jsp?word=",B17,"&amp;POS=1"))</f>
        <v>http://sigma.ontologyportal.org:8080/sigma/WordNet.jsp?word=data&amp;POS=1</v>
      </c>
      <c r="E17" s="81" t="n">
        <f aca="false">VLOOKUP(B17,stage1,4,0)</f>
        <v>108462320</v>
      </c>
      <c r="F17" s="6" t="str">
        <f aca="false">VLOOKUP(B17,stage1,7,0)</f>
        <v>Factual text</v>
      </c>
      <c r="G17" s="6" t="str">
        <f aca="false">VLOOKUP(B17,stage1,13,0)</f>
        <v>Group</v>
      </c>
      <c r="J17" s="66" t="s">
        <v>994</v>
      </c>
    </row>
    <row r="18" customFormat="false" ht="13.8" hidden="false" customHeight="false" outlineLevel="0" collapsed="false">
      <c r="A18" s="83" t="str">
        <f aca="false">VLOOKUP(B18,entities_stage1,2,0)</f>
        <v>literature</v>
      </c>
      <c r="B18" s="66" t="s">
        <v>120</v>
      </c>
      <c r="C18" s="0"/>
      <c r="D18" s="71" t="str">
        <f aca="false">HYPERLINK(CONCATENATE("http://sigma.ontologyportal.org:8080/sigma/WordNet.jsp?word=",B18,"&amp;POS=1"))</f>
        <v>http://sigma.ontologyportal.org:8080/sigma/WordNet.jsp?word=literature&amp;POS=1</v>
      </c>
      <c r="E18" s="81" t="n">
        <f aca="false">VLOOKUP(B18,stage1,4,0)</f>
        <v>106365102</v>
      </c>
      <c r="F18" s="6" t="str">
        <f aca="false">VLOOKUP(B18,stage1,7,0)</f>
        <v>text</v>
      </c>
      <c r="G18" s="6" t="str">
        <f aca="false">VLOOKUP(B18,stage1,13,0)</f>
        <v>Communication</v>
      </c>
      <c r="J18" s="66" t="s">
        <v>994</v>
      </c>
    </row>
    <row r="19" customFormat="false" ht="13.8" hidden="false" customHeight="false" outlineLevel="0" collapsed="false">
      <c r="A19" s="83" t="str">
        <f aca="false">VLOOKUP(B19,entities_stage1,2,0)</f>
        <v>self-learning</v>
      </c>
      <c r="B19" s="66" t="s">
        <v>127</v>
      </c>
      <c r="C19" s="0"/>
      <c r="D19" s="71" t="str">
        <f aca="false">HYPERLINK(CONCATENATE("http://sigma.ontologyportal.org:8080/sigma/WordNet.jsp?word=",B19,"&amp;POS=1"))</f>
        <v>http://sigma.ontologyportal.org:8080/sigma/WordNet.jsp?word=learning&amp;POS=1</v>
      </c>
      <c r="E19" s="81" t="n">
        <f aca="false">VLOOKUP(B19,stage1,4,0)</f>
        <v>105752544</v>
      </c>
      <c r="F19" s="6" t="str">
        <f aca="false">VLOOKUP(B19,stage1,7,0)</f>
        <v>learning</v>
      </c>
      <c r="G19" s="6" t="str">
        <f aca="false">VLOOKUP(B19,stage1,13,0)</f>
        <v>Psycological feature</v>
      </c>
      <c r="J19" s="66" t="s">
        <v>994</v>
      </c>
    </row>
    <row r="20" customFormat="false" ht="13.8" hidden="false" customHeight="false" outlineLevel="0" collapsed="false">
      <c r="A20" s="83" t="str">
        <f aca="false">VLOOKUP(B20,entities_stage1,2,0)</f>
        <v>project</v>
      </c>
      <c r="B20" s="66" t="s">
        <v>130</v>
      </c>
      <c r="C20" s="0"/>
      <c r="D20" s="71" t="str">
        <f aca="false">HYPERLINK(CONCATENATE("http://sigma.ontologyportal.org:8080/sigma/WordNet.jsp?word=",B20,"&amp;POS=1"))</f>
        <v>http://sigma.ontologyportal.org:8080/sigma/WordNet.jsp?word=project&amp;POS=1</v>
      </c>
      <c r="E20" s="81" t="n">
        <f aca="false">VLOOKUP(B20,stage1,4,0)</f>
        <v>105910453</v>
      </c>
      <c r="F20" s="6" t="str">
        <f aca="false">VLOOKUP(B20,stage1,7,0)</f>
        <v>plan</v>
      </c>
      <c r="G20" s="6" t="str">
        <f aca="false">VLOOKUP(B20,stage1,13,0)</f>
        <v>Psycological feature</v>
      </c>
      <c r="J20" s="66" t="s">
        <v>994</v>
      </c>
    </row>
    <row r="21" customFormat="false" ht="13.8" hidden="false" customHeight="false" outlineLevel="0" collapsed="false">
      <c r="A21" s="83" t="str">
        <f aca="false">VLOOKUP(B21,entities_stage1,2,0)</f>
        <v>best practices</v>
      </c>
      <c r="B21" s="66" t="s">
        <v>132</v>
      </c>
      <c r="C21" s="0"/>
      <c r="D21" s="71" t="str">
        <f aca="false">HYPERLINK(CONCATENATE("http://sigma.ontologyportal.org:8080/sigma/WordNet.jsp?word=",B21,"&amp;POS=1"))</f>
        <v>http://sigma.ontologyportal.org:8080/sigma/WordNet.jsp?word=practices&amp;POS=1</v>
      </c>
      <c r="E21" s="81" t="n">
        <f aca="false">VLOOKUP(B21,stage1,4,0)</f>
        <v>105667196</v>
      </c>
      <c r="F21" s="6" t="str">
        <f aca="false">VLOOKUP(B21,stage1,7,0)</f>
        <v>NormativeAttribute</v>
      </c>
      <c r="G21" s="6" t="str">
        <f aca="false">VLOOKUP(B21,stage1,13,0)</f>
        <v>Psycological feature</v>
      </c>
      <c r="J21" s="66" t="s">
        <v>994</v>
      </c>
    </row>
    <row r="22" customFormat="false" ht="13.8" hidden="false" customHeight="false" outlineLevel="0" collapsed="false">
      <c r="A22" s="83" t="str">
        <f aca="false">VLOOKUP(B22,entities_stage1,2,0)</f>
        <v>users</v>
      </c>
      <c r="B22" s="66" t="s">
        <v>135</v>
      </c>
      <c r="C22" s="0"/>
      <c r="D22" s="71" t="str">
        <f aca="false">HYPERLINK(CONCATENATE("http://sigma.ontologyportal.org:8080/sigma/WordNet.jsp?word=",B22,"&amp;POS=1"))</f>
        <v>http://sigma.ontologyportal.org:8080/sigma/WordNet.jsp?word=users&amp;POS=1</v>
      </c>
      <c r="E22" s="81" t="n">
        <f aca="false">VLOOKUP(B22,stage1,4,0)</f>
        <v>110741590</v>
      </c>
      <c r="F22" s="6" t="str">
        <f aca="false">VLOOKUP(B22,stage1,7,0)</f>
        <v>Socialrole</v>
      </c>
      <c r="G22" s="6" t="str">
        <f aca="false">VLOOKUP(B22,stage1,13,0)</f>
        <v>Unit</v>
      </c>
      <c r="J22" s="66" t="s">
        <v>995</v>
      </c>
    </row>
    <row r="23" customFormat="false" ht="13.8" hidden="false" customHeight="false" outlineLevel="0" collapsed="false">
      <c r="A23" s="83" t="str">
        <f aca="false">VLOOKUP(B23,entities_stage1,2,0)</f>
        <v>user needs</v>
      </c>
      <c r="B23" s="66" t="s">
        <v>139</v>
      </c>
      <c r="C23" s="0"/>
      <c r="D23" s="71" t="str">
        <f aca="false">HYPERLINK(CONCATENATE("http://sigma.ontologyportal.org:8080/sigma/WordNet.jsp?word=",B23,"&amp;POS=1"))</f>
        <v>http://sigma.ontologyportal.org:8080/sigma/WordNet.jsp?word=needs&amp;POS=1</v>
      </c>
      <c r="E23" s="81" t="n">
        <f aca="false">VLOOKUP(B23,stage1,4,0)</f>
        <v>109367991</v>
      </c>
      <c r="F23" s="6" t="str">
        <f aca="false">VLOOKUP(B23,stage1,7,0)</f>
        <v>NormativeAttribute</v>
      </c>
      <c r="G23" s="6" t="str">
        <f aca="false">VLOOKUP(B23,stage1,13,0)</f>
        <v>Thing</v>
      </c>
      <c r="J23" s="66" t="s">
        <v>995</v>
      </c>
    </row>
    <row r="24" customFormat="false" ht="13.8" hidden="false" customHeight="false" outlineLevel="0" collapsed="false">
      <c r="A24" s="83" t="str">
        <f aca="false">VLOOKUP(B24,entities_stage1,2,0)</f>
        <v>user roles</v>
      </c>
      <c r="B24" s="66" t="s">
        <v>143</v>
      </c>
      <c r="C24" s="0"/>
      <c r="D24" s="71" t="str">
        <f aca="false">HYPERLINK(CONCATENATE("http://sigma.ontologyportal.org:8080/sigma/WordNet.jsp?word=",B24,"&amp;POS=1"))</f>
        <v>http://sigma.ontologyportal.org:8080/sigma/WordNet.jsp?word=roles&amp;POS=1</v>
      </c>
      <c r="E24" s="81" t="n">
        <f aca="false">VLOOKUP(B24,stage1,4,0)</f>
        <v>100722061</v>
      </c>
      <c r="F24" s="6" t="str">
        <f aca="false">VLOOKUP(B24,stage1,7,0)</f>
        <v>Intentionalprocess</v>
      </c>
      <c r="G24" s="6" t="str">
        <f aca="false">VLOOKUP(B24,stage1,13,0)</f>
        <v>Psycological feature</v>
      </c>
      <c r="J24" s="66" t="s">
        <v>995</v>
      </c>
    </row>
    <row r="25" customFormat="false" ht="13.8" hidden="false" customHeight="false" outlineLevel="0" collapsed="false">
      <c r="A25" s="83" t="str">
        <f aca="false">VLOOKUP(B25,entities_stage1,2,0)</f>
        <v>requirements</v>
      </c>
      <c r="B25" s="66" t="s">
        <v>146</v>
      </c>
      <c r="C25" s="0"/>
      <c r="D25" s="71" t="str">
        <f aca="false">HYPERLINK(CONCATENATE("http://sigma.ontologyportal.org:8080/sigma/WordNet.jsp?word=",B25,"&amp;POS=1"))</f>
        <v>http://sigma.ontologyportal.org:8080/sigma/WordNet.jsp?word=requirements&amp;POS=1</v>
      </c>
      <c r="E25" s="81" t="n">
        <f aca="false">VLOOKUP(B25,stage1,4,0)</f>
        <v>109367203</v>
      </c>
      <c r="F25" s="6" t="str">
        <f aca="false">VLOOKUP(B25,stage1,7,0)</f>
        <v>Necessity</v>
      </c>
      <c r="G25" s="6" t="str">
        <f aca="false">VLOOKUP(B25,stage1,13,0)</f>
        <v>Thing</v>
      </c>
      <c r="J25" s="66" t="s">
        <v>995</v>
      </c>
    </row>
    <row r="26" customFormat="false" ht="13.8" hidden="false" customHeight="false" outlineLevel="0" collapsed="false">
      <c r="A26" s="83" t="str">
        <f aca="false">VLOOKUP(B26,entities_stage1,2,0)</f>
        <v>risks</v>
      </c>
      <c r="B26" s="66" t="s">
        <v>149</v>
      </c>
      <c r="C26" s="0"/>
      <c r="D26" s="71" t="str">
        <f aca="false">HYPERLINK(CONCATENATE("http://sigma.ontologyportal.org:8080/sigma/WordNet.jsp?word=",B26,"&amp;POS=1"))</f>
        <v>http://sigma.ontologyportal.org:8080/sigma/WordNet.jsp?word=risks&amp;POS=1</v>
      </c>
      <c r="E26" s="81" t="n">
        <f aca="false">VLOOKUP(B26,stage1,4,0)</f>
        <v>114541852</v>
      </c>
      <c r="F26" s="6" t="str">
        <f aca="false">VLOOKUP(B26,stage1,7,0)</f>
        <v>SubjectiveAssessmentAttribute</v>
      </c>
      <c r="G26" s="6" t="str">
        <f aca="false">VLOOKUP(B26,stage1,13,0)</f>
        <v>Cause</v>
      </c>
      <c r="J26" s="66" t="s">
        <v>995</v>
      </c>
    </row>
    <row r="27" customFormat="false" ht="13.8" hidden="false" customHeight="false" outlineLevel="0" collapsed="false">
      <c r="A27" s="83" t="str">
        <f aca="false">VLOOKUP(B27,entities_stage1,2,0)</f>
        <v>efforts</v>
      </c>
      <c r="B27" s="66" t="s">
        <v>151</v>
      </c>
      <c r="C27" s="0"/>
      <c r="D27" s="71" t="str">
        <f aca="false">HYPERLINK(CONCATENATE("http://sigma.ontologyportal.org:8080/sigma/WordNet.jsp?word=",B27,"&amp;POS=1"))</f>
        <v>http://sigma.ontologyportal.org:8080/sigma/WordNet.jsp?word=efforts&amp;POS=1</v>
      </c>
      <c r="E27" s="81" t="n">
        <f aca="false">VLOOKUP(B27,stage1,4,0)</f>
        <v>100786195</v>
      </c>
      <c r="F27" s="6" t="str">
        <f aca="false">VLOOKUP(B27,stage1,7,0)</f>
        <v>Intentionalprocess</v>
      </c>
      <c r="G27" s="6" t="str">
        <f aca="false">VLOOKUP(B27,stage1,13,0)</f>
        <v>Psycological feature</v>
      </c>
      <c r="J27" s="66" t="s">
        <v>995</v>
      </c>
    </row>
    <row r="28" customFormat="false" ht="13.8" hidden="false" customHeight="false" outlineLevel="0" collapsed="false">
      <c r="A28" s="83" t="str">
        <f aca="false">VLOOKUP(B28,entities_stage1,2,0)</f>
        <v>listening</v>
      </c>
      <c r="B28" s="66" t="s">
        <v>153</v>
      </c>
      <c r="C28" s="0"/>
      <c r="D28" s="71" t="str">
        <f aca="false">HYPERLINK(CONCATENATE("http://sigma.ontologyportal.org:8080/sigma/WordNet.jsp?word=",B28,"&amp;POS=1"))</f>
        <v>http://sigma.ontologyportal.org:8080/sigma/WordNet.jsp?word=listening&amp;POS=1</v>
      </c>
      <c r="E28" s="81" t="n">
        <f aca="false">VLOOKUP(B28,stage1,4,0)</f>
        <v>100882159</v>
      </c>
      <c r="F28" s="6" t="n">
        <f aca="false">VLOOKUP(B28,stage1,7,0)</f>
        <v>0</v>
      </c>
      <c r="G28" s="6" t="n">
        <f aca="false">VLOOKUP(B28,stage1,13,0)</f>
        <v>0</v>
      </c>
      <c r="J28" s="66" t="s">
        <v>996</v>
      </c>
    </row>
    <row r="29" customFormat="false" ht="13.8" hidden="false" customHeight="false" outlineLevel="0" collapsed="false">
      <c r="A29" s="83" t="str">
        <f aca="false">VLOOKUP(B29,entities_stage1,2,0)</f>
        <v>a problem statement</v>
      </c>
      <c r="B29" s="66" t="s">
        <v>155</v>
      </c>
      <c r="C29" s="0"/>
      <c r="D29" s="71" t="str">
        <f aca="false">HYPERLINK(CONCATENATE("http://sigma.ontologyportal.org:8080/sigma/WordNet.jsp?word=",B29,"&amp;POS=1"))</f>
        <v>http://sigma.ontologyportal.org:8080/sigma/WordNet.jsp?word=statement&amp;POS=1</v>
      </c>
      <c r="E29" s="81" t="n">
        <f aca="false">VLOOKUP(B29,stage1,4,0)</f>
        <v>106722453</v>
      </c>
      <c r="F29" s="6" t="str">
        <f aca="false">VLOOKUP(B29,stage1,7,0)</f>
        <v>Statement</v>
      </c>
      <c r="G29" s="6" t="str">
        <f aca="false">VLOOKUP(B29,stage1,13,0)</f>
        <v>Communication</v>
      </c>
      <c r="J29" s="66" t="s">
        <v>996</v>
      </c>
    </row>
    <row r="30" customFormat="false" ht="13.8" hidden="false" customHeight="false" outlineLevel="0" collapsed="false">
      <c r="A30" s="83" t="str">
        <f aca="false">VLOOKUP(B30,entities_stage1,2,0)</f>
        <v>electricity</v>
      </c>
      <c r="B30" s="66" t="s">
        <v>160</v>
      </c>
      <c r="C30" s="0"/>
      <c r="D30" s="71" t="str">
        <f aca="false">HYPERLINK(CONCATENATE("http://sigma.ontologyportal.org:8080/sigma/WordNet.jsp?word=",B30,"&amp;POS=1"))</f>
        <v>http://sigma.ontologyportal.org:8080/sigma/WordNet.jsp?word=electricity&amp;POS=1</v>
      </c>
      <c r="E30" s="81" t="n">
        <f aca="false">VLOOKUP(B30,stage1,4,0)</f>
        <v>115303987</v>
      </c>
      <c r="F30" s="6" t="str">
        <f aca="false">VLOOKUP(B30,stage1,7,0)</f>
        <v>Electricity</v>
      </c>
      <c r="G30" s="6" t="n">
        <f aca="false">VLOOKUP(B30,stage1,13,0)</f>
        <v>0</v>
      </c>
      <c r="J30" s="66" t="s">
        <v>996</v>
      </c>
    </row>
    <row r="31" customFormat="false" ht="13.8" hidden="false" customHeight="false" outlineLevel="0" collapsed="false">
      <c r="A31" s="83" t="str">
        <f aca="false">VLOOKUP(B31,entities_stage1,2,0)</f>
        <v>application</v>
      </c>
      <c r="B31" s="66" t="s">
        <v>164</v>
      </c>
      <c r="C31" s="0"/>
      <c r="D31" s="71" t="str">
        <f aca="false">HYPERLINK(CONCATENATE("http://sigma.ontologyportal.org:8080/sigma/WordNet.jsp?word=",B31,"&amp;POS=1"))</f>
        <v>http://sigma.ontologyportal.org:8080/sigma/WordNet.jsp?word=application&amp;POS=1</v>
      </c>
      <c r="E31" s="81" t="n">
        <f aca="false">VLOOKUP(B31,stage1,4,0)</f>
        <v>100949134</v>
      </c>
      <c r="F31" s="6" t="str">
        <f aca="false">VLOOKUP(B31,stage1,7,0)</f>
        <v>Intentionalprocess</v>
      </c>
      <c r="G31" s="6" t="str">
        <f aca="false">VLOOKUP(B31,stage1,13,0)</f>
        <v>Psycological feature</v>
      </c>
      <c r="J31" s="66" t="s">
        <v>996</v>
      </c>
    </row>
    <row r="32" customFormat="false" ht="13.8" hidden="false" customHeight="false" outlineLevel="0" collapsed="false">
      <c r="A32" s="83" t="str">
        <f aca="false">VLOOKUP(B32,entities_stage1,2,0)</f>
        <v>possibilities</v>
      </c>
      <c r="B32" s="66" t="s">
        <v>168</v>
      </c>
      <c r="C32" s="0"/>
      <c r="D32" s="71" t="str">
        <f aca="false">HYPERLINK(CONCATENATE("http://sigma.ontologyportal.org:8080/sigma/WordNet.jsp?word=",B32,"&amp;POS=1"))</f>
        <v>http://sigma.ontologyportal.org:8080/sigma/WordNet.jsp?word=possibilities&amp;POS=1</v>
      </c>
      <c r="E32" s="81" t="n">
        <f aca="false">VLOOKUP(B32,stage1,4,0)</f>
        <v>115307893</v>
      </c>
      <c r="F32" s="6" t="str">
        <f aca="false">VLOOKUP(B32,stage1,7,0)</f>
        <v>Possibility</v>
      </c>
      <c r="G32" s="6" t="str">
        <f aca="false">VLOOKUP(B32,stage1,13,0)</f>
        <v>Psycological feature</v>
      </c>
      <c r="J32" s="66" t="s">
        <v>996</v>
      </c>
    </row>
    <row r="33" customFormat="false" ht="13.8" hidden="false" customHeight="false" outlineLevel="0" collapsed="false">
      <c r="A33" s="83" t="str">
        <f aca="false">VLOOKUP(B33,entities_stage1,2,0)</f>
        <v>outcome</v>
      </c>
      <c r="B33" s="66" t="s">
        <v>171</v>
      </c>
      <c r="C33" s="0"/>
      <c r="D33" s="71" t="str">
        <f aca="false">HYPERLINK(CONCATENATE("http://sigma.ontologyportal.org:8080/sigma/WordNet.jsp?word=",B33,"&amp;POS=1"))</f>
        <v>http://sigma.ontologyportal.org:8080/sigma/WordNet.jsp?word=outcome&amp;POS=1</v>
      </c>
      <c r="E33" s="81" t="n">
        <f aca="false">VLOOKUP(B33,stage1,4,0)</f>
        <v>111410625</v>
      </c>
      <c r="F33" s="6" t="str">
        <f aca="false">VLOOKUP(B33,stage1,7,0)</f>
        <v>Process</v>
      </c>
      <c r="G33" s="6" t="str">
        <f aca="false">VLOOKUP(B33,stage1,13,0)</f>
        <v>Phenomenon</v>
      </c>
      <c r="J33" s="66" t="s">
        <v>996</v>
      </c>
    </row>
    <row r="34" customFormat="false" ht="13.8" hidden="false" customHeight="false" outlineLevel="0" collapsed="false">
      <c r="A34" s="83" t="str">
        <f aca="false">VLOOKUP(B34,entities_stage1,2,0)</f>
        <v>the design</v>
      </c>
      <c r="B34" s="66" t="s">
        <v>176</v>
      </c>
      <c r="C34" s="0"/>
      <c r="D34" s="71" t="str">
        <f aca="false">HYPERLINK(CONCATENATE("http://sigma.ontologyportal.org:8080/sigma/WordNet.jsp?word=",B34,"&amp;POS=1"))</f>
        <v>http://sigma.ontologyportal.org:8080/sigma/WordNet.jsp?word=design&amp;POS=1</v>
      </c>
      <c r="E34" s="81" t="n">
        <f aca="false">VLOOKUP(B34,stage1,4,0)</f>
        <v>105902327</v>
      </c>
      <c r="F34" s="6" t="str">
        <f aca="false">VLOOKUP(B34,stage1,7,0)</f>
        <v>Plan</v>
      </c>
      <c r="G34" s="6" t="str">
        <f aca="false">VLOOKUP(B34,stage1,13,0)</f>
        <v>Psycological feature</v>
      </c>
      <c r="J34" s="66" t="s">
        <v>996</v>
      </c>
    </row>
    <row r="35" customFormat="false" ht="13.8" hidden="false" customHeight="false" outlineLevel="0" collapsed="false">
      <c r="A35" s="83" t="str">
        <f aca="false">VLOOKUP(B35,entities_stage1,2,0)</f>
        <v>team potential</v>
      </c>
      <c r="B35" s="66" t="s">
        <v>178</v>
      </c>
      <c r="C35" s="0"/>
      <c r="D35" s="71" t="str">
        <f aca="false">HYPERLINK(CONCATENATE("http://sigma.ontologyportal.org:8080/sigma/WordNet.jsp?word=",B35,"&amp;POS=1"))</f>
        <v>http://sigma.ontologyportal.org:8080/sigma/WordNet.jsp?word=potential&amp;POS=1</v>
      </c>
      <c r="E35" s="81" t="n">
        <f aca="false">VLOOKUP(B35,stage1,4,0)</f>
        <v>114482620</v>
      </c>
      <c r="F35" s="6" t="str">
        <f aca="false">VLOOKUP(B35,stage1,7,0)</f>
        <v>Attribute</v>
      </c>
      <c r="G35" s="6" t="str">
        <f aca="false">VLOOKUP(B35,stage1,13,0)</f>
        <v>State</v>
      </c>
      <c r="J35" s="66" t="s">
        <v>996</v>
      </c>
    </row>
    <row r="36" customFormat="false" ht="13.8" hidden="false" customHeight="false" outlineLevel="0" collapsed="false">
      <c r="A36" s="83" t="str">
        <f aca="false">VLOOKUP(B36,entities_stage1,2,0)</f>
        <v>with team members</v>
      </c>
      <c r="B36" s="66" t="s">
        <v>180</v>
      </c>
      <c r="C36" s="0"/>
      <c r="D36" s="71" t="str">
        <f aca="false">HYPERLINK(CONCATENATE("http://sigma.ontologyportal.org:8080/sigma/WordNet.jsp?word=",B36,"&amp;POS=1"))</f>
        <v>http://sigma.ontologyportal.org:8080/sigma/WordNet.jsp?word=members&amp;POS=1</v>
      </c>
      <c r="E36" s="81" t="n">
        <f aca="false">VLOOKUP(B36,stage1,4,0)</f>
        <v>110307234</v>
      </c>
      <c r="F36" s="6" t="str">
        <f aca="false">VLOOKUP(B36,stage1,7,0)</f>
        <v>Group of people</v>
      </c>
      <c r="G36" s="6" t="str">
        <f aca="false">VLOOKUP(B36,stage1,13,0)</f>
        <v>Whole</v>
      </c>
      <c r="J36" s="66" t="s">
        <v>996</v>
      </c>
    </row>
    <row r="37" customFormat="false" ht="13.8" hidden="false" customHeight="false" outlineLevel="0" collapsed="false">
      <c r="A37" s="83" t="str">
        <f aca="false">VLOOKUP(B37,entities_stage1,2,0)</f>
        <v>for client</v>
      </c>
      <c r="B37" s="66" t="s">
        <v>184</v>
      </c>
      <c r="C37" s="0"/>
      <c r="D37" s="71" t="str">
        <f aca="false">HYPERLINK(CONCATENATE("http://sigma.ontologyportal.org:8080/sigma/WordNet.jsp?word=",B37,"&amp;POS=1"))</f>
        <v>http://sigma.ontologyportal.org:8080/sigma/WordNet.jsp?word=client&amp;POS=1</v>
      </c>
      <c r="E37" s="81" t="n">
        <f aca="false">VLOOKUP(B37,stage1,4,0)</f>
        <v>109984659</v>
      </c>
      <c r="F37" s="6" t="str">
        <f aca="false">VLOOKUP(B37,stage1,7,0)</f>
        <v>human</v>
      </c>
      <c r="G37" s="6" t="str">
        <f aca="false">VLOOKUP(B37,stage1,13,0)</f>
        <v>Whole</v>
      </c>
      <c r="J37" s="66" t="s">
        <v>996</v>
      </c>
    </row>
    <row r="38" customFormat="false" ht="13.8" hidden="false" customHeight="false" outlineLevel="0" collapsed="false">
      <c r="A38" s="83" t="str">
        <f aca="false">VLOOKUP(B38,entities_stage1,2,0)</f>
        <v>group leader</v>
      </c>
      <c r="B38" s="66" t="s">
        <v>190</v>
      </c>
      <c r="C38" s="0"/>
      <c r="D38" s="71" t="str">
        <f aca="false">HYPERLINK(CONCATENATE("http://sigma.ontologyportal.org:8080/sigma/WordNet.jsp?word=",B38,"&amp;POS=1"))</f>
        <v>http://sigma.ontologyportal.org:8080/sigma/WordNet.jsp?word=leader&amp;POS=1</v>
      </c>
      <c r="E38" s="81" t="n">
        <f aca="false">VLOOKUP(B38,stage1,4,0)</f>
        <v>115305814</v>
      </c>
      <c r="F38" s="6" t="str">
        <f aca="false">VLOOKUP(B38,stage1,7,0)</f>
        <v>Leader</v>
      </c>
      <c r="G38" s="6" t="n">
        <f aca="false">VLOOKUP(B38,stage1,13,0)</f>
        <v>0</v>
      </c>
      <c r="J38" s="66" t="s">
        <v>996</v>
      </c>
    </row>
    <row r="39" customFormat="false" ht="13.8" hidden="false" customHeight="false" outlineLevel="0" collapsed="false">
      <c r="A39" s="83" t="str">
        <f aca="false">VLOOKUP(B39,entities_stage1,2,0)</f>
        <v>the issues</v>
      </c>
      <c r="B39" s="66" t="s">
        <v>195</v>
      </c>
      <c r="C39" s="0"/>
      <c r="D39" s="71" t="str">
        <f aca="false">HYPERLINK(CONCATENATE("http://sigma.ontologyportal.org:8080/sigma/WordNet.jsp?word=",B39,"&amp;POS=1"))</f>
        <v>http://sigma.ontologyportal.org:8080/sigma/WordNet.jsp?word=issues&amp;POS=1</v>
      </c>
      <c r="E39" s="81" t="n">
        <f aca="false">VLOOKUP(B39,stage1,4,0)</f>
        <v>105814650</v>
      </c>
      <c r="F39" s="6" t="str">
        <f aca="false">VLOOKUP(B39,stage1,7,0)</f>
        <v>Proposition</v>
      </c>
      <c r="G39" s="6" t="str">
        <f aca="false">VLOOKUP(B39,stage1,13,0)</f>
        <v>Psycological feature</v>
      </c>
      <c r="J39" s="66" t="s">
        <v>997</v>
      </c>
    </row>
    <row r="40" customFormat="false" ht="13.8" hidden="false" customHeight="false" outlineLevel="0" collapsed="false">
      <c r="A40" s="83" t="str">
        <f aca="false">VLOOKUP(B40,entities_stage1,2,0)</f>
        <v>a product</v>
      </c>
      <c r="B40" s="66" t="s">
        <v>197</v>
      </c>
      <c r="C40" s="0"/>
      <c r="D40" s="71" t="str">
        <f aca="false">HYPERLINK(CONCATENATE("http://sigma.ontologyportal.org:8080/sigma/WordNet.jsp?word=",B40,"&amp;POS=1"))</f>
        <v>http://sigma.ontologyportal.org:8080/sigma/WordNet.jsp?word=product&amp;POS=1</v>
      </c>
      <c r="E40" s="81" t="n">
        <f aca="false">VLOOKUP(B40,stage1,4,0)</f>
        <v>115312169</v>
      </c>
      <c r="F40" s="6" t="str">
        <f aca="false">VLOOKUP(B40,stage1,7,0)</f>
        <v>Product</v>
      </c>
      <c r="G40" s="6" t="n">
        <f aca="false">VLOOKUP(B40,stage1,13,0)</f>
        <v>0</v>
      </c>
      <c r="J40" s="66" t="s">
        <v>997</v>
      </c>
    </row>
    <row r="41" customFormat="false" ht="13.8" hidden="false" customHeight="false" outlineLevel="0" collapsed="false">
      <c r="A41" s="83" t="e">
        <f aca="false">VLOOKUP(B41,entities_stage1,2,0)</f>
        <v>#N/A</v>
      </c>
      <c r="B41" s="66" t="s">
        <v>354</v>
      </c>
      <c r="C41" s="0"/>
      <c r="D41" s="71" t="str">
        <f aca="false">HYPERLINK(CONCATENATE("http://sigma.ontologyportal.org:8080/sigma/WordNet.jsp?word=",B41,"&amp;POS=1"))</f>
        <v>http://sigma.ontologyportal.org:8080/sigma/WordNet.jsp?word=solutions&amp;POS=1</v>
      </c>
      <c r="E41" s="81" t="n">
        <f aca="false">VLOOKUP(B41,stage1,4,0)</f>
        <v>105661668</v>
      </c>
      <c r="F41" s="6" t="str">
        <f aca="false">VLOOKUP(B41,stage1,7,0)</f>
        <v>Procedure</v>
      </c>
      <c r="G41" s="6" t="str">
        <f aca="false">VLOOKUP(B41,stage1,13,0)</f>
        <v>Psycological feature</v>
      </c>
      <c r="J41" s="66" t="s">
        <v>997</v>
      </c>
    </row>
    <row r="42" customFormat="false" ht="13.8" hidden="false" customHeight="false" outlineLevel="0" collapsed="false">
      <c r="A42" s="83" t="str">
        <f aca="false">VLOOKUP(B42,entities_stage1,2,0)</f>
        <v>possible causes</v>
      </c>
      <c r="B42" s="66" t="s">
        <v>202</v>
      </c>
      <c r="C42" s="0"/>
      <c r="D42" s="71" t="str">
        <f aca="false">HYPERLINK(CONCATENATE("http://sigma.ontologyportal.org:8080/sigma/WordNet.jsp?word=",B42,"&amp;POS=1"))</f>
        <v>http://sigma.ontologyportal.org:8080/sigma/WordNet.jsp?word=causes&amp;POS=1</v>
      </c>
      <c r="E42" s="81" t="n">
        <f aca="false">VLOOKUP(B42,stage1,4,0)</f>
        <v>100007347</v>
      </c>
      <c r="F42" s="6" t="str">
        <f aca="false">VLOOKUP(B42,stage1,7,0)</f>
        <v>Agent</v>
      </c>
      <c r="G42" s="6" t="n">
        <f aca="false">VLOOKUP(B42,stage1,13,0)</f>
        <v>0</v>
      </c>
      <c r="J42" s="66" t="s">
        <v>997</v>
      </c>
    </row>
    <row r="43" customFormat="false" ht="13.8" hidden="false" customHeight="false" outlineLevel="0" collapsed="false">
      <c r="A43" s="83" t="str">
        <f aca="false">VLOOKUP(B43,entities_stage1,2,0)</f>
        <v>low cost mill</v>
      </c>
      <c r="B43" s="66" t="s">
        <v>204</v>
      </c>
      <c r="C43" s="0"/>
      <c r="D43" s="71" t="str">
        <f aca="false">HYPERLINK(CONCATENATE("http://sigma.ontologyportal.org:8080/sigma/WordNet.jsp?word=",B43,"&amp;POS=1"))</f>
        <v>http://sigma.ontologyportal.org:8080/sigma/WordNet.jsp?word=mill&amp;POS=1</v>
      </c>
      <c r="E43" s="81" t="n">
        <f aca="false">VLOOKUP(B43,stage1,4,0)</f>
        <v>103765561</v>
      </c>
      <c r="F43" s="6" t="str">
        <f aca="false">VLOOKUP(B43,stage1,7,0)</f>
        <v>machine</v>
      </c>
      <c r="G43" s="6" t="str">
        <f aca="false">VLOOKUP(B43,stage1,13,0)</f>
        <v>Whole</v>
      </c>
      <c r="J43" s="66" t="s">
        <v>997</v>
      </c>
    </row>
    <row r="44" customFormat="false" ht="13.8" hidden="false" customHeight="false" outlineLevel="0" collapsed="false">
      <c r="A44" s="83" t="str">
        <f aca="false">VLOOKUP(B44,entities_stage1,2,0)</f>
        <v>failure</v>
      </c>
      <c r="B44" s="66" t="s">
        <v>207</v>
      </c>
      <c r="C44" s="0"/>
      <c r="D44" s="71" t="str">
        <f aca="false">HYPERLINK(CONCATENATE("http://sigma.ontologyportal.org:8080/sigma/WordNet.jsp?word=",B44,"&amp;POS=1"))</f>
        <v>http://sigma.ontologyportal.org:8080/sigma/WordNet.jsp?word=failure&amp;POS=1</v>
      </c>
      <c r="E44" s="81" t="n">
        <f aca="false">VLOOKUP(B44,stage1,4,0)</f>
        <v>107317764</v>
      </c>
      <c r="F44" s="6" t="str">
        <f aca="false">VLOOKUP(B44,stage1,7,0)</f>
        <v>SubjectiveAssessmentAttribute</v>
      </c>
      <c r="G44" s="6" t="str">
        <f aca="false">VLOOKUP(B44,stage1,13,0)</f>
        <v>Psycological feature</v>
      </c>
      <c r="J44" s="66" t="s">
        <v>997</v>
      </c>
    </row>
    <row r="45" customFormat="false" ht="13.8" hidden="false" customHeight="false" outlineLevel="0" collapsed="false">
      <c r="A45" s="83" t="str">
        <f aca="false">VLOOKUP(B45,entities_stage1,2,0)</f>
        <v>objective</v>
      </c>
      <c r="B45" s="66" t="s">
        <v>208</v>
      </c>
      <c r="C45" s="0"/>
      <c r="D45" s="71" t="str">
        <f aca="false">HYPERLINK(CONCATENATE("http://sigma.ontologyportal.org:8080/sigma/WordNet.jsp?word=",B45,"&amp;POS=1"))</f>
        <v>http://sigma.ontologyportal.org:8080/sigma/WordNet.jsp?word=objective&amp;POS=1</v>
      </c>
      <c r="E45" s="81" t="n">
        <f aca="false">VLOOKUP(B45,stage1,4,0)</f>
        <v>105981230</v>
      </c>
      <c r="F45" s="6" t="str">
        <f aca="false">VLOOKUP(B45,stage1,7,0)</f>
        <v>Entity</v>
      </c>
      <c r="G45" s="6" t="str">
        <f aca="false">VLOOKUP(B45,stage1,13,0)</f>
        <v>Psycological feature</v>
      </c>
      <c r="J45" s="66" t="s">
        <v>997</v>
      </c>
    </row>
    <row r="46" customFormat="false" ht="13.8" hidden="false" customHeight="false" outlineLevel="0" collapsed="false">
      <c r="A46" s="83" t="str">
        <f aca="false">VLOOKUP(B46,entities_stage1,2,0)</f>
        <v>complexity</v>
      </c>
      <c r="B46" s="66" t="s">
        <v>212</v>
      </c>
      <c r="C46" s="0"/>
      <c r="D46" s="71" t="str">
        <f aca="false">HYPERLINK(CONCATENATE("http://sigma.ontologyportal.org:8080/sigma/WordNet.jsp?word=",B46,"&amp;POS=1"))</f>
        <v>http://sigma.ontologyportal.org:8080/sigma/WordNet.jsp?word=complexity&amp;POS=1</v>
      </c>
      <c r="E46" s="81" t="n">
        <f aca="false">VLOOKUP(B46,stage1,4,0)</f>
        <v>104766275</v>
      </c>
      <c r="F46" s="6" t="str">
        <f aca="false">VLOOKUP(B46,stage1,7,0)</f>
        <v>SubjectiveAssessmentAttribute</v>
      </c>
      <c r="G46" s="6" t="str">
        <f aca="false">VLOOKUP(B46,stage1,13,0)</f>
        <v>Quality</v>
      </c>
      <c r="J46" s="66" t="s">
        <v>997</v>
      </c>
    </row>
    <row r="47" customFormat="false" ht="13.8" hidden="false" customHeight="false" outlineLevel="0" collapsed="false">
      <c r="A47" s="83" t="str">
        <f aca="false">VLOOKUP(B47,entities_stage1,2,0)</f>
        <v>system to be developed</v>
      </c>
      <c r="B47" s="66" t="s">
        <v>219</v>
      </c>
      <c r="C47" s="0"/>
      <c r="D47" s="71" t="str">
        <f aca="false">HYPERLINK(CONCATENATE("http://sigma.ontologyportal.org:8080/sigma/WordNet.jsp?word=",B47,"&amp;POS=1"))</f>
        <v>http://sigma.ontologyportal.org:8080/sigma/WordNet.jsp?word=system&amp;POS=1</v>
      </c>
      <c r="E47" s="81" t="n">
        <f aca="false">VLOOKUP(B47,stage1,4,0)</f>
        <v>105661996</v>
      </c>
      <c r="F47" s="6" t="str">
        <f aca="false">VLOOKUP(B47,stage1,7,0)</f>
        <v>Procedure</v>
      </c>
      <c r="G47" s="6" t="str">
        <f aca="false">VLOOKUP(B47,stage1,13,0)</f>
        <v>Whole</v>
      </c>
      <c r="J47" s="66" t="s">
        <v>997</v>
      </c>
    </row>
    <row r="48" customFormat="false" ht="13.8" hidden="false" customHeight="false" outlineLevel="0" collapsed="false">
      <c r="A48" s="83" t="str">
        <f aca="false">VLOOKUP(B48,entities_stage1,2,0)</f>
        <v>resources</v>
      </c>
      <c r="B48" s="66" t="s">
        <v>221</v>
      </c>
      <c r="C48" s="0"/>
      <c r="D48" s="71" t="str">
        <f aca="false">HYPERLINK(CONCATENATE("http://sigma.ontologyportal.org:8080/sigma/WordNet.jsp?word=",B48,"&amp;POS=1"))</f>
        <v>http://sigma.ontologyportal.org:8080/sigma/WordNet.jsp?word=resources&amp;POS=1</v>
      </c>
      <c r="E48" s="81" t="n">
        <f aca="false">VLOOKUP(B48,stage1,4,0)</f>
        <v>105154676</v>
      </c>
      <c r="F48" s="6" t="str">
        <f aca="false">VLOOKUP(B48,stage1,7,0)</f>
        <v>SubjectiveAssessmentAttribute</v>
      </c>
      <c r="G48" s="6" t="str">
        <f aca="false">VLOOKUP(B48,stage1,13,0)</f>
        <v>Quality</v>
      </c>
      <c r="J48" s="66" t="s">
        <v>998</v>
      </c>
    </row>
    <row r="49" customFormat="false" ht="13.8" hidden="false" customHeight="false" outlineLevel="0" collapsed="false">
      <c r="A49" s="83" t="str">
        <f aca="false">VLOOKUP(B49,entities_stage1,2,0)</f>
        <v>preliminary definitions</v>
      </c>
      <c r="B49" s="66" t="s">
        <v>223</v>
      </c>
      <c r="C49" s="0"/>
      <c r="D49" s="71" t="str">
        <f aca="false">HYPERLINK(CONCATENATE("http://sigma.ontologyportal.org:8080/sigma/WordNet.jsp?word=",B49,"&amp;POS=1"))</f>
        <v>http://sigma.ontologyportal.org:8080/sigma/WordNet.jsp?word=definition&amp;POS=1</v>
      </c>
      <c r="E49" s="81" t="n">
        <f aca="false">VLOOKUP(B49,stage1,4,0)</f>
        <v>104702957</v>
      </c>
      <c r="F49" s="6" t="str">
        <f aca="false">VLOOKUP(B49,stage1,7,0)</f>
        <v>SubjectiveAssessmentAttribute</v>
      </c>
      <c r="G49" s="6" t="str">
        <f aca="false">VLOOKUP(B49,stage1,13,0)</f>
        <v>Quality</v>
      </c>
      <c r="J49" s="66" t="s">
        <v>998</v>
      </c>
    </row>
    <row r="50" customFormat="false" ht="13.8" hidden="false" customHeight="false" outlineLevel="0" collapsed="false">
      <c r="A50" s="83" t="str">
        <f aca="false">VLOOKUP(B50,entities_stage1,2,0)</f>
        <v>chart</v>
      </c>
      <c r="B50" s="66" t="s">
        <v>224</v>
      </c>
      <c r="C50" s="0"/>
      <c r="D50" s="71" t="str">
        <f aca="false">HYPERLINK(CONCATENATE("http://sigma.ontologyportal.org:8080/sigma/WordNet.jsp?word=",B50,"&amp;POS=1"))</f>
        <v>http://sigma.ontologyportal.org:8080/sigma/WordNet.jsp?word=chart&amp;POS=1</v>
      </c>
      <c r="E50" s="81" t="n">
        <f aca="false">VLOOKUP(B50,stage1,4,0)</f>
        <v>115302879</v>
      </c>
      <c r="F50" s="6" t="str">
        <f aca="false">VLOOKUP(B50,stage1,7,0)</f>
        <v>chart</v>
      </c>
      <c r="G50" s="6" t="n">
        <f aca="false">VLOOKUP(B50,stage1,13,0)</f>
        <v>0</v>
      </c>
      <c r="J50" s="66" t="s">
        <v>998</v>
      </c>
    </row>
    <row r="51" customFormat="false" ht="13.8" hidden="false" customHeight="false" outlineLevel="0" collapsed="false">
      <c r="A51" s="83" t="str">
        <f aca="false">VLOOKUP(B51,entities_stage1,2,0)</f>
        <v>challenges</v>
      </c>
      <c r="B51" s="66" t="s">
        <v>228</v>
      </c>
      <c r="C51" s="0"/>
      <c r="D51" s="71" t="str">
        <f aca="false">HYPERLINK(CONCATENATE("http://sigma.ontologyportal.org:8080/sigma/WordNet.jsp?word=",B51,"&amp;POS=1"))</f>
        <v>http://sigma.ontologyportal.org:8080/sigma/WordNet.jsp?word=challenges&amp;POS=1</v>
      </c>
      <c r="E51" s="81" t="n">
        <f aca="false">VLOOKUP(B51,stage1,4,0)</f>
        <v>113932948</v>
      </c>
      <c r="F51" s="6" t="str">
        <f aca="false">VLOOKUP(B51,stage1,7,0)</f>
        <v>SubjectiveAssessmentAttribute</v>
      </c>
      <c r="G51" s="6" t="str">
        <f aca="false">VLOOKUP(B51,stage1,13,0)</f>
        <v>State</v>
      </c>
      <c r="J51" s="66" t="s">
        <v>998</v>
      </c>
    </row>
    <row r="52" customFormat="false" ht="13.8" hidden="false" customHeight="false" outlineLevel="0" collapsed="false">
      <c r="A52" s="83" t="str">
        <f aca="false">VLOOKUP(B52,entities_stage1,2,0)</f>
        <v>database</v>
      </c>
      <c r="B52" s="66" t="s">
        <v>229</v>
      </c>
      <c r="C52" s="0"/>
      <c r="D52" s="71" t="str">
        <f aca="false">HYPERLINK(CONCATENATE("http://sigma.ontologyportal.org:8080/sigma/WordNet.jsp?word=",B52,"&amp;POS=1"))</f>
        <v>http://sigma.ontologyportal.org:8080/sigma/WordNet.jsp?word=database&amp;POS=1</v>
      </c>
      <c r="E52" s="81" t="n">
        <f aca="false">VLOOKUP(B52,stage1,4,0)</f>
        <v>115303549</v>
      </c>
      <c r="F52" s="6" t="str">
        <f aca="false">VLOOKUP(B52,stage1,7,0)</f>
        <v>Database</v>
      </c>
      <c r="G52" s="6" t="n">
        <f aca="false">VLOOKUP(B52,stage1,13,0)</f>
        <v>0</v>
      </c>
      <c r="J52" s="66" t="s">
        <v>998</v>
      </c>
    </row>
    <row r="53" customFormat="false" ht="13.8" hidden="false" customHeight="false" outlineLevel="0" collapsed="false">
      <c r="A53" s="83" t="e">
        <f aca="false">VLOOKUP(B53,entities_stage1,2,0)</f>
        <v>#N/A</v>
      </c>
      <c r="B53" s="66" t="s">
        <v>999</v>
      </c>
      <c r="C53" s="0"/>
      <c r="D53" s="71" t="str">
        <f aca="false">HYPERLINK(CONCATENATE("http://sigma.ontologyportal.org:8080/sigma/WordNet.jsp?word=",B53,"&amp;POS=1"))</f>
        <v>http://sigma.ontologyportal.org:8080/sigma/WordNet.jsp?word=frame&amp;POS=1</v>
      </c>
      <c r="E53" s="81" t="e">
        <f aca="false">VLOOKUP(B53,stage1,4,0)</f>
        <v>#N/A</v>
      </c>
      <c r="F53" s="6" t="e">
        <f aca="false">VLOOKUP(B53,stage1,7,0)</f>
        <v>#N/A</v>
      </c>
      <c r="G53" s="6" t="e">
        <f aca="false">VLOOKUP(B53,stage1,13,0)</f>
        <v>#N/A</v>
      </c>
      <c r="J53" s="66" t="s">
        <v>998</v>
      </c>
    </row>
    <row r="54" customFormat="false" ht="13.8" hidden="false" customHeight="false" outlineLevel="0" collapsed="false">
      <c r="A54" s="83" t="str">
        <f aca="false">VLOOKUP(B54,entities_stage1,2,0)</f>
        <v>specifications</v>
      </c>
      <c r="B54" s="66" t="s">
        <v>237</v>
      </c>
      <c r="C54" s="0"/>
      <c r="D54" s="71" t="str">
        <f aca="false">HYPERLINK(CONCATENATE("http://sigma.ontologyportal.org:8080/sigma/WordNet.jsp?word=",B54,"&amp;POS=1"))</f>
        <v>http://sigma.ontologyportal.org:8080/sigma/WordNet.jsp?word=specifications&amp;POS=1</v>
      </c>
      <c r="E54" s="81" t="n">
        <f aca="false">VLOOKUP(B54,stage1,4,0)</f>
        <v>106725067</v>
      </c>
      <c r="F54" s="6" t="str">
        <f aca="false">VLOOKUP(B54,stage1,7,0)</f>
        <v>Plan</v>
      </c>
      <c r="G54" s="6" t="str">
        <f aca="false">VLOOKUP(B54,stage1,13,0)</f>
        <v>Communication</v>
      </c>
      <c r="J54" s="66" t="s">
        <v>998</v>
      </c>
    </row>
    <row r="55" customFormat="false" ht="13.8" hidden="false" customHeight="false" outlineLevel="0" collapsed="false">
      <c r="A55" s="83" t="str">
        <f aca="false">VLOOKUP(B55,entities_stage1,2,0)</f>
        <v>information</v>
      </c>
      <c r="B55" s="66" t="s">
        <v>242</v>
      </c>
      <c r="C55" s="0"/>
      <c r="D55" s="71" t="str">
        <f aca="false">HYPERLINK(CONCATENATE("http://sigma.ontologyportal.org:8080/sigma/WordNet.jsp?word=",B55,"&amp;POS=1"))</f>
        <v>http://sigma.ontologyportal.org:8080/sigma/WordNet.jsp?word=information&amp;POS=1</v>
      </c>
      <c r="E55" s="81" t="n">
        <f aca="false">VLOOKUP(B55,stage1,4,0)</f>
        <v>108462320</v>
      </c>
      <c r="F55" s="6" t="str">
        <f aca="false">VLOOKUP(B55,stage1,7,0)</f>
        <v>Factual Text</v>
      </c>
      <c r="G55" s="6" t="str">
        <f aca="false">VLOOKUP(B55,stage1,13,0)</f>
        <v>Psycological feature</v>
      </c>
      <c r="J55" s="66" t="s">
        <v>998</v>
      </c>
    </row>
    <row r="56" customFormat="false" ht="13.8" hidden="false" customHeight="false" outlineLevel="0" collapsed="false">
      <c r="A56" s="83" t="str">
        <f aca="false">VLOOKUP(B56,entities_stage1,2,0)</f>
        <v>presentations</v>
      </c>
      <c r="B56" s="66" t="s">
        <v>247</v>
      </c>
      <c r="C56" s="0"/>
      <c r="D56" s="71" t="str">
        <f aca="false">HYPERLINK(CONCATENATE("http://sigma.ontologyportal.org:8080/sigma/WordNet.jsp?word=",B56,"&amp;POS=1"))</f>
        <v>http://sigma.ontologyportal.org:8080/sigma/WordNet.jsp?word=presentations&amp;POS=1</v>
      </c>
      <c r="E56" s="81" t="n">
        <f aca="false">VLOOKUP(B56,stage1,4,0)</f>
        <v>100521562</v>
      </c>
      <c r="F56" s="6" t="str">
        <f aca="false">VLOOKUP(B56,stage1,7,0)</f>
        <v>Demonstrating</v>
      </c>
      <c r="G56" s="6" t="str">
        <f aca="false">VLOOKUP(B56,stage1,13,0)</f>
        <v>Psycological feature</v>
      </c>
      <c r="J56" s="66" t="s">
        <v>998</v>
      </c>
    </row>
    <row r="57" customFormat="false" ht="13.8" hidden="false" customHeight="false" outlineLevel="0" collapsed="false">
      <c r="A57" s="83" t="str">
        <f aca="false">VLOOKUP(B57,entities_stage1,2,0)</f>
        <v>timelines</v>
      </c>
      <c r="B57" s="66" t="s">
        <v>251</v>
      </c>
      <c r="C57" s="0"/>
      <c r="D57" s="71" t="str">
        <f aca="false">HYPERLINK(CONCATENATE("http://sigma.ontologyportal.org:8080/sigma/WordNet.jsp?word=",B57,"&amp;POS=1"))</f>
        <v>http://sigma.ontologyportal.org:8080/sigma/WordNet.jsp?word=timelines&amp;POS=1</v>
      </c>
      <c r="E57" s="81" t="n">
        <f aca="false">VLOOKUP(B57,stage1,4,0)</f>
        <v>106504965</v>
      </c>
      <c r="F57" s="6" t="str">
        <f aca="false">VLOOKUP(B57,stage1,7,0)</f>
        <v>Text</v>
      </c>
      <c r="G57" s="6" t="str">
        <f aca="false">VLOOKUP(B57,stage1,13,0)</f>
        <v>Communication</v>
      </c>
      <c r="J57" s="66" t="s">
        <v>998</v>
      </c>
    </row>
    <row r="58" customFormat="false" ht="13.8" hidden="false" customHeight="false" outlineLevel="0" collapsed="false">
      <c r="A58" s="83" t="str">
        <f aca="false">VLOOKUP(B58,entities_stage1,2,0)</f>
        <v>hazards</v>
      </c>
      <c r="B58" s="66" t="s">
        <v>252</v>
      </c>
      <c r="C58" s="0"/>
      <c r="D58" s="71" t="str">
        <f aca="false">HYPERLINK(CONCATENATE("http://sigma.ontologyportal.org:8080/sigma/WordNet.jsp?word=",B58,"&amp;POS=1"))</f>
        <v>http://sigma.ontologyportal.org:8080/sigma/WordNet.jsp?word=hazards&amp;POS=1</v>
      </c>
      <c r="E58" s="81" t="n">
        <f aca="false">VLOOKUP(B58,stage1,4,0)</f>
        <v>114541852</v>
      </c>
      <c r="F58" s="6" t="str">
        <f aca="false">VLOOKUP(B58,stage1,7,0)</f>
        <v>SubjectiveAssessmentAttribute</v>
      </c>
      <c r="G58" s="6" t="str">
        <f aca="false">VLOOKUP(B58,stage1,13,0)</f>
        <v>Cause</v>
      </c>
      <c r="J58" s="66" t="s">
        <v>998</v>
      </c>
    </row>
    <row r="59" customFormat="false" ht="13.8" hidden="false" customHeight="false" outlineLevel="0" collapsed="false">
      <c r="A59" s="83" t="str">
        <f aca="false">VLOOKUP(B59,entities_stage1,2,0)</f>
        <v>benefits</v>
      </c>
      <c r="B59" s="66" t="s">
        <v>255</v>
      </c>
      <c r="C59" s="0"/>
      <c r="D59" s="71" t="str">
        <f aca="false">HYPERLINK(CONCATENATE("http://sigma.ontologyportal.org:8080/sigma/WordNet.jsp?word=",B59,"&amp;POS=1"))</f>
        <v>http://sigma.ontologyportal.org:8080/sigma/WordNet.jsp?word=benefits&amp;POS=1</v>
      </c>
      <c r="E59" s="81" t="n">
        <f aca="false">VLOOKUP(B59,stage1,4,0)</f>
        <v>105142641</v>
      </c>
      <c r="F59" s="6" t="str">
        <f aca="false">VLOOKUP(B59,stage1,7,0)</f>
        <v>SubjectiveAssessmentAttribute</v>
      </c>
      <c r="G59" s="6" t="str">
        <f aca="false">VLOOKUP(B59,stage1,13,0)</f>
        <v>Quality</v>
      </c>
      <c r="J59" s="66" t="s">
        <v>998</v>
      </c>
    </row>
    <row r="60" customFormat="false" ht="13.8" hidden="false" customHeight="false" outlineLevel="0" collapsed="false">
      <c r="A60" s="83" t="str">
        <f aca="false">VLOOKUP(B60,entities_stage1,2,0)</f>
        <v>satisfaction with outcomes</v>
      </c>
      <c r="B60" s="66" t="s">
        <v>257</v>
      </c>
      <c r="C60" s="0"/>
      <c r="D60" s="71" t="str">
        <f aca="false">HYPERLINK(CONCATENATE("http://sigma.ontologyportal.org:8080/sigma/WordNet.jsp?word=",B60,"&amp;POS=1"))</f>
        <v>http://sigma.ontologyportal.org:8080/sigma/WordNet.jsp?word=satisfaction&amp;POS=1</v>
      </c>
      <c r="E60" s="81" t="n">
        <f aca="false">VLOOKUP(B60,stage1,4,0)</f>
        <v>113986679</v>
      </c>
      <c r="F60" s="6" t="str">
        <f aca="false">VLOOKUP(B60,stage1,7,0)</f>
        <v>Satisfaction</v>
      </c>
      <c r="G60" s="6" t="str">
        <f aca="false">VLOOKUP(B60,stage1,13,0)</f>
        <v>State</v>
      </c>
      <c r="J60" s="66" t="s">
        <v>998</v>
      </c>
    </row>
    <row r="61" customFormat="false" ht="13.8" hidden="false" customHeight="false" outlineLevel="0" collapsed="false">
      <c r="A61" s="83" t="str">
        <f aca="false">VLOOKUP(B61,entities_stage1,2,0)</f>
        <v>functions</v>
      </c>
      <c r="B61" s="66" t="s">
        <v>261</v>
      </c>
      <c r="C61" s="0"/>
      <c r="D61" s="71" t="str">
        <f aca="false">HYPERLINK(CONCATENATE("http://sigma.ontologyportal.org:8080/sigma/WordNet.jsp?word=",B61,"&amp;POS=1"))</f>
        <v>http://sigma.ontologyportal.org:8080/sigma/WordNet.jsp?word=functions&amp;POS=1</v>
      </c>
      <c r="E61" s="81" t="n">
        <f aca="false">VLOOKUP(B61,stage1,4,0)</f>
        <v>105149325</v>
      </c>
      <c r="F61" s="6" t="str">
        <f aca="false">VLOOKUP(B61,stage1,7,0)</f>
        <v>Attribute</v>
      </c>
      <c r="G61" s="6" t="str">
        <f aca="false">VLOOKUP(B61,stage1,13,0)</f>
        <v>Quality</v>
      </c>
      <c r="J61" s="66" t="s">
        <v>998</v>
      </c>
    </row>
    <row r="62" customFormat="false" ht="13.8" hidden="false" customHeight="false" outlineLevel="0" collapsed="false">
      <c r="A62" s="83" t="str">
        <f aca="false">VLOOKUP(B62,entities_stage1,2,0)</f>
        <v>ethics</v>
      </c>
      <c r="B62" s="66" t="s">
        <v>262</v>
      </c>
      <c r="C62" s="0"/>
      <c r="D62" s="71" t="str">
        <f aca="false">HYPERLINK(CONCATENATE("http://sigma.ontologyportal.org:8080/sigma/WordNet.jsp?word=",B62,"&amp;POS=1"))</f>
        <v>http://sigma.ontologyportal.org:8080/sigma/WordNet.jsp?word=ethics&amp;POS=1</v>
      </c>
      <c r="E62" s="81" t="n">
        <f aca="false">VLOOKUP(B62,stage1,4,0)</f>
        <v>106663617</v>
      </c>
      <c r="F62" s="6" t="str">
        <f aca="false">VLOOKUP(B62,stage1,7,0)</f>
        <v>Obligation</v>
      </c>
      <c r="G62" s="6" t="str">
        <f aca="false">VLOOKUP(B62,stage1,13,0)</f>
        <v>Psycological feature</v>
      </c>
      <c r="J62" s="66" t="s">
        <v>998</v>
      </c>
    </row>
    <row r="63" customFormat="false" ht="13.8" hidden="false" customHeight="false" outlineLevel="0" collapsed="false">
      <c r="A63" s="83" t="str">
        <f aca="false">VLOOKUP(B63,entities_stage1,2,0)</f>
        <v>teamwork</v>
      </c>
      <c r="B63" s="66" t="s">
        <v>264</v>
      </c>
      <c r="C63" s="0"/>
      <c r="D63" s="71" t="str">
        <f aca="false">HYPERLINK(CONCATENATE("http://sigma.ontologyportal.org:8080/sigma/WordNet.jsp?word=",B63,"&amp;POS=1"))</f>
        <v>http://sigma.ontologyportal.org:8080/sigma/WordNet.jsp?word=teamwork&amp;POS=1</v>
      </c>
      <c r="E63" s="81" t="n">
        <f aca="false">VLOOKUP(B63,stage1,4,0)</f>
        <v>101203494</v>
      </c>
      <c r="F63" s="6" t="str">
        <f aca="false">VLOOKUP(B63,stage1,7,0)</f>
        <v>Cooperation</v>
      </c>
      <c r="G63" s="6" t="str">
        <f aca="false">VLOOKUP(B63,stage1,13,0)</f>
        <v>Psycological feature</v>
      </c>
      <c r="J63" s="66" t="s">
        <v>998</v>
      </c>
    </row>
    <row r="64" customFormat="false" ht="13.8" hidden="false" customHeight="false" outlineLevel="0" collapsed="false">
      <c r="A64" s="83" t="str">
        <f aca="false">VLOOKUP(B64,entities_stage1,2,0)</f>
        <v>reasoning</v>
      </c>
      <c r="B64" s="66" t="s">
        <v>269</v>
      </c>
      <c r="C64" s="0"/>
      <c r="D64" s="71" t="str">
        <f aca="false">HYPERLINK(CONCATENATE("http://sigma.ontologyportal.org:8080/sigma/WordNet.jsp?word=",B64,"&amp;POS=1"))</f>
        <v>http://sigma.ontologyportal.org:8080/sigma/WordNet.jsp?word=reasoning&amp;POS=1</v>
      </c>
      <c r="E64" s="81" t="n">
        <f aca="false">VLOOKUP(B64,stage1,4,0)</f>
        <v>105772356</v>
      </c>
      <c r="F64" s="6" t="str">
        <f aca="false">VLOOKUP(B64,stage1,7,0)</f>
        <v>reasoning</v>
      </c>
      <c r="G64" s="6" t="str">
        <f aca="false">VLOOKUP(B64,stage1,13,0)</f>
        <v>Psycological feature</v>
      </c>
      <c r="J64" s="66" t="s">
        <v>998</v>
      </c>
    </row>
    <row r="65" customFormat="false" ht="13.8" hidden="false" customHeight="false" outlineLevel="0" collapsed="false">
      <c r="A65" s="83" t="str">
        <f aca="false">VLOOKUP(B65,entities_stage1,2,0)</f>
        <v>selection</v>
      </c>
      <c r="B65" s="66" t="s">
        <v>270</v>
      </c>
      <c r="C65" s="0"/>
      <c r="D65" s="71" t="str">
        <f aca="false">HYPERLINK(CONCATENATE("http://sigma.ontologyportal.org:8080/sigma/WordNet.jsp?word=",B65,"&amp;POS=1"))</f>
        <v>http://sigma.ontologyportal.org:8080/sigma/WordNet.jsp?word=selection&amp;POS=1</v>
      </c>
      <c r="E65" s="81" t="n">
        <f aca="false">VLOOKUP(B65,stage1,4,0)</f>
        <v>105790242</v>
      </c>
      <c r="F65" s="6" t="str">
        <f aca="false">VLOOKUP(B65,stage1,7,0)</f>
        <v>Selecting</v>
      </c>
      <c r="G65" s="6" t="str">
        <f aca="false">VLOOKUP(B65,stage1,13,0)</f>
        <v>Psycological feature</v>
      </c>
      <c r="J65" s="66" t="s">
        <v>998</v>
      </c>
    </row>
    <row r="66" customFormat="false" ht="13.8" hidden="false" customHeight="false" outlineLevel="0" collapsed="false">
      <c r="A66" s="83" t="str">
        <f aca="false">VLOOKUP(B66,entities_stage1,2,0)</f>
        <v>decisions</v>
      </c>
      <c r="B66" s="66" t="s">
        <v>272</v>
      </c>
      <c r="C66" s="0"/>
      <c r="D66" s="71" t="str">
        <f aca="false">HYPERLINK(CONCATENATE("http://sigma.ontologyportal.org:8080/sigma/WordNet.jsp?word=",B66,"&amp;POS=1"))</f>
        <v>http://sigma.ontologyportal.org:8080/sigma/WordNet.jsp?word=decisions&amp;POS=1</v>
      </c>
      <c r="E66" s="81" t="n">
        <f aca="false">VLOOKUP(B66,stage1,4,0)</f>
        <v>105838176</v>
      </c>
      <c r="F66" s="6" t="str">
        <f aca="false">VLOOKUP(B66,stage1,7,0)</f>
        <v>Learning</v>
      </c>
      <c r="G66" s="6" t="str">
        <f aca="false">VLOOKUP(B66,stage1,13,0)</f>
        <v>Psycological feature</v>
      </c>
      <c r="J66" s="66" t="s">
        <v>998</v>
      </c>
    </row>
    <row r="67" customFormat="false" ht="13.8" hidden="false" customHeight="false" outlineLevel="0" collapsed="false">
      <c r="A67" s="83" t="str">
        <f aca="false">VLOOKUP(B67,entities_stage1,2,0)</f>
        <v>rationale</v>
      </c>
      <c r="B67" s="66" t="s">
        <v>274</v>
      </c>
      <c r="C67" s="0"/>
      <c r="D67" s="71" t="str">
        <f aca="false">HYPERLINK(CONCATENATE("http://sigma.ontologyportal.org:8080/sigma/WordNet.jsp?word=",B67,"&amp;POS=1"))</f>
        <v>http://sigma.ontologyportal.org:8080/sigma/WordNet.jsp?word=rationale&amp;POS=1</v>
      </c>
      <c r="E67" s="81" t="n">
        <f aca="false">VLOOKUP(B67,stage1,4,0)</f>
        <v>105793210</v>
      </c>
      <c r="F67" s="6" t="str">
        <f aca="false">VLOOKUP(B67,stage1,7,0)</f>
        <v>Reasoning</v>
      </c>
      <c r="G67" s="6" t="str">
        <f aca="false">VLOOKUP(B67,stage1,13,0)</f>
        <v>Psycological feature</v>
      </c>
      <c r="J67" s="66" t="s">
        <v>998</v>
      </c>
    </row>
    <row r="68" customFormat="false" ht="13.8" hidden="false" customHeight="false" outlineLevel="0" collapsed="false">
      <c r="A68" s="83" t="e">
        <f aca="false">VLOOKUP(B68,entities_stage1,2,0)</f>
        <v>#N/A</v>
      </c>
      <c r="B68" s="66" t="s">
        <v>1000</v>
      </c>
      <c r="C68" s="0"/>
      <c r="D68" s="71" t="str">
        <f aca="false">HYPERLINK(CONCATENATE("http://sigma.ontologyportal.org:8080/sigma/WordNet.jsp?word=",B68,"&amp;POS=1"))</f>
        <v>http://sigma.ontologyportal.org:8080/sigma/WordNet.jsp?word=goals&amp;POS=1</v>
      </c>
      <c r="E68" s="81" t="n">
        <f aca="false">VLOOKUP(B68,stage1,4,0)</f>
        <v>105980875</v>
      </c>
      <c r="F68" s="6" t="str">
        <f aca="false">VLOOKUP(B68,stage1,7,0)</f>
        <v>Entity</v>
      </c>
      <c r="G68" s="6" t="str">
        <f aca="false">VLOOKUP(B68,stage1,13,0)</f>
        <v>Psycological feature</v>
      </c>
      <c r="J68" s="66" t="s">
        <v>998</v>
      </c>
    </row>
    <row r="69" customFormat="false" ht="13.8" hidden="false" customHeight="false" outlineLevel="0" collapsed="false">
      <c r="A69" s="83" t="str">
        <f aca="false">VLOOKUP(B69,entities_stage1,2,0)</f>
        <v>limitations</v>
      </c>
      <c r="B69" s="66" t="s">
        <v>277</v>
      </c>
      <c r="C69" s="0"/>
      <c r="D69" s="71" t="str">
        <f aca="false">HYPERLINK(CONCATENATE("http://sigma.ontologyportal.org:8080/sigma/WordNet.jsp?word=",B69,"&amp;POS=1"))</f>
        <v>http://sigma.ontologyportal.org:8080/sigma/WordNet.jsp?word=limitations&amp;POS=1</v>
      </c>
      <c r="E69" s="81" t="n">
        <f aca="false">VLOOKUP(B69,stage1,4,0)</f>
        <v>105846355</v>
      </c>
      <c r="F69" s="6" t="str">
        <f aca="false">VLOOKUP(B69,stage1,7,0)</f>
        <v>Obligation</v>
      </c>
      <c r="G69" s="6" t="str">
        <f aca="false">VLOOKUP(B69,stage1,13,0)</f>
        <v>Psycological feature</v>
      </c>
      <c r="J69" s="66" t="s">
        <v>998</v>
      </c>
    </row>
    <row r="70" customFormat="false" ht="13.8" hidden="false" customHeight="false" outlineLevel="0" collapsed="false">
      <c r="A70" s="83" t="str">
        <f aca="false">VLOOKUP(B70,entities_stage1,2,0)</f>
        <v>materials</v>
      </c>
      <c r="B70" s="66" t="s">
        <v>281</v>
      </c>
      <c r="C70" s="0"/>
      <c r="D70" s="71" t="str">
        <f aca="false">HYPERLINK(CONCATENATE("http://sigma.ontologyportal.org:8080/sigma/WordNet.jsp?word=",B70,"&amp;POS=1"))</f>
        <v>http://sigma.ontologyportal.org:8080/sigma/WordNet.jsp?word=materials&amp;POS=1</v>
      </c>
      <c r="E70" s="81" t="n">
        <f aca="false">VLOOKUP(B70,stage1,4,0)</f>
        <v>115306253</v>
      </c>
      <c r="F70" s="6" t="str">
        <f aca="false">VLOOKUP(B70,stage1,7,0)</f>
        <v>Substance</v>
      </c>
      <c r="G70" s="6" t="n">
        <f aca="false">VLOOKUP(B70,stage1,13,0)</f>
        <v>0</v>
      </c>
      <c r="J70" s="66" t="s">
        <v>998</v>
      </c>
    </row>
    <row r="71" customFormat="false" ht="13.8" hidden="false" customHeight="false" outlineLevel="0" collapsed="false">
      <c r="A71" s="83" t="str">
        <f aca="false">VLOOKUP(B71,entities_stage1,2,0)</f>
        <v>future</v>
      </c>
      <c r="B71" s="66" t="s">
        <v>283</v>
      </c>
      <c r="C71" s="0"/>
      <c r="D71" s="71" t="str">
        <f aca="false">HYPERLINK(CONCATENATE("http://sigma.ontologyportal.org:8080/sigma/WordNet.jsp?word=",B71,"&amp;POS=1"))</f>
        <v>http://sigma.ontologyportal.org:8080/sigma/WordNet.jsp?word=future&amp;POS=1</v>
      </c>
      <c r="E71" s="81" t="n">
        <f aca="false">VLOOKUP(B71,stage1,4,0)</f>
        <v>115121625</v>
      </c>
      <c r="F71" s="6" t="str">
        <f aca="false">VLOOKUP(B71,stage1,7,0)</f>
        <v>FutureFn</v>
      </c>
      <c r="G71" s="6" t="str">
        <f aca="false">VLOOKUP(B71,stage1,13,0)</f>
        <v>Time</v>
      </c>
      <c r="J71" s="66" t="s">
        <v>998</v>
      </c>
    </row>
    <row r="72" customFormat="false" ht="13.8" hidden="false" customHeight="false" outlineLevel="0" collapsed="false">
      <c r="A72" s="83" t="str">
        <f aca="false">VLOOKUP(B72,entities_stage1,2,0)</f>
        <v>design stages</v>
      </c>
      <c r="B72" s="66" t="s">
        <v>288</v>
      </c>
      <c r="C72" s="0"/>
      <c r="D72" s="71" t="str">
        <f aca="false">HYPERLINK(CONCATENATE("http://sigma.ontologyportal.org:8080/sigma/WordNet.jsp?word=",B72,"&amp;POS=1"))</f>
        <v>http://sigma.ontologyportal.org:8080/sigma/WordNet.jsp?word=stages&amp;POS=1</v>
      </c>
      <c r="E72" s="81" t="n">
        <f aca="false">VLOOKUP(B72,stage1,4,0)</f>
        <v>115290337</v>
      </c>
      <c r="F72" s="6" t="str">
        <f aca="false">VLOOKUP(B72,stage1,7,0)</f>
        <v>Time interval</v>
      </c>
      <c r="G72" s="6" t="str">
        <f aca="false">VLOOKUP(B72,stage1,13,0)</f>
        <v>Quantity</v>
      </c>
      <c r="J72" s="66" t="s">
        <v>998</v>
      </c>
    </row>
    <row r="73" customFormat="false" ht="13.8" hidden="false" customHeight="false" outlineLevel="0" collapsed="false">
      <c r="A73" s="83" t="str">
        <f aca="false">VLOOKUP(B73,entities_stage1,2,0)</f>
        <v>collaboration between stages</v>
      </c>
      <c r="B73" s="66" t="s">
        <v>291</v>
      </c>
      <c r="C73" s="0"/>
      <c r="D73" s="71" t="str">
        <f aca="false">HYPERLINK(CONCATENATE("http://sigma.ontologyportal.org:8080/sigma/WordNet.jsp?word=",B73,"&amp;POS=1"))</f>
        <v>http://sigma.ontologyportal.org:8080/sigma/WordNet.jsp?word=collaboration&amp;POS=1</v>
      </c>
      <c r="E73" s="81" t="n">
        <f aca="false">VLOOKUP(B73,stage1,4,0)</f>
        <v>101205156</v>
      </c>
      <c r="F73" s="6" t="str">
        <f aca="false">VLOOKUP(B73,stage1,7,0)</f>
        <v>Cooperation</v>
      </c>
      <c r="G73" s="6" t="str">
        <f aca="false">VLOOKUP(B73,stage1,13,0)</f>
        <v>Psycological feature</v>
      </c>
      <c r="J73" s="66" t="s">
        <v>998</v>
      </c>
    </row>
    <row r="74" customFormat="false" ht="13.8" hidden="false" customHeight="false" outlineLevel="0" collapsed="false">
      <c r="A74" s="83" t="str">
        <f aca="false">VLOOKUP(B74,entities_stage1,2,0)</f>
        <v>models</v>
      </c>
      <c r="B74" s="66" t="s">
        <v>292</v>
      </c>
      <c r="C74" s="0"/>
      <c r="D74" s="71" t="str">
        <f aca="false">HYPERLINK(CONCATENATE("http://sigma.ontologyportal.org:8080/sigma/WordNet.jsp?word=",B74,"&amp;POS=1"))</f>
        <v>http://sigma.ontologyportal.org:8080/sigma/WordNet.jsp?word=models&amp;POS=1</v>
      </c>
      <c r="E74" s="81" t="n">
        <f aca="false">VLOOKUP(B74,stage1,4,0)</f>
        <v>115306532</v>
      </c>
      <c r="F74" s="6" t="str">
        <f aca="false">VLOOKUP(B74,stage1,7,0)</f>
        <v>Model</v>
      </c>
      <c r="G74" s="6" t="n">
        <f aca="false">VLOOKUP(B74,stage1,13,0)</f>
        <v>0</v>
      </c>
      <c r="J74" s="66" t="s">
        <v>998</v>
      </c>
    </row>
    <row r="75" customFormat="false" ht="13.8" hidden="false" customHeight="false" outlineLevel="0" collapsed="false">
      <c r="A75" s="83" t="str">
        <f aca="false">VLOOKUP(B75,entities_stage1,2,0)</f>
        <v>phases of design</v>
      </c>
      <c r="B75" s="66" t="s">
        <v>297</v>
      </c>
      <c r="C75" s="0"/>
      <c r="D75" s="71" t="str">
        <f aca="false">HYPERLINK(CONCATENATE("http://sigma.ontologyportal.org:8080/sigma/WordNet.jsp?word=",B75,"&amp;POS=1"))</f>
        <v>http://sigma.ontologyportal.org:8080/sigma/WordNet.jsp?word=phases&amp;POS=1</v>
      </c>
      <c r="E75" s="81" t="n">
        <f aca="false">VLOOKUP(B75,stage1,4,0)</f>
        <v>115290337</v>
      </c>
      <c r="F75" s="6" t="str">
        <f aca="false">VLOOKUP(B75,stage1,7,0)</f>
        <v>Time interval</v>
      </c>
      <c r="G75" s="6" t="str">
        <f aca="false">VLOOKUP(B75,stage1,13,0)</f>
        <v>Quantity</v>
      </c>
      <c r="J75" s="66" t="s">
        <v>998</v>
      </c>
    </row>
    <row r="76" customFormat="false" ht="13.8" hidden="false" customHeight="false" outlineLevel="0" collapsed="false">
      <c r="A76" s="83" t="str">
        <f aca="false">VLOOKUP(B76,entities_stage1,2,0)</f>
        <v>preference</v>
      </c>
      <c r="B76" s="66" t="s">
        <v>298</v>
      </c>
      <c r="C76" s="0"/>
      <c r="D76" s="71" t="str">
        <f aca="false">HYPERLINK(CONCATENATE("http://sigma.ontologyportal.org:8080/sigma/WordNet.jsp?word=",B76,"&amp;POS=1"))</f>
        <v>http://sigma.ontologyportal.org:8080/sigma/WordNet.jsp?word=preference&amp;POS=1</v>
      </c>
      <c r="E76" s="81" t="n">
        <f aca="false">VLOOKUP(B76,stage1,4,0)</f>
        <v>106200344</v>
      </c>
      <c r="F76" s="6" t="str">
        <f aca="false">VLOOKUP(B76,stage1,7,0)</f>
        <v>Intentionalrelation</v>
      </c>
      <c r="G76" s="6" t="str">
        <f aca="false">VLOOKUP(B76,stage1,13,0)</f>
        <v>Psycological feature</v>
      </c>
      <c r="J76" s="66" t="s">
        <v>998</v>
      </c>
    </row>
    <row r="77" customFormat="false" ht="13.8" hidden="false" customHeight="false" outlineLevel="0" collapsed="false">
      <c r="A77" s="83" t="str">
        <f aca="false">VLOOKUP(B77,entities_stage1,2,0)</f>
        <v>cut off grade reserve</v>
      </c>
      <c r="B77" s="66" t="s">
        <v>302</v>
      </c>
      <c r="C77" s="0"/>
      <c r="D77" s="71" t="str">
        <f aca="false">HYPERLINK(CONCATENATE("http://sigma.ontologyportal.org:8080/sigma/WordNet.jsp?word=",B77,"&amp;POS=1"))</f>
        <v>http://sigma.ontologyportal.org:8080/sigma/WordNet.jsp?word=cut-off&amp;POS=1</v>
      </c>
      <c r="E77" s="81" t="n">
        <f aca="false">VLOOKUP(B77,stage1,4,0)</f>
        <v>113759014</v>
      </c>
      <c r="F77" s="6" t="str">
        <f aca="false">VLOOKUP(B77,stage1,7,0)</f>
        <v>Quantity</v>
      </c>
      <c r="G77" s="6" t="str">
        <f aca="false">VLOOKUP(B77,stage1,13,0)</f>
        <v>Quantity</v>
      </c>
      <c r="J77" s="66" t="s">
        <v>1001</v>
      </c>
    </row>
    <row r="78" customFormat="false" ht="13.8" hidden="false" customHeight="false" outlineLevel="0" collapsed="false">
      <c r="A78" s="83" t="str">
        <f aca="false">VLOOKUP(B78,entities_stage1,2,0)</f>
        <v>onebody statistical analysis</v>
      </c>
      <c r="B78" s="66" t="s">
        <v>305</v>
      </c>
      <c r="C78" s="0"/>
      <c r="D78" s="71" t="str">
        <f aca="false">HYPERLINK(CONCATENATE("http://sigma.ontologyportal.org:8080/sigma/WordNet.jsp?word=",B78,"&amp;POS=1"))</f>
        <v>http://sigma.ontologyportal.org:8080/sigma/WordNet.jsp?word=Analysis&amp;POS=1</v>
      </c>
      <c r="E78" s="81" t="n">
        <f aca="false">VLOOKUP(B78,stage1,4,0)</f>
        <v>100634276</v>
      </c>
      <c r="F78" s="6" t="str">
        <f aca="false">VLOOKUP(B78,stage1,7,0)</f>
        <v>Investigating</v>
      </c>
      <c r="G78" s="6" t="str">
        <f aca="false">VLOOKUP(B78,stage1,13,0)</f>
        <v>Psycological feature</v>
      </c>
      <c r="J78" s="66" t="s">
        <v>1001</v>
      </c>
    </row>
    <row r="79" customFormat="false" ht="13.8" hidden="false" customHeight="false" outlineLevel="0" collapsed="false">
      <c r="A79" s="83" t="str">
        <f aca="false">VLOOKUP(B79,entities_stage1,2,0)</f>
        <v>assumptions</v>
      </c>
      <c r="B79" s="66" t="s">
        <v>307</v>
      </c>
      <c r="C79" s="0"/>
      <c r="D79" s="71" t="str">
        <f aca="false">HYPERLINK(CONCATENATE("http://sigma.ontologyportal.org:8080/sigma/WordNet.jsp?word=",B79,"&amp;POS=1"))</f>
        <v>http://sigma.ontologyportal.org:8080/sigma/WordNet.jsp?word=assumptions&amp;POS=1</v>
      </c>
      <c r="E79" s="81" t="n">
        <f aca="false">VLOOKUP(B79,stage1,4,0)</f>
        <v>105892096</v>
      </c>
      <c r="F79" s="6" t="str">
        <f aca="false">VLOOKUP(B79,stage1,7,0)</f>
        <v>Proposition</v>
      </c>
      <c r="G79" s="6" t="str">
        <f aca="false">VLOOKUP(B79,stage1,13,0)</f>
        <v>Psycological feature</v>
      </c>
      <c r="J79" s="66" t="s">
        <v>1001</v>
      </c>
    </row>
    <row r="80" customFormat="false" ht="13.8" hidden="false" customHeight="false" outlineLevel="0" collapsed="false">
      <c r="A80" s="83" t="str">
        <f aca="false">VLOOKUP(B80,entities_stage1,2,0)</f>
        <v>company</v>
      </c>
      <c r="B80" s="66" t="s">
        <v>308</v>
      </c>
      <c r="C80" s="0"/>
      <c r="D80" s="71" t="str">
        <f aca="false">HYPERLINK(CONCATENATE("http://sigma.ontologyportal.org:8080/sigma/WordNet.jsp?word=",B80,"&amp;POS=1"))</f>
        <v>http://sigma.ontologyportal.org:8080/sigma/WordNet.jsp?word=company&amp;POS=1</v>
      </c>
      <c r="E80" s="81" t="n">
        <f aca="false">VLOOKUP(B80,stage1,4,0)</f>
        <v>108058098</v>
      </c>
      <c r="F80" s="6" t="str">
        <f aca="false">VLOOKUP(B80,stage1,7,0)</f>
        <v>Corporation</v>
      </c>
      <c r="G80" s="6" t="str">
        <f aca="false">VLOOKUP(B80,stage1,13,0)</f>
        <v>Group</v>
      </c>
      <c r="J80" s="66" t="s">
        <v>1001</v>
      </c>
    </row>
    <row r="81" customFormat="false" ht="13.8" hidden="false" customHeight="false" outlineLevel="0" collapsed="false">
      <c r="A81" s="83" t="str">
        <f aca="false">VLOOKUP(B81,entities_stage1,2,0)</f>
        <v>problem</v>
      </c>
      <c r="B81" s="66" t="s">
        <v>313</v>
      </c>
      <c r="C81" s="0"/>
      <c r="D81" s="71" t="str">
        <f aca="false">HYPERLINK(CONCATENATE("http://sigma.ontologyportal.org:8080/sigma/WordNet.jsp?word=",B81,"&amp;POS=1"))</f>
        <v>http://sigma.ontologyportal.org:8080/sigma/WordNet.jsp?word=problem&amp;POS=1</v>
      </c>
      <c r="E81" s="81" t="n">
        <f aca="false">VLOOKUP(B81,stage1,4,0)</f>
        <v>114410605</v>
      </c>
      <c r="F81" s="6" t="str">
        <f aca="false">VLOOKUP(B81,stage1,7,0)</f>
        <v>SubjectiveAssessmentAttribute</v>
      </c>
      <c r="G81" s="6" t="str">
        <f aca="false">VLOOKUP(B81,stage1,13,0)</f>
        <v>State</v>
      </c>
      <c r="J81" s="66" t="s">
        <v>1001</v>
      </c>
    </row>
    <row r="82" customFormat="false" ht="13.8" hidden="false" customHeight="false" outlineLevel="0" collapsed="false">
      <c r="A82" s="83" t="str">
        <f aca="false">VLOOKUP(B82,entities_stage1,2,0)</f>
        <v>mine life</v>
      </c>
      <c r="B82" s="66" t="s">
        <v>315</v>
      </c>
      <c r="C82" s="0"/>
      <c r="D82" s="71" t="str">
        <f aca="false">HYPERLINK(CONCATENATE("http://sigma.ontologyportal.org:8080/sigma/WordNet.jsp?word=",B82,"&amp;POS=1"))</f>
        <v>http://sigma.ontologyportal.org:8080/sigma/WordNet.jsp?word=life&amp;POS=1</v>
      </c>
      <c r="E82" s="81" t="n">
        <f aca="false">VLOOKUP(B82,stage1,4,0)</f>
        <v>115140405</v>
      </c>
      <c r="F82" s="6" t="str">
        <f aca="false">VLOOKUP(B82,stage1,7,0)</f>
        <v>time interval</v>
      </c>
      <c r="G82" s="6" t="str">
        <f aca="false">VLOOKUP(B82,stage1,13,0)</f>
        <v>Quantity</v>
      </c>
      <c r="J82" s="66" t="s">
        <v>1001</v>
      </c>
    </row>
    <row r="83" customFormat="false" ht="13.8" hidden="false" customHeight="false" outlineLevel="0" collapsed="false">
      <c r="A83" s="83" t="str">
        <f aca="false">VLOOKUP(B83,entities_stage1,2,0)</f>
        <v>professionalism</v>
      </c>
      <c r="B83" s="66" t="s">
        <v>317</v>
      </c>
      <c r="C83" s="0"/>
      <c r="D83" s="71" t="str">
        <f aca="false">HYPERLINK(CONCATENATE("http://sigma.ontologyportal.org:8080/sigma/WordNet.jsp?word=",B83,"&amp;POS=1"))</f>
        <v>http://sigma.ontologyportal.org:8080/sigma/WordNet.jsp?word=professionalism&amp;POS=1</v>
      </c>
      <c r="E83" s="81" t="n">
        <f aca="false">VLOOKUP(B83,stage1,4,0)</f>
        <v>105641089</v>
      </c>
      <c r="F83" s="6" t="str">
        <f aca="false">VLOOKUP(B83,stage1,7,0)</f>
        <v>Psycologicalattribute</v>
      </c>
      <c r="G83" s="6" t="str">
        <f aca="false">VLOOKUP(B83,stage1,13,0)</f>
        <v>State</v>
      </c>
      <c r="J83" s="66" t="s">
        <v>1001</v>
      </c>
    </row>
    <row r="84" customFormat="false" ht="13.8" hidden="false" customHeight="false" outlineLevel="0" collapsed="false">
      <c r="A84" s="83" t="str">
        <f aca="false">VLOOKUP(B84,entities_stage1,2,0)</f>
        <v>management</v>
      </c>
      <c r="B84" s="66" t="s">
        <v>318</v>
      </c>
      <c r="C84" s="0"/>
      <c r="D84" s="71" t="str">
        <f aca="false">HYPERLINK(CONCATENATE("http://sigma.ontologyportal.org:8080/sigma/WordNet.jsp?word=",B84,"&amp;POS=1"))</f>
        <v>http://sigma.ontologyportal.org:8080/sigma/WordNet.jsp?word=management&amp;POS=1</v>
      </c>
      <c r="E84" s="81" t="n">
        <f aca="false">VLOOKUP(B84,stage1,4,0)</f>
        <v>108381165</v>
      </c>
      <c r="F84" s="6" t="str">
        <f aca="false">VLOOKUP(B84,stage1,7,0)</f>
        <v>Group</v>
      </c>
      <c r="G84" s="6" t="str">
        <f aca="false">VLOOKUP(B84,stage1,13,0)</f>
        <v>Group</v>
      </c>
      <c r="J84" s="66" t="s">
        <v>1001</v>
      </c>
    </row>
    <row r="85" customFormat="false" ht="13.8" hidden="false" customHeight="false" outlineLevel="0" collapsed="false">
      <c r="A85" s="83" t="str">
        <f aca="false">VLOOKUP(B85,entities_stage1,2,0)</f>
        <v>structure</v>
      </c>
      <c r="B85" s="66" t="s">
        <v>319</v>
      </c>
      <c r="C85" s="0"/>
      <c r="D85" s="71" t="str">
        <f aca="false">HYPERLINK(CONCATENATE("http://sigma.ontologyportal.org:8080/sigma/WordNet.jsp?word=",B85,"&amp;POS=1"))</f>
        <v>http://sigma.ontologyportal.org:8080/sigma/WordNet.jsp?word=structure&amp;POS=1</v>
      </c>
      <c r="E85" s="81" t="n">
        <f aca="false">VLOOKUP(B85,stage1,4,0)</f>
        <v>104341686</v>
      </c>
      <c r="F85" s="6" t="str">
        <f aca="false">VLOOKUP(B85,stage1,7,0)</f>
        <v>Artifact</v>
      </c>
      <c r="G85" s="6" t="str">
        <f aca="false">VLOOKUP(B85,stage1,13,0)</f>
        <v>Whole</v>
      </c>
      <c r="J85" s="66" t="s">
        <v>1001</v>
      </c>
    </row>
    <row r="86" customFormat="false" ht="13.8" hidden="false" customHeight="false" outlineLevel="0" collapsed="false">
      <c r="A86" s="83" t="str">
        <f aca="false">VLOOKUP(B86,entities_stage1,2,0)</f>
        <v>a power ful engine</v>
      </c>
      <c r="B86" s="66" t="s">
        <v>322</v>
      </c>
      <c r="C86" s="0"/>
      <c r="D86" s="71" t="str">
        <f aca="false">HYPERLINK(CONCATENATE("http://sigma.ontologyportal.org:8080/sigma/WordNet.jsp?word=",B86,"&amp;POS=1"))</f>
        <v>http://sigma.ontologyportal.org:8080/sigma/WordNet.jsp?word=engine&amp;POS=1</v>
      </c>
      <c r="E86" s="81" t="n">
        <f aca="false">VLOOKUP(B86,stage1,4,0)</f>
        <v>103287733</v>
      </c>
      <c r="F86" s="6" t="str">
        <f aca="false">VLOOKUP(B86,stage1,7,0)</f>
        <v>Machine</v>
      </c>
      <c r="G86" s="6" t="str">
        <f aca="false">VLOOKUP(B86,stage1,13,0)</f>
        <v>Whole</v>
      </c>
      <c r="J86" s="66" t="s">
        <v>1002</v>
      </c>
    </row>
    <row r="87" customFormat="false" ht="13.8" hidden="false" customHeight="false" outlineLevel="0" collapsed="false">
      <c r="A87" s="83" t="str">
        <f aca="false">VLOOKUP(B87,entities_stage1,2,0)</f>
        <v>a road map</v>
      </c>
      <c r="B87" s="66" t="s">
        <v>326</v>
      </c>
      <c r="C87" s="0"/>
      <c r="D87" s="71" t="str">
        <f aca="false">HYPERLINK(CONCATENATE("http://sigma.ontologyportal.org:8080/sigma/WordNet.jsp?word=",B87,"&amp;POS=1"))</f>
        <v>http://sigma.ontologyportal.org:8080/sigma/WordNet.jsp?word=road map&amp;POS=1</v>
      </c>
      <c r="E87" s="81" t="n">
        <f aca="false">VLOOKUP(B87,stage1,4,0)</f>
        <v>105912552</v>
      </c>
      <c r="F87" s="6" t="str">
        <f aca="false">VLOOKUP(B87,stage1,7,0)</f>
        <v>NormativeAttribute</v>
      </c>
      <c r="G87" s="6" t="str">
        <f aca="false">VLOOKUP(B87,stage1,13,0)</f>
        <v>Thing</v>
      </c>
      <c r="J87" s="66" t="s">
        <v>1002</v>
      </c>
    </row>
    <row r="88" customFormat="false" ht="13.8" hidden="false" customHeight="false" outlineLevel="0" collapsed="false">
      <c r="A88" s="84" t="str">
        <f aca="false">VLOOKUP(B88,entities_Stage2,2,0)</f>
        <v>hypothesis</v>
      </c>
      <c r="B88" s="66" t="s">
        <v>524</v>
      </c>
      <c r="C88" s="0"/>
      <c r="D88" s="71" t="str">
        <f aca="false">HYPERLINK(CONCATENATE("http://sigma.ontologyportal.org:8080/sigma/WordNet.jsp?word=",B88,"&amp;POS=1"))</f>
        <v>http://sigma.ontologyportal.org:8080/sigma/WordNet.jsp?word=hypothesis&amp;POS=1</v>
      </c>
      <c r="E88" s="81" t="n">
        <f aca="false">VLOOKUP(B88,Stage_2,4,0)</f>
        <v>106782680</v>
      </c>
      <c r="F88" s="6" t="s">
        <v>50</v>
      </c>
      <c r="J88" s="66" t="s">
        <v>993</v>
      </c>
    </row>
    <row r="89" customFormat="false" ht="13.8" hidden="false" customHeight="false" outlineLevel="0" collapsed="false">
      <c r="A89" s="84" t="str">
        <f aca="false">VLOOKUP(B89,entities_Stage2,2,0)</f>
        <v>priorities</v>
      </c>
      <c r="B89" s="66" t="s">
        <v>174</v>
      </c>
      <c r="C89" s="0"/>
      <c r="D89" s="71" t="str">
        <f aca="false">HYPERLINK(CONCATENATE("http://sigma.ontologyportal.org:8080/sigma/WordNet.jsp?word=",B89,"&amp;POS=1"))</f>
        <v>http://sigma.ontologyportal.org:8080/sigma/WordNet.jsp?word=priorities&amp;POS=1</v>
      </c>
      <c r="E89" s="81" t="n">
        <f aca="false">VLOOKUP(B89,Stage_2,4,0)</f>
        <v>113949802</v>
      </c>
      <c r="F89" s="6" t="str">
        <f aca="false">VLOOKUP(B89,stage1,7,0)</f>
        <v>SubjectiveAssessmentAttribute</v>
      </c>
      <c r="J89" s="66" t="s">
        <v>993</v>
      </c>
    </row>
    <row r="90" customFormat="false" ht="13.8" hidden="false" customHeight="false" outlineLevel="0" collapsed="false">
      <c r="A90" s="84" t="str">
        <f aca="false">VLOOKUP(B90,entities_Stage2,2,0)</f>
        <v>techniques</v>
      </c>
      <c r="B90" s="66" t="s">
        <v>525</v>
      </c>
      <c r="C90" s="0"/>
      <c r="D90" s="71" t="str">
        <f aca="false">HYPERLINK(CONCATENATE("http://sigma.ontologyportal.org:8080/sigma/WordNet.jsp?word=",B90,"&amp;POS=1"))</f>
        <v>http://sigma.ontologyportal.org:8080/sigma/WordNet.jsp?word=techniques&amp;POS=1</v>
      </c>
      <c r="E90" s="81" t="n">
        <f aca="false">VLOOKUP(B90,Stage_2,4,0)</f>
        <v>105665146</v>
      </c>
      <c r="F90" s="6" t="s">
        <v>49</v>
      </c>
      <c r="J90" s="66" t="s">
        <v>993</v>
      </c>
    </row>
    <row r="91" customFormat="false" ht="13.8" hidden="false" customHeight="false" outlineLevel="0" collapsed="false">
      <c r="A91" s="84" t="str">
        <f aca="false">VLOOKUP(B91,entities_Stage2,2,0)</f>
        <v>flaws</v>
      </c>
      <c r="B91" s="66" t="s">
        <v>526</v>
      </c>
      <c r="C91" s="0"/>
      <c r="D91" s="71" t="str">
        <f aca="false">HYPERLINK(CONCATENATE("http://sigma.ontologyportal.org:8080/sigma/WordNet.jsp?word=",B91,"&amp;POS=1"))</f>
        <v>http://sigma.ontologyportal.org:8080/sigma/WordNet.jsp?word=flaws&amp;POS=1</v>
      </c>
      <c r="E91" s="81" t="n">
        <f aca="false">VLOOKUP(B91,Stage_2,4,0)</f>
        <v>114464203</v>
      </c>
      <c r="F91" s="6" t="s">
        <v>527</v>
      </c>
      <c r="J91" s="66" t="s">
        <v>993</v>
      </c>
    </row>
    <row r="92" customFormat="false" ht="13.8" hidden="false" customHeight="false" outlineLevel="0" collapsed="false">
      <c r="A92" s="84" t="str">
        <f aca="false">VLOOKUP(B92,entities_Stage2,2,0)</f>
        <v>small differences</v>
      </c>
      <c r="B92" s="66" t="s">
        <v>530</v>
      </c>
      <c r="C92" s="0"/>
      <c r="D92" s="71" t="str">
        <f aca="false">HYPERLINK(CONCATENATE("http://sigma.ontologyportal.org:8080/sigma/WordNet.jsp?word=",B92,"&amp;POS=1"))</f>
        <v>http://sigma.ontologyportal.org:8080/sigma/WordNet.jsp?word=differences&amp;POS=1</v>
      </c>
      <c r="E92" s="81" t="n">
        <f aca="false">VLOOKUP(B92,Stage_2,4,0)</f>
        <v>107366289</v>
      </c>
      <c r="F92" s="6" t="s">
        <v>133</v>
      </c>
      <c r="J92" s="66" t="s">
        <v>993</v>
      </c>
    </row>
    <row r="93" customFormat="false" ht="13.8" hidden="false" customHeight="false" outlineLevel="0" collapsed="false">
      <c r="A93" s="84" t="str">
        <f aca="false">VLOOKUP(B93,entities_Stage2,2,0)</f>
        <v>sustainablity</v>
      </c>
      <c r="B93" s="66" t="s">
        <v>532</v>
      </c>
      <c r="C93" s="0"/>
      <c r="D93" s="71" t="str">
        <f aca="false">HYPERLINK(CONCATENATE("http://sigma.ontologyportal.org:8080/sigma/WordNet.jsp?word=",B93,"&amp;POS=1"))</f>
        <v>http://sigma.ontologyportal.org:8080/sigma/WordNet.jsp?word=sustainability&amp;POS=1</v>
      </c>
      <c r="E93" s="81" t="n">
        <f aca="false">VLOOKUP(B93,Stage_2,4,0)</f>
        <v>105029594</v>
      </c>
      <c r="F93" s="6" t="s">
        <v>62</v>
      </c>
      <c r="J93" s="66" t="s">
        <v>993</v>
      </c>
    </row>
    <row r="94" customFormat="false" ht="13.8" hidden="false" customHeight="false" outlineLevel="0" collapsed="false">
      <c r="A94" s="84" t="str">
        <f aca="false">VLOOKUP(B94,entities_Stage2,2,0)</f>
        <v>results</v>
      </c>
      <c r="B94" s="66" t="s">
        <v>533</v>
      </c>
      <c r="C94" s="0"/>
      <c r="D94" s="71" t="str">
        <f aca="false">HYPERLINK(CONCATENATE("http://sigma.ontologyportal.org:8080/sigma/WordNet.jsp?word=",B94,"&amp;POS=1"))</f>
        <v>http://sigma.ontologyportal.org:8080/sigma/WordNet.jsp?word=results&amp;POS=1</v>
      </c>
      <c r="E94" s="81" t="n">
        <f aca="false">VLOOKUP(B94,Stage_2,4,0)</f>
        <v>111410625</v>
      </c>
      <c r="F94" s="6" t="s">
        <v>40</v>
      </c>
      <c r="J94" s="66" t="s">
        <v>993</v>
      </c>
    </row>
    <row r="95" customFormat="false" ht="13.8" hidden="false" customHeight="false" outlineLevel="0" collapsed="false">
      <c r="A95" s="84" t="str">
        <f aca="false">VLOOKUP(B95,entities_Stage2,2,0)</f>
        <v>responsibilities</v>
      </c>
      <c r="B95" s="66" t="s">
        <v>534</v>
      </c>
      <c r="C95" s="0"/>
      <c r="D95" s="71" t="str">
        <f aca="false">HYPERLINK(CONCATENATE("http://sigma.ontologyportal.org:8080/sigma/WordNet.jsp?word=",B95,"&amp;POS=1"))</f>
        <v>http://sigma.ontologyportal.org:8080/sigma/WordNet.jsp?word=responsibilities&amp;POS=1</v>
      </c>
      <c r="E95" s="81" t="n">
        <f aca="false">VLOOKUP(B95,Stage_2,4,0)</f>
        <v>101129920</v>
      </c>
      <c r="F95" s="6" t="s">
        <v>263</v>
      </c>
      <c r="J95" s="66" t="s">
        <v>994</v>
      </c>
    </row>
    <row r="96" customFormat="false" ht="13.8" hidden="false" customHeight="false" outlineLevel="0" collapsed="false">
      <c r="A96" s="84" t="str">
        <f aca="false">VLOOKUP(B96,entities_Stage2,2,0)</f>
        <v>feasibility</v>
      </c>
      <c r="B96" s="66" t="s">
        <v>539</v>
      </c>
      <c r="C96" s="0"/>
      <c r="D96" s="71" t="str">
        <f aca="false">HYPERLINK(CONCATENATE("http://sigma.ontologyportal.org:8080/sigma/WordNet.jsp?word=",B96,"&amp;POS=1"))</f>
        <v>http://sigma.ontologyportal.org:8080/sigma/WordNet.jsp?word=feasibility&amp;POS=1</v>
      </c>
      <c r="E96" s="81" t="n">
        <f aca="false">VLOOKUP(B96,Stage_2,4,0)</f>
        <v>105152364</v>
      </c>
      <c r="F96" s="6" t="s">
        <v>65</v>
      </c>
      <c r="J96" s="66" t="s">
        <v>994</v>
      </c>
    </row>
    <row r="97" customFormat="false" ht="13.8" hidden="false" customHeight="false" outlineLevel="0" collapsed="false">
      <c r="A97" s="84" t="str">
        <f aca="false">VLOOKUP(B97,entities_Stage2,2,0)</f>
        <v>scope</v>
      </c>
      <c r="B97" s="66" t="s">
        <v>542</v>
      </c>
      <c r="C97" s="0"/>
      <c r="D97" s="71" t="str">
        <f aca="false">HYPERLINK(CONCATENATE("http://sigma.ontologyportal.org:8080/sigma/WordNet.jsp?word=",B97,"&amp;POS=1"))</f>
        <v>http://sigma.ontologyportal.org:8080/sigma/WordNet.jsp?word=scope&amp;POS=1</v>
      </c>
      <c r="E97" s="81" t="n">
        <f aca="false">VLOOKUP(B97,Stage_2,4,0)</f>
        <v>105125377</v>
      </c>
      <c r="F97" s="6" t="s">
        <v>65</v>
      </c>
      <c r="J97" s="66" t="s">
        <v>994</v>
      </c>
    </row>
    <row r="98" customFormat="false" ht="13.8" hidden="false" customHeight="false" outlineLevel="0" collapsed="false">
      <c r="A98" s="84" t="str">
        <f aca="false">VLOOKUP(B98,entities_Stage2,2,0)</f>
        <v>activity</v>
      </c>
      <c r="B98" s="66" t="s">
        <v>543</v>
      </c>
      <c r="C98" s="0"/>
      <c r="D98" s="71" t="str">
        <f aca="false">HYPERLINK(CONCATENATE("http://sigma.ontologyportal.org:8080/sigma/WordNet.jsp?word=",B98,"&amp;POS=1"))</f>
        <v>http://sigma.ontologyportal.org:8080/sigma/WordNet.jsp?word=activity&amp;POS=1</v>
      </c>
      <c r="E98" s="81" t="n">
        <f aca="false">VLOOKUP(B98,Stage_2,4,0)</f>
        <v>100407535</v>
      </c>
      <c r="F98" s="6" t="s">
        <v>102</v>
      </c>
      <c r="J98" s="66" t="s">
        <v>994</v>
      </c>
    </row>
    <row r="99" customFormat="false" ht="13.8" hidden="false" customHeight="false" outlineLevel="0" collapsed="false">
      <c r="A99" s="84" t="str">
        <f aca="false">VLOOKUP(B99,entities_Stage2,2,0)</f>
        <v>variables</v>
      </c>
      <c r="B99" s="66" t="s">
        <v>544</v>
      </c>
      <c r="C99" s="0"/>
      <c r="D99" s="71" t="str">
        <f aca="false">HYPERLINK(CONCATENATE("http://sigma.ontologyportal.org:8080/sigma/WordNet.jsp?word=",B99,"&amp;POS=1"))</f>
        <v>http://sigma.ontologyportal.org:8080/sigma/WordNet.jsp?word=variables&amp;POS=1</v>
      </c>
      <c r="E99" s="81" t="n">
        <f aca="false">VLOOKUP(B99,Stage_2,4,0)</f>
        <v>105857459</v>
      </c>
      <c r="F99" s="6" t="s">
        <v>112</v>
      </c>
      <c r="J99" s="66" t="s">
        <v>994</v>
      </c>
    </row>
    <row r="100" customFormat="false" ht="13.8" hidden="false" customHeight="false" outlineLevel="0" collapsed="false">
      <c r="A100" s="84" t="str">
        <f aca="false">VLOOKUP(B100,entities_Stage2,2,0)</f>
        <v>soils</v>
      </c>
      <c r="B100" s="66" t="s">
        <v>545</v>
      </c>
      <c r="C100" s="0"/>
      <c r="D100" s="71" t="str">
        <f aca="false">HYPERLINK(CONCATENATE("http://sigma.ontologyportal.org:8080/sigma/WordNet.jsp?word=",B100,"&amp;POS=1"))</f>
        <v>http://sigma.ontologyportal.org:8080/sigma/WordNet.jsp?word=soils&amp;POS=1</v>
      </c>
      <c r="E100" s="81" t="n">
        <f aca="false">VLOOKUP(B100,Stage_2,4,0)</f>
        <v>114844693</v>
      </c>
      <c r="F100" s="6" t="s">
        <v>1003</v>
      </c>
      <c r="J100" s="66" t="s">
        <v>994</v>
      </c>
    </row>
    <row r="101" customFormat="false" ht="13.8" hidden="false" customHeight="false" outlineLevel="0" collapsed="false">
      <c r="A101" s="84" t="str">
        <f aca="false">VLOOKUP(B101,entities_Stage2,2,0)</f>
        <v>codes</v>
      </c>
      <c r="B101" s="66" t="s">
        <v>546</v>
      </c>
      <c r="C101" s="0"/>
      <c r="D101" s="71" t="str">
        <f aca="false">HYPERLINK(CONCATENATE("http://sigma.ontologyportal.org:8080/sigma/WordNet.jsp?word=",B101,"&amp;POS=1"))</f>
        <v>http://sigma.ontologyportal.org:8080/sigma/WordNet.jsp?word=codes&amp;POS=1</v>
      </c>
      <c r="E101" s="81" t="n">
        <f aca="false">VLOOKUP(B101,Stage_2,4,0)</f>
        <v>106667317</v>
      </c>
      <c r="F101" s="6" t="s">
        <v>263</v>
      </c>
      <c r="J101" s="66" t="s">
        <v>994</v>
      </c>
    </row>
    <row r="102" customFormat="false" ht="13.8" hidden="false" customHeight="false" outlineLevel="0" collapsed="false">
      <c r="A102" s="84" t="str">
        <f aca="false">VLOOKUP(B102,entities_Stage2,2,0)</f>
        <v>components</v>
      </c>
      <c r="B102" s="66" t="s">
        <v>278</v>
      </c>
      <c r="C102" s="0"/>
      <c r="D102" s="71" t="str">
        <f aca="false">HYPERLINK(CONCATENATE("http://sigma.ontologyportal.org:8080/sigma/WordNet.jsp?word=",B102,"&amp;POS=1"))</f>
        <v>http://sigma.ontologyportal.org:8080/sigma/WordNet.jsp?word=components&amp;POS=1</v>
      </c>
      <c r="E102" s="81" t="n">
        <f aca="false">VLOOKUP(B102,Stage_2,4,0)</f>
        <v>103081021</v>
      </c>
      <c r="F102" s="6" t="s">
        <v>1004</v>
      </c>
      <c r="J102" s="66" t="s">
        <v>995</v>
      </c>
    </row>
    <row r="103" customFormat="false" ht="13.8" hidden="false" customHeight="false" outlineLevel="0" collapsed="false">
      <c r="A103" s="84" t="str">
        <f aca="false">VLOOKUP(B103,entities_Stage2,2,0)</f>
        <v>design choice</v>
      </c>
      <c r="B103" s="66" t="s">
        <v>548</v>
      </c>
      <c r="C103" s="0"/>
      <c r="D103" s="71" t="str">
        <f aca="false">HYPERLINK(CONCATENATE("http://sigma.ontologyportal.org:8080/sigma/WordNet.jsp?word=",B103,"&amp;POS=1"))</f>
        <v>http://sigma.ontologyportal.org:8080/sigma/WordNet.jsp?word=choice&amp;POS=1</v>
      </c>
      <c r="E103" s="81" t="n">
        <f aca="false">VLOOKUP(B103,Stage_2,4,0)</f>
        <v>105790944</v>
      </c>
      <c r="F103" s="6" t="s">
        <v>65</v>
      </c>
      <c r="J103" s="66" t="s">
        <v>995</v>
      </c>
    </row>
    <row r="104" customFormat="false" ht="13.8" hidden="false" customHeight="false" outlineLevel="0" collapsed="false">
      <c r="A104" s="84" t="str">
        <f aca="false">VLOOKUP(B104,entities_Stage2,2,0)</f>
        <v>topology</v>
      </c>
      <c r="B104" s="66" t="s">
        <v>551</v>
      </c>
      <c r="C104" s="0"/>
      <c r="D104" s="71" t="str">
        <f aca="false">HYPERLINK(CONCATENATE("http://sigma.ontologyportal.org:8080/sigma/WordNet.jsp?word=",B104,"&amp;POS=1"))</f>
        <v>http://sigma.ontologyportal.org:8080/sigma/WordNet.jsp?word=topology&amp;POS=1</v>
      </c>
      <c r="E104" s="81" t="n">
        <f aca="false">VLOOKUP(B104,Stage_2,4,0)</f>
        <v>106017594</v>
      </c>
      <c r="F104" s="6" t="s">
        <v>349</v>
      </c>
      <c r="J104" s="66" t="s">
        <v>996</v>
      </c>
    </row>
    <row r="105" customFormat="false" ht="13.8" hidden="false" customHeight="false" outlineLevel="0" collapsed="false">
      <c r="A105" s="84" t="str">
        <f aca="false">VLOOKUP(B105,entities_Stage2,2,0)</f>
        <v>an advantage</v>
      </c>
      <c r="B105" s="66" t="s">
        <v>553</v>
      </c>
      <c r="C105" s="0"/>
      <c r="D105" s="71" t="str">
        <f aca="false">HYPERLINK(CONCATENATE("http://sigma.ontologyportal.org:8080/sigma/WordNet.jsp?word=",B105,"&amp;POS=1"))</f>
        <v>http://sigma.ontologyportal.org:8080/sigma/WordNet.jsp?word=advantage&amp;POS=1</v>
      </c>
      <c r="E105" s="81" t="n">
        <f aca="false">VLOOKUP(B105,Stage_2,4,0)</f>
        <v>105142863</v>
      </c>
      <c r="F105" s="6" t="s">
        <v>65</v>
      </c>
      <c r="J105" s="66" t="s">
        <v>996</v>
      </c>
    </row>
    <row r="106" customFormat="false" ht="13.8" hidden="false" customHeight="false" outlineLevel="0" collapsed="false">
      <c r="A106" s="84" t="str">
        <f aca="false">VLOOKUP(B106,entities_Stage2,2,0)</f>
        <v>pros and cons</v>
      </c>
      <c r="B106" s="66" t="s">
        <v>554</v>
      </c>
      <c r="C106" s="0"/>
      <c r="D106" s="71" t="str">
        <f aca="false">HYPERLINK(CONCATENATE("http://sigma.ontologyportal.org:8080/sigma/WordNet.jsp?word=",B106,"&amp;POS=1"))</f>
        <v>http://sigma.ontologyportal.org:8080/sigma/WordNet.jsp?word=pros and cons&amp;POS=1</v>
      </c>
      <c r="E106" s="81" t="n">
        <f aca="false">VLOOKUP(B106,Stage_2,4,0)</f>
        <v>0</v>
      </c>
      <c r="F106" s="6" t="s">
        <v>117</v>
      </c>
      <c r="J106" s="66" t="s">
        <v>996</v>
      </c>
    </row>
    <row r="107" customFormat="false" ht="13.8" hidden="false" customHeight="false" outlineLevel="0" collapsed="false">
      <c r="A107" s="84" t="e">
        <f aca="false">VLOOKUP(B107,entities_Stage2,2,0)</f>
        <v>#N/A</v>
      </c>
      <c r="B107" s="66" t="s">
        <v>684</v>
      </c>
      <c r="C107" s="66" t="s">
        <v>205</v>
      </c>
      <c r="D107" s="71" t="str">
        <f aca="false">HYPERLINK(CONCATENATE("http://sigma.ontologyportal.org:8080/sigma/WordNet.jsp?word=",C107,"&amp;POS=1"))</f>
        <v>http://sigma.ontologyportal.org:8080/sigma/WordNet.jsp?word=machine&amp;POS=1</v>
      </c>
      <c r="E107" s="81" t="e">
        <f aca="false">VLOOKUP(B107,Stage_2,4,0)</f>
        <v>#N/A</v>
      </c>
      <c r="F107" s="6" t="s">
        <v>206</v>
      </c>
      <c r="J107" s="66" t="s">
        <v>996</v>
      </c>
    </row>
    <row r="108" customFormat="false" ht="13.8" hidden="false" customHeight="false" outlineLevel="0" collapsed="false">
      <c r="A108" s="84" t="str">
        <f aca="false">VLOOKUP(B108,entities_Stage2,2,0)</f>
        <v>technology</v>
      </c>
      <c r="B108" s="66" t="s">
        <v>556</v>
      </c>
      <c r="C108" s="0"/>
      <c r="D108" s="71" t="str">
        <f aca="false">HYPERLINK(CONCATENATE("http://sigma.ontologyportal.org:8080/sigma/WordNet.jsp?word=",B108,"&amp;POS=1"))</f>
        <v>http://sigma.ontologyportal.org:8080/sigma/WordNet.jsp?word=technology&amp;POS=1</v>
      </c>
      <c r="E108" s="81" t="n">
        <f aca="false">VLOOKUP(B108,Stage_2,4,0)</f>
        <v>100949619</v>
      </c>
      <c r="F108" s="6" t="s">
        <v>1005</v>
      </c>
      <c r="J108" s="66" t="s">
        <v>996</v>
      </c>
    </row>
    <row r="109" customFormat="false" ht="13.8" hidden="false" customHeight="false" outlineLevel="0" collapsed="false">
      <c r="A109" s="84" t="str">
        <f aca="false">VLOOKUP(B109,entities_Stage2,2,0)</f>
        <v>objects</v>
      </c>
      <c r="B109" s="66" t="s">
        <v>557</v>
      </c>
      <c r="C109" s="0"/>
      <c r="D109" s="71" t="str">
        <f aca="false">HYPERLINK(CONCATENATE("http://sigma.ontologyportal.org:8080/sigma/WordNet.jsp?word=",B109,"&amp;POS=1"))</f>
        <v>http://sigma.ontologyportal.org:8080/sigma/WordNet.jsp?word=objects&amp;POS=1</v>
      </c>
      <c r="E109" s="81" t="n">
        <f aca="false">VLOOKUP(B109,Stage_2,4,0)</f>
        <v>115314751</v>
      </c>
      <c r="F109" s="6" t="s">
        <v>95</v>
      </c>
      <c r="J109" s="66" t="s">
        <v>996</v>
      </c>
    </row>
    <row r="110" customFormat="false" ht="13.8" hidden="false" customHeight="false" outlineLevel="0" collapsed="false">
      <c r="A110" s="84" t="str">
        <f aca="false">VLOOKUP(B110,entities_Stage2,2,0)</f>
        <v>approach</v>
      </c>
      <c r="B110" s="66" t="s">
        <v>558</v>
      </c>
      <c r="C110" s="0"/>
      <c r="D110" s="71" t="str">
        <f aca="false">HYPERLINK(CONCATENATE("http://sigma.ontologyportal.org:8080/sigma/WordNet.jsp?word=",B110,"&amp;POS=1"))</f>
        <v>http://sigma.ontologyportal.org:8080/sigma/WordNet.jsp?word=approach&amp;POS=1</v>
      </c>
      <c r="E110" s="81" t="n">
        <f aca="false">VLOOKUP(B110,Stage_2,4,0)</f>
        <v>100941140</v>
      </c>
      <c r="F110" s="6" t="s">
        <v>48</v>
      </c>
      <c r="J110" s="66" t="s">
        <v>996</v>
      </c>
    </row>
    <row r="111" customFormat="false" ht="13.8" hidden="false" customHeight="false" outlineLevel="0" collapsed="false">
      <c r="A111" s="84" t="str">
        <f aca="false">VLOOKUP(B111,entities_Stage2,2,0)</f>
        <v>equation</v>
      </c>
      <c r="B111" s="66" t="s">
        <v>559</v>
      </c>
      <c r="C111" s="0"/>
      <c r="D111" s="71" t="str">
        <f aca="false">HYPERLINK(CONCATENATE("http://sigma.ontologyportal.org:8080/sigma/WordNet.jsp?word=",B111,"&amp;POS=1"))</f>
        <v>http://sigma.ontologyportal.org:8080/sigma/WordNet.jsp?word=equation&amp;POS=1</v>
      </c>
      <c r="E111" s="81" t="n">
        <f aca="false">VLOOKUP(B111,Stage_2,4,0)</f>
        <v>115304121</v>
      </c>
      <c r="F111" s="6" t="s">
        <v>1006</v>
      </c>
      <c r="J111" s="66" t="s">
        <v>996</v>
      </c>
    </row>
    <row r="112" customFormat="false" ht="13.8" hidden="false" customHeight="false" outlineLevel="0" collapsed="false">
      <c r="A112" s="84" t="str">
        <f aca="false">VLOOKUP(B112,entities_Stage2,2,0)</f>
        <v>theory</v>
      </c>
      <c r="B112" s="66" t="s">
        <v>560</v>
      </c>
      <c r="C112" s="0"/>
      <c r="D112" s="71" t="str">
        <f aca="false">HYPERLINK(CONCATENATE("http://sigma.ontologyportal.org:8080/sigma/WordNet.jsp?word=",B112,"&amp;POS=1"))</f>
        <v>http://sigma.ontologyportal.org:8080/sigma/WordNet.jsp?word=theory&amp;POS=1</v>
      </c>
      <c r="E112" s="81" t="n">
        <f aca="false">VLOOKUP(B112,Stage_2,4,0)</f>
        <v>105989479</v>
      </c>
      <c r="F112" s="6" t="s">
        <v>50</v>
      </c>
      <c r="J112" s="66" t="s">
        <v>996</v>
      </c>
    </row>
    <row r="113" customFormat="false" ht="13.8" hidden="false" customHeight="false" outlineLevel="0" collapsed="false">
      <c r="A113" s="84" t="str">
        <f aca="false">VLOOKUP(B113,entities_Stage2,2,0)</f>
        <v>discipline</v>
      </c>
      <c r="B113" s="66" t="s">
        <v>561</v>
      </c>
      <c r="C113" s="0"/>
      <c r="D113" s="71" t="str">
        <f aca="false">HYPERLINK(CONCATENATE("http://sigma.ontologyportal.org:8080/sigma/WordNet.jsp?word=",B113,"&amp;POS=1"))</f>
        <v>http://sigma.ontologyportal.org:8080/sigma/WordNet.jsp?word=discipline&amp;POS=1</v>
      </c>
      <c r="E113" s="81" t="n">
        <f aca="false">VLOOKUP(B113,Stage_2,4,0)</f>
        <v>105996646</v>
      </c>
      <c r="F113" s="6" t="s">
        <v>349</v>
      </c>
      <c r="J113" s="66" t="s">
        <v>996</v>
      </c>
    </row>
    <row r="114" customFormat="false" ht="13.8" hidden="false" customHeight="false" outlineLevel="0" collapsed="false">
      <c r="A114" s="84" t="str">
        <f aca="false">VLOOKUP(B114,entities_Stage2,2,0)</f>
        <v>knowledge</v>
      </c>
      <c r="B114" s="66" t="s">
        <v>214</v>
      </c>
      <c r="C114" s="0"/>
      <c r="D114" s="71" t="str">
        <f aca="false">HYPERLINK(CONCATENATE("http://sigma.ontologyportal.org:8080/sigma/WordNet.jsp?word=",B114,"&amp;POS=1"))</f>
        <v>http://sigma.ontologyportal.org:8080/sigma/WordNet.jsp?word=knowledge&amp;POS=1</v>
      </c>
      <c r="E114" s="81" t="n">
        <f aca="false">VLOOKUP(B114,Stage_2,4,0)</f>
        <v>100023271</v>
      </c>
      <c r="F114" s="6" t="s">
        <v>215</v>
      </c>
      <c r="J114" s="66" t="s">
        <v>996</v>
      </c>
    </row>
    <row r="115" customFormat="false" ht="13.8" hidden="false" customHeight="false" outlineLevel="0" collapsed="false">
      <c r="A115" s="84" t="str">
        <f aca="false">VLOOKUP(B115,entities_Stage2,2,0)</f>
        <v>the other areas</v>
      </c>
      <c r="B115" s="66" t="s">
        <v>563</v>
      </c>
      <c r="C115" s="0"/>
      <c r="D115" s="71" t="str">
        <f aca="false">HYPERLINK(CONCATENATE("http://sigma.ontologyportal.org:8080/sigma/WordNet.jsp?word=",B115,"&amp;POS=1"))</f>
        <v>http://sigma.ontologyportal.org:8080/sigma/WordNet.jsp?word=areas&amp;POS=1</v>
      </c>
      <c r="E115" s="81" t="n">
        <f aca="false">VLOOKUP(B115,Stage_2,4,0)</f>
        <v>105815517</v>
      </c>
      <c r="F115" s="6" t="s">
        <v>349</v>
      </c>
      <c r="J115" s="66" t="s">
        <v>996</v>
      </c>
    </row>
    <row r="116" customFormat="false" ht="13.8" hidden="false" customHeight="false" outlineLevel="0" collapsed="false">
      <c r="A116" s="84" t="str">
        <f aca="false">VLOOKUP(B116,entities_Stage2,2,0)</f>
        <v>weakness</v>
      </c>
      <c r="B116" s="66" t="s">
        <v>565</v>
      </c>
      <c r="C116" s="0"/>
      <c r="D116" s="71" t="str">
        <f aca="false">HYPERLINK(CONCATENATE("http://sigma.ontologyportal.org:8080/sigma/WordNet.jsp?word=",B116,"&amp;POS=1"))</f>
        <v>http://sigma.ontologyportal.org:8080/sigma/WordNet.jsp?word=weakness&amp;POS=1</v>
      </c>
      <c r="E116" s="81" t="n">
        <f aca="false">VLOOKUP(B116,Stage_2,4,0)</f>
        <v>105204982</v>
      </c>
      <c r="F116" s="6" t="s">
        <v>65</v>
      </c>
      <c r="J116" s="66" t="s">
        <v>996</v>
      </c>
    </row>
    <row r="117" customFormat="false" ht="13.8" hidden="false" customHeight="false" outlineLevel="0" collapsed="false">
      <c r="A117" s="84" t="str">
        <f aca="false">VLOOKUP(B117,entities_Stage2,2,0)</f>
        <v>principles</v>
      </c>
      <c r="B117" s="66" t="s">
        <v>566</v>
      </c>
      <c r="C117" s="0"/>
      <c r="D117" s="71" t="str">
        <f aca="false">HYPERLINK(CONCATENATE("http://sigma.ontologyportal.org:8080/sigma/WordNet.jsp?word=",B117,"&amp;POS=1"))</f>
        <v>http://sigma.ontologyportal.org:8080/sigma/WordNet.jsp?word=principles&amp;POS=1</v>
      </c>
      <c r="E117" s="81" t="n">
        <f aca="false">VLOOKUP(B117,Stage_2,4,0)</f>
        <v>105874232</v>
      </c>
      <c r="F117" s="6" t="s">
        <v>50</v>
      </c>
      <c r="J117" s="66" t="s">
        <v>997</v>
      </c>
    </row>
    <row r="118" customFormat="false" ht="13.8" hidden="false" customHeight="false" outlineLevel="0" collapsed="false">
      <c r="A118" s="84" t="str">
        <f aca="false">VLOOKUP(B118,entities_Stage2,2,0)</f>
        <v>methodology</v>
      </c>
      <c r="B118" s="66" t="s">
        <v>570</v>
      </c>
      <c r="C118" s="0"/>
      <c r="D118" s="71" t="str">
        <f aca="false">HYPERLINK(CONCATENATE("http://sigma.ontologyportal.org:8080/sigma/WordNet.jsp?word=",B118,"&amp;POS=1"))</f>
        <v>http://sigma.ontologyportal.org:8080/sigma/WordNet.jsp?word=methodology&amp;POS=1</v>
      </c>
      <c r="E118" s="81" t="n">
        <f aca="false">VLOOKUP(B118,Stage_2,4,0)</f>
        <v>105661400</v>
      </c>
      <c r="F118" s="6" t="s">
        <v>49</v>
      </c>
      <c r="J118" s="66" t="s">
        <v>997</v>
      </c>
    </row>
    <row r="119" customFormat="false" ht="13.8" hidden="false" customHeight="false" outlineLevel="0" collapsed="false">
      <c r="A119" s="84" t="str">
        <f aca="false">VLOOKUP(B119,entities_Stage2,2,0)</f>
        <v>judgement</v>
      </c>
      <c r="B119" s="66" t="s">
        <v>571</v>
      </c>
      <c r="C119" s="0"/>
      <c r="D119" s="71" t="str">
        <f aca="false">HYPERLINK(CONCATENATE("http://sigma.ontologyportal.org:8080/sigma/WordNet.jsp?word=",B119,"&amp;POS=1"))</f>
        <v>http://sigma.ontologyportal.org:8080/sigma/WordNet.jsp?word=judgement&amp;POS=1</v>
      </c>
      <c r="E119" s="81" t="n">
        <f aca="false">VLOOKUP(B119,Stage_2,4,0)</f>
        <v>105837957</v>
      </c>
      <c r="F119" s="6" t="s">
        <v>50</v>
      </c>
      <c r="J119" s="66" t="s">
        <v>997</v>
      </c>
    </row>
    <row r="120" customFormat="false" ht="13.8" hidden="false" customHeight="false" outlineLevel="0" collapsed="false">
      <c r="A120" s="84" t="str">
        <f aca="false">VLOOKUP(B120,entities_Stage2,2,0)</f>
        <v>use case</v>
      </c>
      <c r="B120" s="66" t="s">
        <v>573</v>
      </c>
      <c r="C120" s="0"/>
      <c r="D120" s="71" t="str">
        <f aca="false">HYPERLINK(CONCATENATE("http://sigma.ontologyportal.org:8080/sigma/WordNet.jsp?word=",B120,"&amp;POS=1"))</f>
        <v>http://sigma.ontologyportal.org:8080/sigma/WordNet.jsp?word=case&amp;POS=1</v>
      </c>
      <c r="E120" s="81" t="n">
        <f aca="false">VLOOKUP(B120,Stage_2,4,0)</f>
        <v>113943400</v>
      </c>
      <c r="F120" s="6" t="s">
        <v>65</v>
      </c>
      <c r="J120" s="66" t="s">
        <v>997</v>
      </c>
    </row>
    <row r="121" customFormat="false" ht="13.8" hidden="false" customHeight="false" outlineLevel="0" collapsed="false">
      <c r="A121" s="84" t="str">
        <f aca="false">VLOOKUP(B121,entities_Stage2,2,0)</f>
        <v>connections</v>
      </c>
      <c r="B121" s="66" t="s">
        <v>574</v>
      </c>
      <c r="C121" s="0"/>
      <c r="D121" s="71" t="str">
        <f aca="false">HYPERLINK(CONCATENATE("http://sigma.ontologyportal.org:8080/sigma/WordNet.jsp?word=",B121,"&amp;POS=1"))</f>
        <v>http://sigma.ontologyportal.org:8080/sigma/WordNet.jsp?word=connections&amp;POS=1</v>
      </c>
      <c r="E121" s="81" t="n">
        <f aca="false">VLOOKUP(B121,Stage_2,4,0)</f>
        <v>113791389</v>
      </c>
      <c r="F121" s="6" t="s">
        <v>167</v>
      </c>
      <c r="J121" s="66" t="s">
        <v>997</v>
      </c>
    </row>
    <row r="122" customFormat="false" ht="13.8" hidden="false" customHeight="false" outlineLevel="0" collapsed="false">
      <c r="A122" s="84" t="str">
        <f aca="false">VLOOKUP(B122,entities_Stage2,2,0)</f>
        <v>trends</v>
      </c>
      <c r="B122" s="66" t="s">
        <v>575</v>
      </c>
      <c r="C122" s="0"/>
      <c r="D122" s="71" t="str">
        <f aca="false">HYPERLINK(CONCATENATE("http://sigma.ontologyportal.org:8080/sigma/WordNet.jsp?word=",B122,"&amp;POS=1"))</f>
        <v>http://sigma.ontologyportal.org:8080/sigma/WordNet.jsp?word=trends&amp;POS=1</v>
      </c>
      <c r="E122" s="81" t="n">
        <f aca="false">VLOOKUP(B122,Stage_2,4,0)</f>
        <v>106197664</v>
      </c>
      <c r="F122" s="6" t="s">
        <v>65</v>
      </c>
      <c r="J122" s="66" t="s">
        <v>997</v>
      </c>
    </row>
    <row r="123" customFormat="false" ht="13.8" hidden="false" customHeight="false" outlineLevel="0" collapsed="false">
      <c r="A123" s="84" t="str">
        <f aca="false">VLOOKUP(B123,entities_Stage2,2,0)</f>
        <v>facts</v>
      </c>
      <c r="B123" s="66" t="s">
        <v>576</v>
      </c>
      <c r="C123" s="0"/>
      <c r="D123" s="71" t="str">
        <f aca="false">HYPERLINK(CONCATENATE("http://sigma.ontologyportal.org:8080/sigma/WordNet.jsp?word=",B123,"&amp;POS=1"))</f>
        <v>http://sigma.ontologyportal.org:8080/sigma/WordNet.jsp?word=facts&amp;POS=1</v>
      </c>
      <c r="E123" s="81" t="n">
        <f aca="false">VLOOKUP(B123,Stage_2,4,0)</f>
        <v>105889896</v>
      </c>
      <c r="F123" s="6" t="n">
        <f aca="false">TRUE()</f>
        <v>1</v>
      </c>
      <c r="J123" s="66" t="s">
        <v>997</v>
      </c>
    </row>
    <row r="124" customFormat="false" ht="13.8" hidden="false" customHeight="false" outlineLevel="0" collapsed="false">
      <c r="A124" s="84" t="str">
        <f aca="false">VLOOKUP(B124,entities_Stage2,2,0)</f>
        <v>contradictions</v>
      </c>
      <c r="B124" s="66" t="s">
        <v>577</v>
      </c>
      <c r="C124" s="0"/>
      <c r="D124" s="71" t="str">
        <f aca="false">HYPERLINK(CONCATENATE("http://sigma.ontologyportal.org:8080/sigma/WordNet.jsp?word=",B124,"&amp;POS=1"))</f>
        <v>http://sigma.ontologyportal.org:8080/sigma/WordNet.jsp?word=contradictions&amp;POS=1</v>
      </c>
      <c r="E124" s="81" t="n">
        <f aca="false">VLOOKUP(B124,Stage_2,4,0)</f>
        <v>107206887</v>
      </c>
      <c r="F124" s="6" t="s">
        <v>50</v>
      </c>
      <c r="J124" s="66" t="s">
        <v>997</v>
      </c>
    </row>
    <row r="125" customFormat="false" ht="13.8" hidden="false" customHeight="false" outlineLevel="0" collapsed="false">
      <c r="A125" s="84" t="str">
        <f aca="false">VLOOKUP(B125,entities_Stage2,2,0)</f>
        <v>essentials</v>
      </c>
      <c r="B125" s="66" t="s">
        <v>578</v>
      </c>
      <c r="C125" s="0"/>
      <c r="D125" s="71" t="str">
        <f aca="false">HYPERLINK(CONCATENATE("http://sigma.ontologyportal.org:8080/sigma/WordNet.jsp?word=",B125,"&amp;POS=1"))</f>
        <v>http://sigma.ontologyportal.org:8080/sigma/WordNet.jsp?word=essentials&amp;POS=1</v>
      </c>
      <c r="E125" s="81" t="n">
        <f aca="false">VLOOKUP(B125,Stage_2,4,0)</f>
        <v>109367203</v>
      </c>
      <c r="F125" s="6" t="s">
        <v>147</v>
      </c>
      <c r="J125" s="66" t="s">
        <v>997</v>
      </c>
    </row>
    <row r="126" customFormat="false" ht="13.8" hidden="false" customHeight="false" outlineLevel="0" collapsed="false">
      <c r="A126" s="84" t="str">
        <f aca="false">VLOOKUP(B126,entities_Stage2,2,0)</f>
        <v>behaviors</v>
      </c>
      <c r="B126" s="66" t="s">
        <v>579</v>
      </c>
      <c r="C126" s="0"/>
      <c r="D126" s="71" t="str">
        <f aca="false">HYPERLINK(CONCATENATE("http://sigma.ontologyportal.org:8080/sigma/WordNet.jsp?word=",B126,"&amp;POS=1"))</f>
        <v>http://sigma.ontologyportal.org:8080/sigma/WordNet.jsp?word=behaviors&amp;POS=1</v>
      </c>
      <c r="E126" s="81" t="n">
        <f aca="false">VLOOKUP(B126,Stage_2,4,0)</f>
        <v>114008342</v>
      </c>
      <c r="F126" s="6" t="s">
        <v>40</v>
      </c>
      <c r="J126" s="66" t="s">
        <v>997</v>
      </c>
    </row>
    <row r="127" customFormat="false" ht="13.8" hidden="false" customHeight="false" outlineLevel="0" collapsed="false">
      <c r="A127" s="84" t="str">
        <f aca="false">VLOOKUP(B127,entities_Stage2,2,0)</f>
        <v>values</v>
      </c>
      <c r="B127" s="66" t="s">
        <v>580</v>
      </c>
      <c r="C127" s="0"/>
      <c r="D127" s="71" t="str">
        <f aca="false">HYPERLINK(CONCATENATE("http://sigma.ontologyportal.org:8080/sigma/WordNet.jsp?word=",B127,"&amp;POS=1"))</f>
        <v>http://sigma.ontologyportal.org:8080/sigma/WordNet.jsp?word=values&amp;POS=1</v>
      </c>
      <c r="E127" s="81" t="n">
        <f aca="false">VLOOKUP(B127,Stage_2,4,0)</f>
        <v>105856388</v>
      </c>
      <c r="F127" s="6" t="s">
        <v>112</v>
      </c>
      <c r="J127" s="66" t="s">
        <v>997</v>
      </c>
    </row>
    <row r="128" customFormat="false" ht="13.8" hidden="false" customHeight="false" outlineLevel="0" collapsed="false">
      <c r="A128" s="84" t="str">
        <f aca="false">VLOOKUP(B128,entities_Stage2,2,0)</f>
        <v>intuition</v>
      </c>
      <c r="B128" s="66" t="s">
        <v>581</v>
      </c>
      <c r="C128" s="0"/>
      <c r="D128" s="71" t="str">
        <f aca="false">HYPERLINK(CONCATENATE("http://sigma.ontologyportal.org:8080/sigma/WordNet.jsp?word=",B128,"&amp;POS=1"))</f>
        <v>http://sigma.ontologyportal.org:8080/sigma/WordNet.jsp?word=intuition&amp;POS=1</v>
      </c>
      <c r="E128" s="81" t="n">
        <f aca="false">VLOOKUP(B128,Stage_2,4,0)</f>
        <v>105919034</v>
      </c>
      <c r="F128" s="6" t="s">
        <v>50</v>
      </c>
      <c r="J128" s="66" t="s">
        <v>997</v>
      </c>
    </row>
    <row r="129" customFormat="false" ht="13.8" hidden="false" customHeight="false" outlineLevel="0" collapsed="false">
      <c r="A129" s="84" t="str">
        <f aca="false">VLOOKUP(B129,entities_Stage2,2,0)</f>
        <v>pitfalls</v>
      </c>
      <c r="B129" s="66" t="s">
        <v>582</v>
      </c>
      <c r="C129" s="0"/>
      <c r="D129" s="71" t="str">
        <f aca="false">HYPERLINK(CONCATENATE("http://sigma.ontologyportal.org:8080/sigma/WordNet.jsp?word=",B129,"&amp;POS=1"))</f>
        <v>http://sigma.ontologyportal.org:8080/sigma/WordNet.jsp?word=pitfalls&amp;POS=1</v>
      </c>
      <c r="E129" s="81" t="n">
        <f aca="false">VLOOKUP(B129,Stage_2,4,0)</f>
        <v>105688990</v>
      </c>
      <c r="F129" s="6" t="s">
        <v>65</v>
      </c>
      <c r="J129" s="66" t="s">
        <v>997</v>
      </c>
    </row>
    <row r="130" customFormat="false" ht="13.8" hidden="false" customHeight="false" outlineLevel="0" collapsed="false">
      <c r="A130" s="84" t="str">
        <f aca="false">VLOOKUP(B130,entities_Stage2,2,0)</f>
        <v>engineering</v>
      </c>
      <c r="B130" s="66" t="s">
        <v>267</v>
      </c>
      <c r="C130" s="0"/>
      <c r="D130" s="71" t="str">
        <f aca="false">HYPERLINK(CONCATENATE("http://sigma.ontologyportal.org:8080/sigma/WordNet.jsp?word=",B130,"&amp;POS=1"))</f>
        <v>http://sigma.ontologyportal.org:8080/sigma/WordNet.jsp?word=engineering&amp;POS=1</v>
      </c>
      <c r="E130" s="81" t="n">
        <f aca="false">VLOOKUP(B130,Stage_2,4,0)</f>
        <v>106125041</v>
      </c>
      <c r="F130" s="6" t="s">
        <v>349</v>
      </c>
      <c r="J130" s="66" t="s">
        <v>997</v>
      </c>
    </row>
    <row r="131" customFormat="false" ht="13.8" hidden="false" customHeight="false" outlineLevel="0" collapsed="false">
      <c r="A131" s="84" t="str">
        <f aca="false">VLOOKUP(B131,entities_Stage2,2,0)</f>
        <v>laws of natures</v>
      </c>
      <c r="B131" s="66" t="s">
        <v>584</v>
      </c>
      <c r="C131" s="0"/>
      <c r="D131" s="71" t="str">
        <f aca="false">HYPERLINK(CONCATENATE("http://sigma.ontologyportal.org:8080/sigma/WordNet.jsp?word=",B131,"&amp;POS=1"))</f>
        <v>http://sigma.ontologyportal.org:8080/sigma/WordNet.jsp?word=laws&amp;POS=1</v>
      </c>
      <c r="E131" s="81" t="n">
        <f aca="false">VLOOKUP(B131,Stage_2,4,0)</f>
        <v>106532330</v>
      </c>
      <c r="F131" s="6" t="s">
        <v>1007</v>
      </c>
      <c r="J131" s="66" t="s">
        <v>997</v>
      </c>
    </row>
    <row r="132" customFormat="false" ht="13.8" hidden="false" customHeight="false" outlineLevel="0" collapsed="false">
      <c r="A132" s="84" t="str">
        <f aca="false">VLOOKUP(B132,entities_Stage2,2,0)</f>
        <v>an agreement</v>
      </c>
      <c r="B132" s="66" t="s">
        <v>586</v>
      </c>
      <c r="C132" s="0"/>
      <c r="D132" s="71" t="str">
        <f aca="false">HYPERLINK(CONCATENATE("http://sigma.ontologyportal.org:8080/sigma/WordNet.jsp?word=",B132,"&amp;POS=1"))</f>
        <v>http://sigma.ontologyportal.org:8080/sigma/WordNet.jsp?word=agreement&amp;POS=1</v>
      </c>
      <c r="E132" s="81" t="n">
        <f aca="false">VLOOKUP(B132,Stage_2,4,0)</f>
        <v>106770275</v>
      </c>
      <c r="F132" s="6" t="s">
        <v>1008</v>
      </c>
      <c r="J132" s="66" t="s">
        <v>997</v>
      </c>
    </row>
    <row r="133" customFormat="false" ht="13.8" hidden="false" customHeight="false" outlineLevel="0" collapsed="false">
      <c r="A133" s="84" t="e">
        <f aca="false">VLOOKUP(B133,entities_Stage2,2,0)</f>
        <v>#N/A</v>
      </c>
      <c r="B133" s="66" t="s">
        <v>1009</v>
      </c>
      <c r="C133" s="66" t="s">
        <v>1009</v>
      </c>
      <c r="D133" s="71" t="str">
        <f aca="false">HYPERLINK(CONCATENATE("http://sigma.ontologyportal.org:8080/sigma/WordNet.jsp?word=",C133,"&amp;POS=1"))</f>
        <v>http://sigma.ontologyportal.org:8080/sigma/WordNet.jsp?word=expressions&amp;POS=1</v>
      </c>
      <c r="E133" s="81" t="e">
        <f aca="false">VLOOKUP(B133,Stage_2,4,0)</f>
        <v>#N/A</v>
      </c>
      <c r="F133" s="6" t="s">
        <v>232</v>
      </c>
      <c r="J133" s="66" t="s">
        <v>997</v>
      </c>
    </row>
    <row r="134" customFormat="false" ht="13.8" hidden="false" customHeight="false" outlineLevel="0" collapsed="false">
      <c r="A134" s="84" t="str">
        <f aca="false">VLOOKUP(B134,entities_Stage2,2,0)</f>
        <v>physics involved</v>
      </c>
      <c r="B134" s="66" t="s">
        <v>589</v>
      </c>
      <c r="C134" s="0"/>
      <c r="D134" s="71" t="str">
        <f aca="false">HYPERLINK(CONCATENATE("http://sigma.ontologyportal.org:8080/sigma/WordNet.jsp?word=",B134,"&amp;POS=1"))</f>
        <v>http://sigma.ontologyportal.org:8080/sigma/WordNet.jsp?word=physics&amp;POS=1</v>
      </c>
      <c r="E134" s="81" t="n">
        <f aca="false">VLOOKUP(B134,Stage_2,4,0)</f>
        <v>104025748</v>
      </c>
      <c r="F134" s="6" t="s">
        <v>349</v>
      </c>
      <c r="J134" s="66" t="s">
        <v>997</v>
      </c>
    </row>
    <row r="135" customFormat="false" ht="13.8" hidden="false" customHeight="false" outlineLevel="0" collapsed="false">
      <c r="A135" s="84" t="str">
        <f aca="false">VLOOKUP(B135,entities_Stage2,2,0)</f>
        <v>interactions</v>
      </c>
      <c r="B135" s="66" t="s">
        <v>590</v>
      </c>
      <c r="C135" s="0"/>
      <c r="D135" s="71" t="str">
        <f aca="false">HYPERLINK(CONCATENATE("http://sigma.ontologyportal.org:8080/sigma/WordNet.jsp?word=",B135,"&amp;POS=1"))</f>
        <v>http://sigma.ontologyportal.org:8080/sigma/WordNet.jsp?word=interactions&amp;POS=1</v>
      </c>
      <c r="E135" s="81" t="n">
        <f aca="false">VLOOKUP(B135,Stage_2,4,0)</f>
        <v>100039021</v>
      </c>
      <c r="F135" s="6" t="s">
        <v>1010</v>
      </c>
      <c r="J135" s="66" t="s">
        <v>997</v>
      </c>
    </row>
    <row r="136" customFormat="false" ht="13.8" hidden="false" customHeight="false" outlineLevel="0" collapsed="false">
      <c r="A136" s="84" t="str">
        <f aca="false">VLOOKUP(B136,entities_Stage2,2,0)</f>
        <v>parameters</v>
      </c>
      <c r="B136" s="66" t="s">
        <v>591</v>
      </c>
      <c r="C136" s="0"/>
      <c r="D136" s="71" t="str">
        <f aca="false">HYPERLINK(CONCATENATE("http://sigma.ontologyportal.org:8080/sigma/WordNet.jsp?word=",B136,"&amp;POS=1"))</f>
        <v>http://sigma.ontologyportal.org:8080/sigma/WordNet.jsp?word=parameters&amp;POS=1</v>
      </c>
      <c r="E136" s="81" t="n">
        <f aca="false">VLOOKUP(B136,Stage_2,4,0)</f>
        <v>107328305</v>
      </c>
      <c r="F136" s="6" t="s">
        <v>209</v>
      </c>
      <c r="J136" s="66" t="s">
        <v>998</v>
      </c>
    </row>
    <row r="137" customFormat="false" ht="13.8" hidden="false" customHeight="false" outlineLevel="0" collapsed="false">
      <c r="A137" s="84" t="str">
        <f aca="false">VLOOKUP(B137,entities_Stage2,2,0)</f>
        <v>nice-to-have</v>
      </c>
      <c r="B137" s="66" t="s">
        <v>592</v>
      </c>
      <c r="C137" s="0"/>
      <c r="D137" s="71" t="str">
        <f aca="false">HYPERLINK(CONCATENATE("http://sigma.ontologyportal.org:8080/sigma/WordNet.jsp?word=",B137,"&amp;POS=1"))</f>
        <v>http://sigma.ontologyportal.org:8080/sigma/WordNet.jsp?word=nice-to-have&amp;POS=1</v>
      </c>
      <c r="E137" s="81" t="n">
        <f aca="false">VLOOKUP(B137,Stage_2,4,0)</f>
        <v>0</v>
      </c>
      <c r="F137" s="0"/>
      <c r="J137" s="66" t="s">
        <v>998</v>
      </c>
    </row>
    <row r="138" customFormat="false" ht="13.8" hidden="false" customHeight="false" outlineLevel="0" collapsed="false">
      <c r="A138" s="84" t="str">
        <f aca="false">VLOOKUP(B138,entities_Stage2,2,0)</f>
        <v>simplicity</v>
      </c>
      <c r="B138" s="66" t="s">
        <v>593</v>
      </c>
      <c r="C138" s="0"/>
      <c r="D138" s="71" t="str">
        <f aca="false">HYPERLINK(CONCATENATE("http://sigma.ontologyportal.org:8080/sigma/WordNet.jsp?word=",B138,"&amp;POS=1"))</f>
        <v>http://sigma.ontologyportal.org:8080/sigma/WordNet.jsp?word=simplicity&amp;POS=1</v>
      </c>
      <c r="E138" s="81" t="n">
        <f aca="false">VLOOKUP(B138,Stage_2,4,0)</f>
        <v>104766059</v>
      </c>
      <c r="F138" s="6" t="s">
        <v>65</v>
      </c>
      <c r="J138" s="66" t="s">
        <v>998</v>
      </c>
    </row>
    <row r="139" customFormat="false" ht="13.8" hidden="false" customHeight="false" outlineLevel="0" collapsed="false">
      <c r="A139" s="84" t="str">
        <f aca="false">VLOOKUP(B139,entities_Stage2,2,0)</f>
        <v>test</v>
      </c>
      <c r="B139" s="66" t="s">
        <v>594</v>
      </c>
      <c r="C139" s="0"/>
      <c r="D139" s="71" t="str">
        <f aca="false">HYPERLINK(CONCATENATE("http://sigma.ontologyportal.org:8080/sigma/WordNet.jsp?word=",B139,"&amp;POS=1"))</f>
        <v>http://sigma.ontologyportal.org:8080/sigma/WordNet.jsp?word=test&amp;POS=1</v>
      </c>
      <c r="E139" s="81" t="n">
        <f aca="false">VLOOKUP(B139,Stage_2,4,0)</f>
        <v>100791078</v>
      </c>
      <c r="F139" s="6" t="s">
        <v>1011</v>
      </c>
      <c r="J139" s="66" t="s">
        <v>998</v>
      </c>
    </row>
    <row r="140" customFormat="false" ht="13.8" hidden="false" customHeight="false" outlineLevel="0" collapsed="false">
      <c r="A140" s="84" t="str">
        <f aca="false">VLOOKUP(B140,entities_Stage2,2,0)</f>
        <v>attributes</v>
      </c>
      <c r="B140" s="66" t="s">
        <v>595</v>
      </c>
      <c r="C140" s="0"/>
      <c r="D140" s="71" t="str">
        <f aca="false">HYPERLINK(CONCATENATE("http://sigma.ontologyportal.org:8080/sigma/WordNet.jsp?word=",B140,"&amp;POS=1"))</f>
        <v>http://sigma.ontologyportal.org:8080/sigma/WordNet.jsp?word=attributes&amp;POS=1</v>
      </c>
      <c r="E140" s="81" t="n">
        <f aca="false">VLOOKUP(B140,Stage_2,4,0)</f>
        <v>115311990</v>
      </c>
      <c r="F140" s="6" t="s">
        <v>62</v>
      </c>
      <c r="J140" s="66" t="s">
        <v>998</v>
      </c>
    </row>
    <row r="141" customFormat="false" ht="13.8" hidden="false" customHeight="false" outlineLevel="0" collapsed="false">
      <c r="A141" s="84" t="str">
        <f aca="false">VLOOKUP(B141,entities_Stage2,2,0)</f>
        <v>prototype</v>
      </c>
      <c r="B141" s="66" t="s">
        <v>596</v>
      </c>
      <c r="C141" s="0"/>
      <c r="D141" s="71" t="str">
        <f aca="false">HYPERLINK(CONCATENATE("http://sigma.ontologyportal.org:8080/sigma/WordNet.jsp?word=",B141,"&amp;POS=1"))</f>
        <v>http://sigma.ontologyportal.org:8080/sigma/WordNet.jsp?word=prototype&amp;POS=1</v>
      </c>
      <c r="E141" s="81" t="n">
        <f aca="false">VLOOKUP(B141,Stage_2,4,0)</f>
        <v>105937524</v>
      </c>
      <c r="F141" s="6" t="s">
        <v>65</v>
      </c>
      <c r="J141" s="66" t="s">
        <v>998</v>
      </c>
    </row>
    <row r="142" customFormat="false" ht="13.8" hidden="false" customHeight="false" outlineLevel="0" collapsed="false">
      <c r="A142" s="84" t="str">
        <f aca="false">VLOOKUP(B142,entities_Stage2,2,0)</f>
        <v>strategy</v>
      </c>
      <c r="B142" s="66" t="s">
        <v>597</v>
      </c>
      <c r="C142" s="0"/>
      <c r="D142" s="71" t="str">
        <f aca="false">HYPERLINK(CONCATENATE("http://sigma.ontologyportal.org:8080/sigma/WordNet.jsp?word=",B142,"&amp;POS=1"))</f>
        <v>http://sigma.ontologyportal.org:8080/sigma/WordNet.jsp?word=strategy&amp;POS=1</v>
      </c>
      <c r="E142" s="81" t="n">
        <f aca="false">VLOOKUP(B142,Stage_2,4,0)</f>
        <v>105905348</v>
      </c>
      <c r="F142" s="6" t="s">
        <v>48</v>
      </c>
      <c r="J142" s="66" t="s">
        <v>998</v>
      </c>
    </row>
    <row r="143" customFormat="false" ht="13.8" hidden="false" customHeight="false" outlineLevel="0" collapsed="false">
      <c r="A143" s="84" t="str">
        <f aca="false">VLOOKUP(B143,entities_Stage2,2,0)</f>
        <v>main sub section</v>
      </c>
      <c r="B143" s="66" t="s">
        <v>599</v>
      </c>
      <c r="C143" s="66" t="s">
        <v>1012</v>
      </c>
      <c r="D143" s="71" t="str">
        <f aca="false">HYPERLINK(CONCATENATE("http://sigma.ontologyportal.org:8080/sigma/WordNet.jsp?word=",C143,"&amp;POS=1"))</f>
        <v>http://sigma.ontologyportal.org:8080/sigma/WordNet.jsp?word=subsection&amp;POS=1</v>
      </c>
      <c r="E143" s="81" t="n">
        <v>104348548</v>
      </c>
      <c r="F143" s="6" t="s">
        <v>209</v>
      </c>
      <c r="J143" s="66" t="s">
        <v>998</v>
      </c>
    </row>
    <row r="144" customFormat="false" ht="13.8" hidden="false" customHeight="false" outlineLevel="0" collapsed="false">
      <c r="A144" s="84" t="str">
        <f aca="false">VLOOKUP(B144,entities_Stage2,2,0)</f>
        <v>group</v>
      </c>
      <c r="B144" s="66" t="s">
        <v>600</v>
      </c>
      <c r="C144" s="0"/>
      <c r="D144" s="71" t="str">
        <f aca="false">HYPERLINK(CONCATENATE("http://sigma.ontologyportal.org:8080/sigma/WordNet.jsp?word=",B144,"&amp;POS=1"))</f>
        <v>http://sigma.ontologyportal.org:8080/sigma/WordNet.jsp?word=group&amp;POS=1</v>
      </c>
      <c r="E144" s="81" t="n">
        <f aca="false">VLOOKUP(B144,Stage_2,4,0)</f>
        <v>100031264</v>
      </c>
      <c r="F144" s="6" t="s">
        <v>96</v>
      </c>
      <c r="J144" s="66" t="s">
        <v>998</v>
      </c>
    </row>
    <row r="145" customFormat="false" ht="13.8" hidden="false" customHeight="false" outlineLevel="0" collapsed="false">
      <c r="A145" s="84" t="str">
        <f aca="false">VLOOKUP(B145,entities_Stage2,2,0)</f>
        <v>separate</v>
      </c>
      <c r="B145" s="66" t="s">
        <v>601</v>
      </c>
      <c r="C145" s="0"/>
      <c r="D145" s="71" t="str">
        <f aca="false">HYPERLINK(CONCATENATE("http://sigma.ontologyportal.org:8080/sigma/WordNet.jsp?word=",B145,"&amp;POS=1"))</f>
        <v>http://sigma.ontologyportal.org:8080/sigma/WordNet.jsp?word=separate&amp;POS=1</v>
      </c>
      <c r="E145" s="81" t="n">
        <f aca="false">VLOOKUP(B145,Stage_2,4,0)</f>
        <v>106269785</v>
      </c>
      <c r="F145" s="6" t="s">
        <v>246</v>
      </c>
      <c r="J145" s="66" t="s">
        <v>998</v>
      </c>
    </row>
    <row r="146" customFormat="false" ht="13.8" hidden="false" customHeight="false" outlineLevel="0" collapsed="false">
      <c r="A146" s="84" t="str">
        <f aca="false">VLOOKUP(B146,entities_Stage2,2,0)</f>
        <v>finding</v>
      </c>
      <c r="B146" s="66" t="s">
        <v>602</v>
      </c>
      <c r="C146" s="0"/>
      <c r="D146" s="71" t="str">
        <f aca="false">HYPERLINK(CONCATENATE("http://sigma.ontologyportal.org:8080/sigma/WordNet.jsp?word=",B146,"&amp;POS=1"))</f>
        <v>http://sigma.ontologyportal.org:8080/sigma/WordNet.jsp?word=finding&amp;POS=1</v>
      </c>
      <c r="E146" s="81" t="n">
        <f aca="false">VLOOKUP(B146,Stage_2,4,0)</f>
        <v>100151497</v>
      </c>
      <c r="F146" s="6" t="s">
        <v>273</v>
      </c>
      <c r="J146" s="66" t="s">
        <v>998</v>
      </c>
    </row>
    <row r="147" customFormat="false" ht="13.8" hidden="false" customHeight="false" outlineLevel="0" collapsed="false">
      <c r="A147" s="84" t="e">
        <f aca="false">VLOOKUP(B147,entities_Stage2,2,0)</f>
        <v>#N/A</v>
      </c>
      <c r="B147" s="66" t="s">
        <v>1013</v>
      </c>
      <c r="C147" s="66" t="s">
        <v>1013</v>
      </c>
      <c r="D147" s="71" t="str">
        <f aca="false">HYPERLINK(CONCATENATE("http://sigma.ontologyportal.org:8080/sigma/WordNet.jsp?word=",C147,"&amp;POS=1"))</f>
        <v>http://sigma.ontologyportal.org:8080/sigma/WordNet.jsp?word=impact&amp;POS=1</v>
      </c>
      <c r="E147" s="81" t="e">
        <f aca="false">VLOOKUP(B147,Stage_2,4,0)</f>
        <v>#N/A</v>
      </c>
      <c r="F147" s="6" t="s">
        <v>40</v>
      </c>
      <c r="J147" s="66" t="s">
        <v>998</v>
      </c>
    </row>
    <row r="148" customFormat="false" ht="13.8" hidden="false" customHeight="false" outlineLevel="0" collapsed="false">
      <c r="A148" s="84" t="str">
        <f aca="false">VLOOKUP(B148,entities_Stage2,2,0)</f>
        <v>market</v>
      </c>
      <c r="B148" s="66" t="s">
        <v>605</v>
      </c>
      <c r="C148" s="0"/>
      <c r="D148" s="71" t="str">
        <f aca="false">HYPERLINK(CONCATENATE("http://sigma.ontologyportal.org:8080/sigma/WordNet.jsp?word=",B148,"&amp;POS=1"))</f>
        <v>http://sigma.ontologyportal.org:8080/sigma/WordNet.jsp?word=market&amp;POS=1</v>
      </c>
      <c r="E148" s="81" t="n">
        <f aca="false">VLOOKUP(B148,Stage_2,4,0)</f>
        <v>108424951</v>
      </c>
      <c r="F148" s="6" t="s">
        <v>181</v>
      </c>
      <c r="J148" s="66" t="s">
        <v>998</v>
      </c>
    </row>
    <row r="149" customFormat="false" ht="13.8" hidden="false" customHeight="false" outlineLevel="0" collapsed="false">
      <c r="A149" s="84" t="str">
        <f aca="false">VLOOKUP(B149,entities_Stage2,2,0)</f>
        <v>sub-system</v>
      </c>
      <c r="B149" s="66" t="s">
        <v>606</v>
      </c>
      <c r="C149" s="66" t="s">
        <v>1014</v>
      </c>
      <c r="D149" s="71" t="str">
        <f aca="false">HYPERLINK(CONCATENATE("http://sigma.ontologyportal.org:8080/sigma/WordNet.jsp?word=",C149,"&amp;POS=1"))</f>
        <v>http://sigma.ontologyportal.org:8080/sigma/WordNet.jsp?word=subsystem&amp;POS=1</v>
      </c>
      <c r="E149" s="81" t="n">
        <v>108435937</v>
      </c>
      <c r="F149" s="6" t="s">
        <v>312</v>
      </c>
      <c r="J149" s="66" t="s">
        <v>998</v>
      </c>
    </row>
    <row r="150" customFormat="false" ht="13.8" hidden="false" customHeight="false" outlineLevel="0" collapsed="false">
      <c r="A150" s="84" t="str">
        <f aca="false">VLOOKUP(B150,entities_Stage2,2,0)</f>
        <v>general and specific aspects</v>
      </c>
      <c r="B150" s="66" t="s">
        <v>609</v>
      </c>
      <c r="C150" s="0"/>
      <c r="D150" s="71" t="str">
        <f aca="false">HYPERLINK(CONCATENATE("http://sigma.ontologyportal.org:8080/sigma/WordNet.jsp?word=",B150,"&amp;POS=1"))</f>
        <v>http://sigma.ontologyportal.org:8080/sigma/WordNet.jsp?word=aspects&amp;POS=1</v>
      </c>
      <c r="E150" s="81" t="n">
        <f aca="false">VLOOKUP(B150,Stage_2,4,0)</f>
        <v>104733118</v>
      </c>
      <c r="F150" s="6" t="s">
        <v>62</v>
      </c>
      <c r="J150" s="66" t="s">
        <v>998</v>
      </c>
    </row>
    <row r="151" customFormat="false" ht="13.8" hidden="false" customHeight="false" outlineLevel="0" collapsed="false">
      <c r="A151" s="84" t="str">
        <f aca="false">VLOOKUP(B151,entities_Stage2,2,0)</f>
        <v>commitment</v>
      </c>
      <c r="B151" s="66" t="s">
        <v>610</v>
      </c>
      <c r="C151" s="0"/>
      <c r="D151" s="71" t="str">
        <f aca="false">HYPERLINK(CONCATENATE("http://sigma.ontologyportal.org:8080/sigma/WordNet.jsp?word=",B151,"&amp;POS=1"))</f>
        <v>http://sigma.ontologyportal.org:8080/sigma/WordNet.jsp?word=commitment&amp;POS=1</v>
      </c>
      <c r="E151" s="81" t="n">
        <f aca="false">VLOOKUP(B151,Stage_2,4,0)</f>
        <v>101206153</v>
      </c>
      <c r="F151" s="6" t="s">
        <v>65</v>
      </c>
      <c r="J151" s="66" t="s">
        <v>998</v>
      </c>
    </row>
    <row r="152" customFormat="false" ht="13.8" hidden="false" customHeight="false" outlineLevel="0" collapsed="false">
      <c r="A152" s="84" t="str">
        <f aca="false">VLOOKUP(B152,entities_Stage2,2,0)</f>
        <v>suggestions</v>
      </c>
      <c r="B152" s="66" t="s">
        <v>611</v>
      </c>
      <c r="C152" s="0"/>
      <c r="D152" s="71" t="str">
        <f aca="false">HYPERLINK(CONCATENATE("http://sigma.ontologyportal.org:8080/sigma/WordNet.jsp?word=",B152,"&amp;POS=1"))</f>
        <v>http://sigma.ontologyportal.org:8080/sigma/WordNet.jsp?word=suggestions&amp;POS=1</v>
      </c>
      <c r="E152" s="81" t="n">
        <f aca="false">VLOOKUP(B152,Stage_2,4,0)</f>
        <v>107162680</v>
      </c>
      <c r="F152" s="6" t="s">
        <v>1015</v>
      </c>
      <c r="J152" s="66" t="s">
        <v>998</v>
      </c>
    </row>
    <row r="153" customFormat="false" ht="13.8" hidden="false" customHeight="false" outlineLevel="0" collapsed="false">
      <c r="A153" s="84" t="str">
        <f aca="false">VLOOKUP(B153,entities_Stage2,2,0)</f>
        <v>cost</v>
      </c>
      <c r="B153" s="66" t="s">
        <v>165</v>
      </c>
      <c r="C153" s="0"/>
      <c r="D153" s="71" t="str">
        <f aca="false">HYPERLINK(CONCATENATE("http://sigma.ontologyportal.org:8080/sigma/WordNet.jsp?word=",B153,"&amp;POS=1"))</f>
        <v>http://sigma.ontologyportal.org:8080/sigma/WordNet.jsp?word=cost&amp;POS=1</v>
      </c>
      <c r="E153" s="81" t="n">
        <f aca="false">VLOOKUP(B153,Stage_2,4,0)</f>
        <v>113275847</v>
      </c>
      <c r="F153" s="6" t="s">
        <v>166</v>
      </c>
      <c r="J153" s="66" t="s">
        <v>998</v>
      </c>
    </row>
    <row r="154" customFormat="false" ht="13.8" hidden="false" customHeight="false" outlineLevel="0" collapsed="false">
      <c r="A154" s="84" t="str">
        <f aca="false">VLOOKUP(B154,entities_Stage2,2,0)</f>
        <v>position</v>
      </c>
      <c r="B154" s="66" t="s">
        <v>612</v>
      </c>
      <c r="C154" s="0"/>
      <c r="D154" s="71" t="str">
        <f aca="false">HYPERLINK(CONCATENATE("http://sigma.ontologyportal.org:8080/sigma/WordNet.jsp?word=",B154,"&amp;POS=1"))</f>
        <v>http://sigma.ontologyportal.org:8080/sigma/WordNet.jsp?word=position&amp;POS=1</v>
      </c>
      <c r="E154" s="81" t="n">
        <f aca="false">VLOOKUP(B154,Stage_2,4,0)</f>
        <v>113925752</v>
      </c>
      <c r="F154" s="6" t="s">
        <v>50</v>
      </c>
      <c r="J154" s="66" t="s">
        <v>998</v>
      </c>
    </row>
    <row r="155" customFormat="false" ht="13.8" hidden="false" customHeight="false" outlineLevel="0" collapsed="false">
      <c r="A155" s="84" t="str">
        <f aca="false">VLOOKUP(B155,entities_Stage2,2,0)</f>
        <v>justification</v>
      </c>
      <c r="B155" s="66" t="s">
        <v>613</v>
      </c>
      <c r="C155" s="0"/>
      <c r="D155" s="71" t="str">
        <f aca="false">HYPERLINK(CONCATENATE("http://sigma.ontologyportal.org:8080/sigma/WordNet.jsp?word=",B155,"&amp;POS=1"))</f>
        <v>http://sigma.ontologyportal.org:8080/sigma/WordNet.jsp?word=justification&amp;POS=1</v>
      </c>
      <c r="E155" s="81" t="n">
        <f aca="false">VLOOKUP(B155,Stage_2,4,0)</f>
        <v>105823054</v>
      </c>
      <c r="F155" s="6" t="s">
        <v>275</v>
      </c>
      <c r="J155" s="66" t="s">
        <v>998</v>
      </c>
    </row>
    <row r="156" customFormat="false" ht="13.8" hidden="false" customHeight="false" outlineLevel="0" collapsed="false">
      <c r="A156" s="84" t="str">
        <f aca="false">VLOOKUP(B156,entities_Stage2,2,0)</f>
        <v>for manufacturing</v>
      </c>
      <c r="B156" s="66" t="s">
        <v>617</v>
      </c>
      <c r="C156" s="0"/>
      <c r="D156" s="71" t="str">
        <f aca="false">HYPERLINK(CONCATENATE("http://sigma.ontologyportal.org:8080/sigma/WordNet.jsp?word=",B156,"&amp;POS=1"))</f>
        <v>http://sigma.ontologyportal.org:8080/sigma/WordNet.jsp?word=manufacturing&amp;POS=1</v>
      </c>
      <c r="E156" s="81" t="n">
        <f aca="false">VLOOKUP(B156,Stage_2,4,0)</f>
        <v>100924825</v>
      </c>
      <c r="F156" s="6" t="s">
        <v>1016</v>
      </c>
      <c r="J156" s="66" t="s">
        <v>998</v>
      </c>
    </row>
    <row r="157" customFormat="false" ht="13.8" hidden="false" customHeight="false" outlineLevel="0" collapsed="false">
      <c r="A157" s="84" t="str">
        <f aca="false">VLOOKUP(B157,entities_Stage2,2,0)</f>
        <v>onebody hydrogeology</v>
      </c>
      <c r="B157" s="66" t="s">
        <v>619</v>
      </c>
      <c r="C157" s="66" t="s">
        <v>1017</v>
      </c>
      <c r="D157" s="71" t="str">
        <f aca="false">HYPERLINK(CONCATENATE("http://sigma.ontologyportal.org:8080/sigma/WordNet.jsp?word=",C157,"&amp;POS=1"))</f>
        <v>http://sigma.ontologyportal.org:8080/sigma/WordNet.jsp?word=geology&amp;POS=1</v>
      </c>
      <c r="E157" s="81" t="n">
        <f aca="false">VLOOKUP(B157,Stage_2,4,0)</f>
        <v>106115701</v>
      </c>
      <c r="F157" s="6" t="s">
        <v>1018</v>
      </c>
      <c r="J157" s="66" t="s">
        <v>1001</v>
      </c>
    </row>
    <row r="158" customFormat="false" ht="13.8" hidden="false" customHeight="false" outlineLevel="0" collapsed="false">
      <c r="A158" s="84" t="str">
        <f aca="false">VLOOKUP(B158,entities_Stage2,2,0)</f>
        <v>investigation</v>
      </c>
      <c r="B158" s="66" t="s">
        <v>620</v>
      </c>
      <c r="C158" s="0"/>
      <c r="D158" s="71" t="str">
        <f aca="false">HYPERLINK(CONCATENATE("http://sigma.ontologyportal.org:8080/sigma/WordNet.jsp?word=",B158,"&amp;POS=1"))</f>
        <v>http://sigma.ontologyportal.org:8080/sigma/WordNet.jsp?word=investigation&amp;POS=1</v>
      </c>
      <c r="E158" s="81" t="n">
        <f aca="false">VLOOKUP(B158,Stage_2,4,0)</f>
        <v>100633864</v>
      </c>
      <c r="F158" s="6" t="s">
        <v>306</v>
      </c>
      <c r="J158" s="66" t="s">
        <v>1001</v>
      </c>
    </row>
    <row r="159" customFormat="false" ht="13.8" hidden="false" customHeight="false" outlineLevel="0" collapsed="false">
      <c r="A159" s="84" t="str">
        <f aca="false">VLOOKUP(B159,entities_Stage2,2,0)</f>
        <v>equipment</v>
      </c>
      <c r="B159" s="66" t="s">
        <v>621</v>
      </c>
      <c r="C159" s="0"/>
      <c r="D159" s="71" t="str">
        <f aca="false">HYPERLINK(CONCATENATE("http://sigma.ontologyportal.org:8080/sigma/WordNet.jsp?word=",B159,"&amp;POS=1"))</f>
        <v>http://sigma.ontologyportal.org:8080/sigma/WordNet.jsp?word=equipment&amp;POS=1</v>
      </c>
      <c r="E159" s="81" t="n">
        <f aca="false">VLOOKUP(B159,Stage_2,4,0)</f>
        <v>103294048</v>
      </c>
      <c r="F159" s="6" t="s">
        <v>206</v>
      </c>
      <c r="J159" s="66" t="s">
        <v>1001</v>
      </c>
    </row>
    <row r="160" customFormat="false" ht="13.8" hidden="false" customHeight="false" outlineLevel="0" collapsed="false">
      <c r="A160" s="84" t="str">
        <f aca="false">VLOOKUP(B160,entities_Stage2,2,0)</f>
        <v>operation/reserve</v>
      </c>
      <c r="B160" s="66" t="s">
        <v>624</v>
      </c>
      <c r="C160" s="0"/>
      <c r="D160" s="71" t="str">
        <f aca="false">HYPERLINK(CONCATENATE("http://sigma.ontologyportal.org:8080/sigma/WordNet.jsp?word=",B160,"&amp;POS=1"))</f>
        <v>http://sigma.ontologyportal.org:8080/sigma/WordNet.jsp?word=reserve&amp;POS=1</v>
      </c>
      <c r="E160" s="81" t="n">
        <f aca="false">VLOOKUP(B160,Stage_2,4,0)</f>
        <v>113759773</v>
      </c>
      <c r="F160" s="6" t="s">
        <v>1019</v>
      </c>
      <c r="J160" s="66" t="s">
        <v>1001</v>
      </c>
    </row>
    <row r="161" customFormat="false" ht="13.8" hidden="false" customHeight="false" outlineLevel="0" collapsed="false">
      <c r="A161" s="84" t="str">
        <f aca="false">VLOOKUP(B161,entities_Stage2,2,0)</f>
        <v>tonnage-grade</v>
      </c>
      <c r="B161" s="66" t="s">
        <v>625</v>
      </c>
      <c r="C161" s="0"/>
      <c r="D161" s="71" t="str">
        <f aca="false">HYPERLINK(CONCATENATE("http://sigma.ontologyportal.org:8080/sigma/WordNet.jsp?word=",B161,"&amp;POS=1"))</f>
        <v>http://sigma.ontologyportal.org:8080/sigma/WordNet.jsp?word= tonnage-grade&amp;POS=1</v>
      </c>
      <c r="E161" s="81" t="n">
        <f aca="false">VLOOKUP(B161,Stage_2,4,0)</f>
        <v>0</v>
      </c>
      <c r="F161" s="0"/>
      <c r="J161" s="66" t="s">
        <v>1001</v>
      </c>
    </row>
    <row r="162" customFormat="false" ht="13.8" hidden="false" customHeight="false" outlineLevel="0" collapsed="false">
      <c r="A162" s="84" t="str">
        <f aca="false">VLOOKUP(B162,entities_Stage2,2,0)</f>
        <v>software</v>
      </c>
      <c r="B162" s="66" t="s">
        <v>626</v>
      </c>
      <c r="C162" s="0"/>
      <c r="D162" s="71" t="str">
        <f aca="false">HYPERLINK(CONCATENATE("http://sigma.ontologyportal.org:8080/sigma/WordNet.jsp?word=",B162,"&amp;POS=1"))</f>
        <v>http://sigma.ontologyportal.org:8080/sigma/WordNet.jsp?word=software&amp;POS=1</v>
      </c>
      <c r="E162" s="81" t="n">
        <f aca="false">VLOOKUP(B162,Stage_2,4,0)</f>
        <v>106566077</v>
      </c>
      <c r="F162" s="6" t="s">
        <v>1020</v>
      </c>
      <c r="J162" s="66" t="s">
        <v>1001</v>
      </c>
    </row>
    <row r="163" customFormat="false" ht="13.8" hidden="false" customHeight="false" outlineLevel="0" collapsed="false">
      <c r="A163" s="84" t="str">
        <f aca="false">VLOOKUP(B163,entities_Stage2,2,0)</f>
        <v>the best</v>
      </c>
      <c r="B163" s="66" t="s">
        <v>628</v>
      </c>
      <c r="C163" s="0"/>
      <c r="D163" s="71" t="str">
        <f aca="false">HYPERLINK(CONCATENATE("http://sigma.ontologyportal.org:8080/sigma/WordNet.jsp?word=",B163,"&amp;POS=1"))</f>
        <v>http://sigma.ontologyportal.org:8080/sigma/WordNet.jsp?word=best&amp;POS=1</v>
      </c>
      <c r="E163" s="81" t="n">
        <f aca="false">VLOOKUP(B163,Stage_2,4,0)</f>
        <v>100127531</v>
      </c>
      <c r="F163" s="6" t="s">
        <v>65</v>
      </c>
      <c r="J163" s="66" t="s">
        <v>1001</v>
      </c>
    </row>
    <row r="164" customFormat="false" ht="13.8" hidden="false" customHeight="false" outlineLevel="0" collapsed="false">
      <c r="A164" s="84" t="str">
        <f aca="false">VLOOKUP(B164,entities_Stage2,2,0)</f>
        <v>plan</v>
      </c>
      <c r="B164" s="66" t="s">
        <v>100</v>
      </c>
      <c r="C164" s="0"/>
      <c r="D164" s="71" t="str">
        <f aca="false">HYPERLINK(CONCATENATE("http://sigma.ontologyportal.org:8080/sigma/WordNet.jsp?word=",B164,"&amp;POS=1"))</f>
        <v>http://sigma.ontologyportal.org:8080/sigma/WordNet.jsp?word=plan&amp;POS=1</v>
      </c>
      <c r="E164" s="81" t="n">
        <f aca="false">VLOOKUP(B164,Stage_2,4,0)</f>
        <v>115314669</v>
      </c>
      <c r="F164" s="6" t="s">
        <v>48</v>
      </c>
      <c r="J164" s="66" t="s">
        <v>1001</v>
      </c>
    </row>
    <row r="165" customFormat="false" ht="13.8" hidden="false" customHeight="false" outlineLevel="0" collapsed="false">
      <c r="A165" s="84" t="str">
        <f aca="false">VLOOKUP(B165,entities_Stage2,2,0)</f>
        <v>direction</v>
      </c>
      <c r="B165" s="66" t="s">
        <v>629</v>
      </c>
      <c r="C165" s="0"/>
      <c r="D165" s="71" t="str">
        <f aca="false">HYPERLINK(CONCATENATE("http://sigma.ontologyportal.org:8080/sigma/WordNet.jsp?word=",B165,"&amp;POS=1"))</f>
        <v>http://sigma.ontologyportal.org:8080/sigma/WordNet.jsp?word=direction&amp;POS=1</v>
      </c>
      <c r="E165" s="81" t="n">
        <f aca="false">VLOOKUP(B165,Stage_2,4,0)</f>
        <v>106786629</v>
      </c>
      <c r="F165" s="6" t="s">
        <v>49</v>
      </c>
      <c r="J165" s="66" t="s">
        <v>1001</v>
      </c>
    </row>
    <row r="166" customFormat="false" ht="13.8" hidden="false" customHeight="false" outlineLevel="0" collapsed="false">
      <c r="A166" s="84" t="str">
        <f aca="false">VLOOKUP(B166,entities_Stage2,2,0)</f>
        <v>waste streams</v>
      </c>
      <c r="B166" s="66" t="s">
        <v>631</v>
      </c>
      <c r="C166" s="0"/>
      <c r="D166" s="71" t="str">
        <f aca="false">HYPERLINK(CONCATENATE("http://sigma.ontologyportal.org:8080/sigma/WordNet.jsp?word=",B166,"&amp;POS=1"))</f>
        <v>http://sigma.ontologyportal.org:8080/sigma/WordNet.jsp?word=waste&amp;POS=1</v>
      </c>
      <c r="E166" s="81" t="n">
        <f aca="false">VLOOKUP(B166,Stage_2,4,0)</f>
        <v>114856263</v>
      </c>
      <c r="F166" s="6" t="s">
        <v>162</v>
      </c>
      <c r="J166" s="66" t="s">
        <v>1001</v>
      </c>
    </row>
    <row r="167" customFormat="false" ht="13.8" hidden="false" customHeight="false" outlineLevel="0" collapsed="false">
      <c r="A167" s="84" t="str">
        <f aca="false">VLOOKUP(B167,entities_Stage2,2,0)</f>
        <v>dams</v>
      </c>
      <c r="B167" s="66" t="s">
        <v>633</v>
      </c>
      <c r="C167" s="0"/>
      <c r="D167" s="71" t="str">
        <f aca="false">HYPERLINK(CONCATENATE("http://sigma.ontologyportal.org:8080/sigma/WordNet.jsp?word=",B167,"&amp;POS=1"))</f>
        <v>http://sigma.ontologyportal.org:8080/sigma/WordNet.jsp?word=dams&amp;POS=1</v>
      </c>
      <c r="E167" s="81" t="n">
        <f aca="false">VLOOKUP(B167,Stage_2,4,0)</f>
        <v>103160309</v>
      </c>
      <c r="F167" s="6" t="s">
        <v>1021</v>
      </c>
      <c r="J167" s="66" t="s">
        <v>1001</v>
      </c>
    </row>
    <row r="168" customFormat="false" ht="13.8" hidden="false" customHeight="false" outlineLevel="0" collapsed="false">
      <c r="A168" s="84" t="str">
        <f aca="false">VLOOKUP(B168,entities_Stage2,2,0)</f>
        <v>a concept</v>
      </c>
      <c r="B168" s="66" t="s">
        <v>638</v>
      </c>
      <c r="C168" s="0"/>
      <c r="D168" s="71" t="str">
        <f aca="false">HYPERLINK(CONCATENATE("http://sigma.ontologyportal.org:8080/sigma/WordNet.jsp?word=",B168,"&amp;POS=1"))</f>
        <v>http://sigma.ontologyportal.org:8080/sigma/WordNet.jsp?word=concept&amp;POS=1</v>
      </c>
      <c r="E168" s="81" t="n">
        <f aca="false">VLOOKUP(B168,Stage_2,4,0)</f>
        <v>105835747</v>
      </c>
      <c r="F168" s="6" t="s">
        <v>50</v>
      </c>
      <c r="J168" s="66" t="s">
        <v>1002</v>
      </c>
    </row>
    <row r="169" customFormat="false" ht="13.8" hidden="false" customHeight="false" outlineLevel="0" collapsed="false">
      <c r="A169" s="84" t="str">
        <f aca="false">VLOOKUP(B169,entities_Stage2,2,0)</f>
        <v>a method for design</v>
      </c>
      <c r="B169" s="66" t="s">
        <v>640</v>
      </c>
      <c r="C169" s="0"/>
      <c r="D169" s="71" t="str">
        <f aca="false">HYPERLINK(CONCATENATE("http://sigma.ontologyportal.org:8080/sigma/WordNet.jsp?word=",B169,"&amp;POS=1"))</f>
        <v>http://sigma.ontologyportal.org:8080/sigma/WordNet.jsp?word=method&amp;POS=1</v>
      </c>
      <c r="E169" s="81" t="n">
        <f aca="false">VLOOKUP(B169,Stage_2,4,0)</f>
        <v>105660268</v>
      </c>
      <c r="F169" s="6" t="s">
        <v>49</v>
      </c>
      <c r="J169" s="66" t="s">
        <v>1002</v>
      </c>
    </row>
    <row r="170" customFormat="false" ht="13.8" hidden="false" customHeight="false" outlineLevel="0" collapsed="false">
      <c r="A170" s="85" t="str">
        <f aca="false">VLOOKUP(B170,entities_stage3,2,0)</f>
        <v>reactor</v>
      </c>
      <c r="B170" s="66" t="s">
        <v>648</v>
      </c>
      <c r="C170" s="0"/>
      <c r="D170" s="71" t="str">
        <f aca="false">HYPERLINK(CONCATENATE("http://sigma.ontologyportal.org:8080/sigma/WordNet.jsp?word=",B170,"&amp;POS=1"))</f>
        <v>http://sigma.ontologyportal.org:8080/sigma/WordNet.jsp?word=reactor&amp;POS=1</v>
      </c>
      <c r="E170" s="81" t="n">
        <f aca="false">VLOOKUP(B170,Stage_3,4,0)</f>
        <v>103834040</v>
      </c>
      <c r="F170" s="6" t="s">
        <v>206</v>
      </c>
      <c r="J170" s="66" t="s">
        <v>993</v>
      </c>
    </row>
    <row r="171" customFormat="false" ht="13.8" hidden="false" customHeight="false" outlineLevel="0" collapsed="false">
      <c r="A171" s="85" t="str">
        <f aca="false">VLOOKUP(B171,entities_stage3,2,0)</f>
        <v>size</v>
      </c>
      <c r="B171" s="66" t="s">
        <v>650</v>
      </c>
      <c r="C171" s="0"/>
      <c r="D171" s="71" t="str">
        <f aca="false">HYPERLINK(CONCATENATE("http://sigma.ontologyportal.org:8080/sigma/WordNet.jsp?word=",B171,"&amp;POS=1"))</f>
        <v>http://sigma.ontologyportal.org:8080/sigma/WordNet.jsp?word=size&amp;POS=1</v>
      </c>
      <c r="E171" s="81" t="n">
        <f aca="false">VLOOKUP(B171,Stage_3,4,0)</f>
        <v>105098942</v>
      </c>
      <c r="F171" s="6" t="s">
        <v>62</v>
      </c>
      <c r="J171" s="66" t="s">
        <v>993</v>
      </c>
    </row>
    <row r="172" customFormat="false" ht="13.8" hidden="false" customHeight="false" outlineLevel="0" collapsed="false">
      <c r="A172" s="85" t="e">
        <f aca="false">VLOOKUP(B172,entities_stage3,2,0)</f>
        <v>#N/A</v>
      </c>
      <c r="B172" s="66" t="s">
        <v>1022</v>
      </c>
      <c r="C172" s="66" t="s">
        <v>1022</v>
      </c>
      <c r="D172" s="71" t="str">
        <f aca="false">HYPERLINK(CONCATENATE("http://sigma.ontologyportal.org:8080/sigma/WordNet.jsp?word=",C172,"&amp;POS=1"))</f>
        <v>http://sigma.ontologyportal.org:8080/sigma/WordNet.jsp?word=balance&amp;POS=1</v>
      </c>
      <c r="E172" s="81" t="e">
        <f aca="false">VLOOKUP(B172,Stage_3,4,0)</f>
        <v>#N/A</v>
      </c>
      <c r="F172" s="6" t="s">
        <v>65</v>
      </c>
      <c r="J172" s="66" t="s">
        <v>993</v>
      </c>
    </row>
    <row r="173" customFormat="false" ht="13.8" hidden="false" customHeight="false" outlineLevel="0" collapsed="false">
      <c r="A173" s="85" t="str">
        <f aca="false">VLOOKUP(B173,entities_stage3,2,0)</f>
        <v>fluid flow equilibrium</v>
      </c>
      <c r="B173" s="66" t="s">
        <v>654</v>
      </c>
      <c r="C173" s="0"/>
      <c r="D173" s="71" t="str">
        <f aca="false">HYPERLINK(CONCATENATE("http://sigma.ontologyportal.org:8080/sigma/WordNet.jsp?word=",B173,"&amp;POS=1"))</f>
        <v>http://sigma.ontologyportal.org:8080/sigma/WordNet.jsp?word=equilibrium&amp;POS=1</v>
      </c>
      <c r="E173" s="81" t="n">
        <f aca="false">VLOOKUP(B173,Stage_3,4,0)</f>
        <v>113897996</v>
      </c>
      <c r="F173" s="6" t="s">
        <v>65</v>
      </c>
      <c r="J173" s="66" t="s">
        <v>993</v>
      </c>
    </row>
    <row r="174" customFormat="false" ht="13.8" hidden="false" customHeight="false" outlineLevel="0" collapsed="false">
      <c r="A174" s="85" t="str">
        <f aca="false">VLOOKUP(B174,entities_stage3,2,0)</f>
        <v>reaction</v>
      </c>
      <c r="B174" s="66" t="s">
        <v>655</v>
      </c>
      <c r="C174" s="0"/>
      <c r="D174" s="71" t="str">
        <f aca="false">HYPERLINK(CONCATENATE("http://sigma.ontologyportal.org:8080/sigma/WordNet.jsp?word=",B174,"&amp;POS=1"))</f>
        <v>http://sigma.ontologyportal.org:8080/sigma/WordNet.jsp?word=reaction&amp;POS=1</v>
      </c>
      <c r="E174" s="81" t="n">
        <f aca="false">VLOOKUP(B174,Stage_3,4,0)</f>
        <v>113447361</v>
      </c>
      <c r="F174" s="6" t="s">
        <v>1023</v>
      </c>
      <c r="J174" s="66" t="s">
        <v>993</v>
      </c>
    </row>
    <row r="175" customFormat="false" ht="13.8" hidden="false" customHeight="false" outlineLevel="0" collapsed="false">
      <c r="A175" s="85" t="str">
        <f aca="false">VLOOKUP(B175,entities_stage3,2,0)</f>
        <v>extent flash</v>
      </c>
      <c r="B175" s="66" t="s">
        <v>657</v>
      </c>
      <c r="C175" s="0"/>
      <c r="D175" s="71" t="str">
        <f aca="false">HYPERLINK(CONCATENATE("http://sigma.ontologyportal.org:8080/sigma/WordNet.jsp?word=",B175,"&amp;POS=1"))</f>
        <v>http://sigma.ontologyportal.org:8080/sigma/WordNet.jsp?word=flash&amp;POS=1</v>
      </c>
      <c r="E175" s="81" t="n">
        <f aca="false">VLOOKUP(B175,Stage_3,4,0)</f>
        <v>107412092</v>
      </c>
      <c r="F175" s="6" t="s">
        <v>1024</v>
      </c>
      <c r="J175" s="66" t="s">
        <v>993</v>
      </c>
    </row>
    <row r="176" customFormat="false" ht="13.8" hidden="false" customHeight="false" outlineLevel="0" collapsed="false">
      <c r="A176" s="85" t="str">
        <f aca="false">VLOOKUP(B176,entities_stage3,2,0)</f>
        <v>step</v>
      </c>
      <c r="B176" s="66" t="s">
        <v>658</v>
      </c>
      <c r="C176" s="0"/>
      <c r="D176" s="71" t="str">
        <f aca="false">HYPERLINK(CONCATENATE("http://sigma.ontologyportal.org:8080/sigma/WordNet.jsp?word=",B176,"&amp;POS=1"))</f>
        <v>http://sigma.ontologyportal.org:8080/sigma/WordNet.jsp?word=step&amp;POS=1</v>
      </c>
      <c r="E176" s="81" t="n">
        <f aca="false">VLOOKUP(B176,Stage_3,4,0)</f>
        <v>100174412</v>
      </c>
      <c r="F176" s="6" t="s">
        <v>49</v>
      </c>
      <c r="J176" s="66" t="s">
        <v>994</v>
      </c>
    </row>
    <row r="177" customFormat="false" ht="13.8" hidden="false" customHeight="false" outlineLevel="0" collapsed="false">
      <c r="A177" s="85" t="str">
        <f aca="false">VLOOKUP(B177,entities_stage3,2,0)</f>
        <v>assignment</v>
      </c>
      <c r="B177" s="66" t="s">
        <v>661</v>
      </c>
      <c r="C177" s="0"/>
      <c r="D177" s="71" t="str">
        <f aca="false">HYPERLINK(CONCATENATE("http://sigma.ontologyportal.org:8080/sigma/WordNet.jsp?word=",B177,"&amp;POS=1"))</f>
        <v>http://sigma.ontologyportal.org:8080/sigma/WordNet.jsp?word=assignment&amp;POS=1</v>
      </c>
      <c r="E177" s="81" t="n">
        <f aca="false">VLOOKUP(B177,Stage_3,4,0)</f>
        <v>100796586</v>
      </c>
      <c r="F177" s="6" t="s">
        <v>102</v>
      </c>
      <c r="J177" s="66" t="s">
        <v>994</v>
      </c>
    </row>
    <row r="178" customFormat="false" ht="13.8" hidden="false" customHeight="false" outlineLevel="0" collapsed="false">
      <c r="A178" s="85" t="str">
        <f aca="false">VLOOKUP(B178,entities_stage3,2,0)</f>
        <v>effectiveness</v>
      </c>
      <c r="B178" s="66" t="s">
        <v>662</v>
      </c>
      <c r="C178" s="0"/>
      <c r="D178" s="71" t="str">
        <f aca="false">HYPERLINK(CONCATENATE("http://sigma.ontologyportal.org:8080/sigma/WordNet.jsp?word=",B178,"&amp;POS=1"))</f>
        <v>http://sigma.ontologyportal.org:8080/sigma/WordNet.jsp?word=effectiveness&amp;POS=1</v>
      </c>
      <c r="E178" s="81" t="n">
        <f aca="false">VLOOKUP(B178,Stage_3,4,0)</f>
        <v>105199286</v>
      </c>
      <c r="F178" s="6" t="s">
        <v>65</v>
      </c>
      <c r="J178" s="66" t="s">
        <v>994</v>
      </c>
    </row>
    <row r="179" customFormat="false" ht="13.8" hidden="false" customHeight="false" outlineLevel="0" collapsed="false">
      <c r="A179" s="85" t="str">
        <f aca="false">VLOOKUP(B179,entities_stage3,2,0)</f>
        <v>mistakes</v>
      </c>
      <c r="B179" s="66" t="s">
        <v>663</v>
      </c>
      <c r="C179" s="0"/>
      <c r="D179" s="71" t="str">
        <f aca="false">HYPERLINK(CONCATENATE("http://sigma.ontologyportal.org:8080/sigma/WordNet.jsp?word=",B179,"&amp;POS=1"))</f>
        <v>http://sigma.ontologyportal.org:8080/sigma/WordNet.jsp?word=mistakes&amp;POS=1</v>
      </c>
      <c r="E179" s="81" t="n">
        <f aca="false">VLOOKUP(B179,Stage_3,4,0)</f>
        <v>100070965</v>
      </c>
      <c r="F179" s="6" t="s">
        <v>65</v>
      </c>
      <c r="J179" s="66" t="s">
        <v>994</v>
      </c>
    </row>
    <row r="180" customFormat="false" ht="13.8" hidden="false" customHeight="false" outlineLevel="0" collapsed="false">
      <c r="A180" s="85" t="str">
        <f aca="false">VLOOKUP(B180,entities_stage3,2,0)</f>
        <v>probability</v>
      </c>
      <c r="B180" s="66" t="s">
        <v>664</v>
      </c>
      <c r="C180" s="0"/>
      <c r="D180" s="71" t="str">
        <f aca="false">HYPERLINK(CONCATENATE("http://sigma.ontologyportal.org:8080/sigma/WordNet.jsp?word=",B180,"&amp;POS=1"))</f>
        <v>http://sigma.ontologyportal.org:8080/sigma/WordNet.jsp?word=probability&amp;POS=1</v>
      </c>
      <c r="E180" s="81" t="n">
        <f aca="false">VLOOKUP(B180,Stage_3,4,0)</f>
        <v>105091770</v>
      </c>
      <c r="F180" s="6" t="s">
        <v>1025</v>
      </c>
      <c r="J180" s="66" t="s">
        <v>994</v>
      </c>
    </row>
    <row r="181" customFormat="false" ht="13.8" hidden="false" customHeight="false" outlineLevel="0" collapsed="false">
      <c r="A181" s="85" t="str">
        <f aca="false">VLOOKUP(B181,entities_stage3,2,0)</f>
        <v>efficiency</v>
      </c>
      <c r="B181" s="66" t="s">
        <v>665</v>
      </c>
      <c r="C181" s="0"/>
      <c r="D181" s="71" t="str">
        <f aca="false">HYPERLINK(CONCATENATE("http://sigma.ontologyportal.org:8080/sigma/WordNet.jsp?word=",B181,"&amp;POS=1"))</f>
        <v>http://sigma.ontologyportal.org:8080/sigma/WordNet.jsp?word=efficiency&amp;POS=1</v>
      </c>
      <c r="E181" s="81" t="n">
        <f aca="false">VLOOKUP(B181,Stage_3,4,0)</f>
        <v>113820993</v>
      </c>
      <c r="F181" s="6" t="s">
        <v>1026</v>
      </c>
      <c r="J181" s="66" t="s">
        <v>994</v>
      </c>
    </row>
    <row r="182" customFormat="false" ht="13.8" hidden="false" customHeight="false" outlineLevel="0" collapsed="false">
      <c r="A182" s="85" t="str">
        <f aca="false">VLOOKUP(B182,entities_stage3,2,0)</f>
        <v>site characterization</v>
      </c>
      <c r="B182" s="66" t="s">
        <v>670</v>
      </c>
      <c r="C182" s="0"/>
      <c r="D182" s="71" t="str">
        <f aca="false">HYPERLINK(CONCATENATE("http://sigma.ontologyportal.org:8080/sigma/WordNet.jsp?word=",B182,"&amp;POS=1"))</f>
        <v>http://sigma.ontologyportal.org:8080/sigma/WordNet.jsp?word=characterization&amp;POS=1</v>
      </c>
      <c r="E182" s="81" t="n">
        <f aca="false">VLOOKUP(B182,Stage_3,4,0)</f>
        <v>107201562</v>
      </c>
      <c r="F182" s="6" t="s">
        <v>1027</v>
      </c>
      <c r="J182" s="66" t="s">
        <v>994</v>
      </c>
    </row>
    <row r="183" customFormat="false" ht="13.8" hidden="false" customHeight="false" outlineLevel="0" collapsed="false">
      <c r="A183" s="85" t="str">
        <f aca="false">VLOOKUP(B183,entities_stage3,2,0)</f>
        <v>class diagram</v>
      </c>
      <c r="B183" s="66" t="s">
        <v>672</v>
      </c>
      <c r="C183" s="0"/>
      <c r="D183" s="71" t="str">
        <f aca="false">HYPERLINK(CONCATENATE("http://sigma.ontologyportal.org:8080/sigma/WordNet.jsp?word=",B183,"&amp;POS=1"))</f>
        <v>http://sigma.ontologyportal.org:8080/sigma/WordNet.jsp?word=diagram&amp;POS=1</v>
      </c>
      <c r="E183" s="81" t="n">
        <f aca="false">VLOOKUP(B183,Stage_3,4,0)</f>
        <v>103186399</v>
      </c>
      <c r="F183" s="6" t="s">
        <v>1028</v>
      </c>
      <c r="J183" s="66" t="s">
        <v>995</v>
      </c>
    </row>
    <row r="184" customFormat="false" ht="13.8" hidden="false" customHeight="false" outlineLevel="0" collapsed="false">
      <c r="A184" s="85" t="str">
        <f aca="false">VLOOKUP(B184,entities_stage3,2,0)</f>
        <v>algorithms</v>
      </c>
      <c r="B184" s="66" t="s">
        <v>674</v>
      </c>
      <c r="C184" s="0"/>
      <c r="D184" s="71" t="str">
        <f aca="false">HYPERLINK(CONCATENATE("http://sigma.ontologyportal.org:8080/sigma/WordNet.jsp?word=",B184,"&amp;POS=1"))</f>
        <v>http://sigma.ontologyportal.org:8080/sigma/WordNet.jsp?word=algorithms&amp;POS=1</v>
      </c>
      <c r="E184" s="81" t="n">
        <f aca="false">VLOOKUP(B184,Stage_3,4,0)</f>
        <v>105847438</v>
      </c>
      <c r="F184" s="6" t="s">
        <v>49</v>
      </c>
      <c r="J184" s="66" t="s">
        <v>995</v>
      </c>
    </row>
    <row r="185" customFormat="false" ht="13.8" hidden="false" customHeight="false" outlineLevel="0" collapsed="false">
      <c r="A185" s="85" t="str">
        <f aca="false">VLOOKUP(B185,entities_stage3,2,0)</f>
        <v>implementations</v>
      </c>
      <c r="B185" s="66" t="s">
        <v>675</v>
      </c>
      <c r="C185" s="0"/>
      <c r="D185" s="71" t="str">
        <f aca="false">HYPERLINK(CONCATENATE("http://sigma.ontologyportal.org:8080/sigma/WordNet.jsp?word=",B185,"&amp;POS=1"))</f>
        <v>http://sigma.ontologyportal.org:8080/sigma/WordNet.jsp?word=implementations&amp;POS=1</v>
      </c>
      <c r="E185" s="81" t="n">
        <f aca="false">VLOOKUP(B185,Stage_3,4,0)</f>
        <v>101127379</v>
      </c>
      <c r="F185" s="6" t="s">
        <v>1029</v>
      </c>
      <c r="J185" s="66" t="s">
        <v>995</v>
      </c>
    </row>
    <row r="186" customFormat="false" ht="13.8" hidden="false" customHeight="false" outlineLevel="0" collapsed="false">
      <c r="A186" s="85" t="str">
        <f aca="false">VLOOKUP(B186,entities_stage3,2,0)</f>
        <v>classes</v>
      </c>
      <c r="B186" s="66" t="s">
        <v>676</v>
      </c>
      <c r="C186" s="0"/>
      <c r="D186" s="71" t="str">
        <f aca="false">HYPERLINK(CONCATENATE("http://sigma.ontologyportal.org:8080/sigma/WordNet.jsp?word=",B186,"&amp;POS=1"))</f>
        <v>http://sigma.ontologyportal.org:8080/sigma/WordNet.jsp?word=classes&amp;POS=1</v>
      </c>
      <c r="E186" s="81" t="n">
        <f aca="false">VLOOKUP(B186,Stage_3,4,0)</f>
        <v>115314476</v>
      </c>
      <c r="F186" s="6" t="s">
        <v>1030</v>
      </c>
      <c r="J186" s="66" t="s">
        <v>995</v>
      </c>
    </row>
    <row r="187" customFormat="false" ht="13.8" hidden="false" customHeight="false" outlineLevel="0" collapsed="false">
      <c r="A187" s="85" t="str">
        <f aca="false">VLOOKUP(B187,entities_stage3,2,0)</f>
        <v>appropriate patterns</v>
      </c>
      <c r="B187" s="66" t="s">
        <v>678</v>
      </c>
      <c r="C187" s="0"/>
      <c r="D187" s="71" t="str">
        <f aca="false">HYPERLINK(CONCATENATE("http://sigma.ontologyportal.org:8080/sigma/WordNet.jsp?word=",B187,"&amp;POS=1"))</f>
        <v>http://sigma.ontologyportal.org:8080/sigma/WordNet.jsp?word=patterns&amp;POS=1</v>
      </c>
      <c r="E187" s="81" t="n">
        <f aca="false">VLOOKUP(B187,Stage_3,4,0)</f>
        <v>105930736</v>
      </c>
      <c r="F187" s="6" t="s">
        <v>1031</v>
      </c>
      <c r="J187" s="66" t="s">
        <v>995</v>
      </c>
    </row>
    <row r="188" customFormat="false" ht="13.8" hidden="false" customHeight="false" outlineLevel="0" collapsed="false">
      <c r="A188" s="85" t="str">
        <f aca="false">VLOOKUP(B188,entities_stage3,2,0)</f>
        <v>math in engineering</v>
      </c>
      <c r="B188" s="66" t="s">
        <v>682</v>
      </c>
      <c r="C188" s="0"/>
      <c r="D188" s="71" t="str">
        <f aca="false">HYPERLINK(CONCATENATE("http://sigma.ontologyportal.org:8080/sigma/WordNet.jsp?word=",B188,"&amp;POS=1"))</f>
        <v>http://sigma.ontologyportal.org:8080/sigma/WordNet.jsp?word=math&amp;POS=1</v>
      </c>
      <c r="E188" s="81" t="n">
        <f aca="false">VLOOKUP(B188,Stage_3,4,0)</f>
        <v>106000644</v>
      </c>
      <c r="F188" s="6" t="s">
        <v>1032</v>
      </c>
      <c r="J188" s="66" t="s">
        <v>996</v>
      </c>
    </row>
    <row r="189" customFormat="false" ht="13.8" hidden="false" customHeight="false" outlineLevel="0" collapsed="false">
      <c r="A189" s="85" t="str">
        <f aca="false">VLOOKUP(B189,entities_stage3,2,0)</f>
        <v>a circuit</v>
      </c>
      <c r="B189" s="66" t="s">
        <v>686</v>
      </c>
      <c r="C189" s="0"/>
      <c r="D189" s="71" t="str">
        <f aca="false">HYPERLINK(CONCATENATE("http://sigma.ontologyportal.org:8080/sigma/WordNet.jsp?word=",B189,"&amp;POS=1"))</f>
        <v>http://sigma.ontologyportal.org:8080/sigma/WordNet.jsp?word=circuit&amp;POS=1</v>
      </c>
      <c r="E189" s="81" t="n">
        <f aca="false">VLOOKUP(B189,Stage_3,4,0)</f>
        <v>103033362</v>
      </c>
      <c r="F189" s="6" t="s">
        <v>1033</v>
      </c>
      <c r="J189" s="66" t="s">
        <v>996</v>
      </c>
    </row>
    <row r="190" customFormat="false" ht="13.8" hidden="false" customHeight="false" outlineLevel="0" collapsed="false">
      <c r="A190" s="85" t="str">
        <f aca="false">VLOOKUP(B190,entities_stage3,2,0)</f>
        <v>own work</v>
      </c>
      <c r="B190" s="66" t="s">
        <v>689</v>
      </c>
      <c r="C190" s="0"/>
      <c r="D190" s="71" t="str">
        <f aca="false">HYPERLINK(CONCATENATE("http://sigma.ontologyportal.org:8080/sigma/WordNet.jsp?word=",B190,"&amp;POS=1"))</f>
        <v>http://sigma.ontologyportal.org:8080/sigma/WordNet.jsp?word=work&amp;POS=1</v>
      </c>
      <c r="E190" s="81" t="n">
        <f aca="false">VLOOKUP(B190,Stage_3,4,0)</f>
        <v>100575741</v>
      </c>
      <c r="F190" s="6" t="s">
        <v>1029</v>
      </c>
      <c r="J190" s="66" t="s">
        <v>996</v>
      </c>
    </row>
    <row r="191" customFormat="false" ht="13.8" hidden="false" customHeight="false" outlineLevel="0" collapsed="false">
      <c r="A191" s="85" t="str">
        <f aca="false">VLOOKUP(B191,entities_stage3,2,0)</f>
        <v>skills</v>
      </c>
      <c r="B191" s="66" t="s">
        <v>690</v>
      </c>
      <c r="C191" s="0"/>
      <c r="D191" s="71" t="str">
        <f aca="false">HYPERLINK(CONCATENATE("http://sigma.ontologyportal.org:8080/sigma/WordNet.jsp?word=",B191,"&amp;POS=1"))</f>
        <v>http://sigma.ontologyportal.org:8080/sigma/WordNet.jsp?word=skills&amp;POS=1</v>
      </c>
      <c r="E191" s="81" t="n">
        <f aca="false">VLOOKUP(B191,Stage_3,4,0)</f>
        <v>105636887</v>
      </c>
      <c r="F191" s="6" t="s">
        <v>50</v>
      </c>
      <c r="J191" s="66" t="s">
        <v>996</v>
      </c>
    </row>
    <row r="192" customFormat="false" ht="13.8" hidden="false" customHeight="false" outlineLevel="0" collapsed="false">
      <c r="A192" s="85" t="str">
        <f aca="false">VLOOKUP(B192,entities_stage3,2,0)</f>
        <v>errors</v>
      </c>
      <c r="B192" s="66" t="s">
        <v>691</v>
      </c>
      <c r="C192" s="0"/>
      <c r="D192" s="71" t="str">
        <f aca="false">HYPERLINK(CONCATENATE("http://sigma.ontologyportal.org:8080/sigma/WordNet.jsp?word=",B192,"&amp;POS=1"))</f>
        <v>http://sigma.ontologyportal.org:8080/sigma/WordNet.jsp?word=errors&amp;POS=1</v>
      </c>
      <c r="E192" s="81" t="n">
        <f aca="false">VLOOKUP(B192,Stage_3,4,0)</f>
        <v>100070965</v>
      </c>
      <c r="F192" s="6" t="s">
        <v>65</v>
      </c>
      <c r="J192" s="66" t="s">
        <v>996</v>
      </c>
    </row>
    <row r="193" customFormat="false" ht="13.8" hidden="false" customHeight="false" outlineLevel="0" collapsed="false">
      <c r="A193" s="85" t="str">
        <f aca="false">VLOOKUP(B193,entities_stage3,2,0)</f>
        <v>suppliers</v>
      </c>
      <c r="B193" s="66" t="s">
        <v>694</v>
      </c>
      <c r="C193" s="0"/>
      <c r="D193" s="71" t="str">
        <f aca="false">HYPERLINK(CONCATENATE("http://sigma.ontologyportal.org:8080/sigma/WordNet.jsp?word=",B193,"&amp;POS=1"))</f>
        <v>http://sigma.ontologyportal.org:8080/sigma/WordNet.jsp?word=suppliers&amp;POS=1</v>
      </c>
      <c r="E193" s="81" t="n">
        <f aca="false">VLOOKUP(B193,Stage_3,4,0)</f>
        <v>110677271</v>
      </c>
      <c r="F193" s="6" t="s">
        <v>1034</v>
      </c>
      <c r="J193" s="66" t="s">
        <v>997</v>
      </c>
    </row>
    <row r="194" customFormat="false" ht="13.8" hidden="false" customHeight="false" outlineLevel="0" collapsed="false">
      <c r="A194" s="85" t="str">
        <f aca="false">VLOOKUP(B194,entities_stage3,2,0)</f>
        <v>samples</v>
      </c>
      <c r="B194" s="66" t="s">
        <v>695</v>
      </c>
      <c r="C194" s="0"/>
      <c r="D194" s="71" t="str">
        <f aca="false">HYPERLINK(CONCATENATE("http://sigma.ontologyportal.org:8080/sigma/WordNet.jsp?word=",B194,"&amp;POS=1"))</f>
        <v>http://sigma.ontologyportal.org:8080/sigma/WordNet.jsp?word=samples&amp;POS=1</v>
      </c>
      <c r="E194" s="81" t="n">
        <f aca="false">VLOOKUP(B194,Stage_3,4,0)</f>
        <v>106026635</v>
      </c>
      <c r="F194" s="6" t="s">
        <v>312</v>
      </c>
      <c r="J194" s="66" t="s">
        <v>997</v>
      </c>
    </row>
    <row r="195" customFormat="false" ht="13.8" hidden="false" customHeight="false" outlineLevel="0" collapsed="false">
      <c r="A195" s="85" t="str">
        <f aca="false">VLOOKUP(B195,entities_stage3,2,0)</f>
        <v>load</v>
      </c>
      <c r="B195" s="66" t="s">
        <v>697</v>
      </c>
      <c r="C195" s="0"/>
      <c r="D195" s="71" t="str">
        <f aca="false">HYPERLINK(CONCATENATE("http://sigma.ontologyportal.org:8080/sigma/WordNet.jsp?word=",B195,"&amp;POS=1"))</f>
        <v>http://sigma.ontologyportal.org:8080/sigma/WordNet.jsp?word=load&amp;POS=1</v>
      </c>
      <c r="E195" s="81" t="n">
        <f aca="false">VLOOKUP(B195,Stage_3,4,0)</f>
        <v>103679986</v>
      </c>
      <c r="F195" s="6" t="s">
        <v>95</v>
      </c>
      <c r="J195" s="66" t="s">
        <v>997</v>
      </c>
    </row>
    <row r="196" customFormat="false" ht="13.8" hidden="false" customHeight="false" outlineLevel="0" collapsed="false">
      <c r="A196" s="85" t="str">
        <f aca="false">VLOOKUP(B196,entities_stage3,2,0)</f>
        <v>stress</v>
      </c>
      <c r="B196" s="66" t="s">
        <v>698</v>
      </c>
      <c r="C196" s="0"/>
      <c r="D196" s="71" t="str">
        <f aca="false">HYPERLINK(CONCATENATE("http://sigma.ontologyportal.org:8080/sigma/WordNet.jsp?word=",B196,"&amp;POS=1"))</f>
        <v>http://sigma.ontologyportal.org:8080/sigma/WordNet.jsp?word=stress&amp;POS=1</v>
      </c>
      <c r="E196" s="81" t="n">
        <f aca="false">VLOOKUP(B196,Stage_3,4,0)</f>
        <v>111514805</v>
      </c>
      <c r="F196" s="6" t="s">
        <v>40</v>
      </c>
      <c r="J196" s="66" t="s">
        <v>997</v>
      </c>
    </row>
    <row r="197" customFormat="false" ht="13.8" hidden="false" customHeight="false" outlineLevel="0" collapsed="false">
      <c r="A197" s="85" t="str">
        <f aca="false">VLOOKUP(B197,entities_stage3,2,0)</f>
        <v>material response</v>
      </c>
      <c r="B197" s="66" t="s">
        <v>702</v>
      </c>
      <c r="C197" s="0"/>
      <c r="D197" s="71" t="str">
        <f aca="false">HYPERLINK(CONCATENATE("http://sigma.ontologyportal.org:8080/sigma/WordNet.jsp?word=",B197,"&amp;POS=1"))</f>
        <v>http://sigma.ontologyportal.org:8080/sigma/WordNet.jsp?word=response&amp;POS=1</v>
      </c>
      <c r="E197" s="81" t="n">
        <f aca="false">VLOOKUP(B197,Stage_3,4,0)</f>
        <v>105212808</v>
      </c>
      <c r="F197" s="6" t="s">
        <v>1035</v>
      </c>
      <c r="J197" s="66" t="s">
        <v>997</v>
      </c>
    </row>
    <row r="198" customFormat="false" ht="13.8" hidden="false" customHeight="false" outlineLevel="0" collapsed="false">
      <c r="A198" s="85" t="str">
        <f aca="false">VLOOKUP(B198,entities_stage3,2,0)</f>
        <v>fundamentals</v>
      </c>
      <c r="B198" s="66" t="s">
        <v>703</v>
      </c>
      <c r="C198" s="0"/>
      <c r="D198" s="71" t="str">
        <f aca="false">HYPERLINK(CONCATENATE("http://sigma.ontologyportal.org:8080/sigma/WordNet.jsp?word=",B198,"&amp;POS=1"))</f>
        <v>http://sigma.ontologyportal.org:8080/sigma/WordNet.jsp?word=fundamentals&amp;POS=1</v>
      </c>
      <c r="E198" s="0"/>
      <c r="F198" s="0"/>
      <c r="J198" s="66" t="s">
        <v>997</v>
      </c>
    </row>
    <row r="199" customFormat="false" ht="13.8" hidden="false" customHeight="false" outlineLevel="0" collapsed="false">
      <c r="A199" s="85" t="str">
        <f aca="false">VLOOKUP(B199,entities_stage3,2,0)</f>
        <v>relevance</v>
      </c>
      <c r="B199" s="66" t="s">
        <v>705</v>
      </c>
      <c r="C199" s="0"/>
      <c r="D199" s="71" t="str">
        <f aca="false">HYPERLINK(CONCATENATE("http://sigma.ontologyportal.org:8080/sigma/WordNet.jsp?word=",B199,"&amp;POS=1"))</f>
        <v>http://sigma.ontologyportal.org:8080/sigma/WordNet.jsp?word=relevance&amp;POS=1</v>
      </c>
      <c r="E199" s="81" t="n">
        <f aca="false">VLOOKUP(B199,Stage_3,4,0)</f>
        <v>113794417</v>
      </c>
      <c r="F199" s="6" t="s">
        <v>167</v>
      </c>
      <c r="J199" s="66" t="s">
        <v>997</v>
      </c>
    </row>
    <row r="200" customFormat="false" ht="13.8" hidden="false" customHeight="false" outlineLevel="0" collapsed="false">
      <c r="A200" s="85" t="str">
        <f aca="false">VLOOKUP(B200,entities_stage3,2,0)</f>
        <v>deadlines</v>
      </c>
      <c r="B200" s="66" t="s">
        <v>709</v>
      </c>
      <c r="C200" s="0"/>
      <c r="D200" s="71" t="str">
        <f aca="false">HYPERLINK(CONCATENATE("http://sigma.ontologyportal.org:8080/sigma/WordNet.jsp?word=",B200,"&amp;POS=1"))</f>
        <v>http://sigma.ontologyportal.org:8080/sigma/WordNet.jsp?word=deadlines&amp;POS=1</v>
      </c>
      <c r="E200" s="81" t="n">
        <f aca="false">VLOOKUP(B200,Stage_3,4,0)</f>
        <v>115180082</v>
      </c>
      <c r="F200" s="6" t="s">
        <v>108</v>
      </c>
      <c r="J200" s="66" t="s">
        <v>998</v>
      </c>
    </row>
    <row r="201" customFormat="false" ht="13.8" hidden="false" customHeight="false" outlineLevel="0" collapsed="false">
      <c r="A201" s="85" t="str">
        <f aca="false">VLOOKUP(B201,entities_stage3,2,0)</f>
        <v>acceptability</v>
      </c>
      <c r="B201" s="66" t="s">
        <v>710</v>
      </c>
      <c r="C201" s="0"/>
      <c r="D201" s="71" t="str">
        <f aca="false">HYPERLINK(CONCATENATE("http://sigma.ontologyportal.org:8080/sigma/WordNet.jsp?word=",B201,"&amp;POS=1"))</f>
        <v>http://sigma.ontologyportal.org:8080/sigma/WordNet.jsp?word=acceptability&amp;POS=1</v>
      </c>
      <c r="E201" s="81" t="n">
        <f aca="false">VLOOKUP(B201,Stage_3,4,0)</f>
        <v>104792679</v>
      </c>
      <c r="F201" s="6" t="s">
        <v>65</v>
      </c>
      <c r="J201" s="66" t="s">
        <v>998</v>
      </c>
    </row>
    <row r="202" customFormat="false" ht="13.8" hidden="false" customHeight="false" outlineLevel="0" collapsed="false">
      <c r="A202" s="85" t="str">
        <f aca="false">VLOOKUP(B202,entities_stage3,2,0)</f>
        <v>flow</v>
      </c>
      <c r="B202" s="66" t="s">
        <v>711</v>
      </c>
      <c r="C202" s="0"/>
      <c r="D202" s="71" t="str">
        <f aca="false">HYPERLINK(CONCATENATE("http://sigma.ontologyportal.org:8080/sigma/WordNet.jsp?word=",B202,"&amp;POS=1"))</f>
        <v>http://sigma.ontologyportal.org:8080/sigma/WordNet.jsp?word=flow&amp;POS=1</v>
      </c>
      <c r="E202" s="81" t="n">
        <v>114005892</v>
      </c>
      <c r="F202" s="6" t="s">
        <v>1036</v>
      </c>
      <c r="J202" s="66" t="s">
        <v>998</v>
      </c>
    </row>
    <row r="203" customFormat="false" ht="13.8" hidden="false" customHeight="false" outlineLevel="0" collapsed="false">
      <c r="A203" s="85" t="str">
        <f aca="false">VLOOKUP(B203,entities_stage3,2,0)</f>
        <v>losses</v>
      </c>
      <c r="B203" s="66" t="s">
        <v>713</v>
      </c>
      <c r="C203" s="0"/>
      <c r="D203" s="71" t="str">
        <f aca="false">HYPERLINK(CONCATENATE("http://sigma.ontologyportal.org:8080/sigma/WordNet.jsp?word=",B203,"&amp;POS=1"))</f>
        <v>http://sigma.ontologyportal.org:8080/sigma/WordNet.jsp?word=losses&amp;POS=1</v>
      </c>
      <c r="E203" s="81" t="n">
        <v>113327676</v>
      </c>
      <c r="F203" s="6" t="s">
        <v>65</v>
      </c>
      <c r="J203" s="66" t="s">
        <v>998</v>
      </c>
    </row>
    <row r="204" customFormat="false" ht="13.8" hidden="false" customHeight="false" outlineLevel="0" collapsed="false">
      <c r="A204" s="85" t="str">
        <f aca="false">VLOOKUP(B204,entities_stage3,2,0)</f>
        <v>proposal</v>
      </c>
      <c r="B204" s="66" t="s">
        <v>714</v>
      </c>
      <c r="C204" s="0"/>
      <c r="D204" s="71" t="str">
        <f aca="false">HYPERLINK(CONCATENATE("http://sigma.ontologyportal.org:8080/sigma/WordNet.jsp?word=",B204,"&amp;POS=1"))</f>
        <v>http://sigma.ontologyportal.org:8080/sigma/WordNet.jsp?word=proposal&amp;POS=1</v>
      </c>
      <c r="E204" s="81" t="n">
        <f aca="false">VLOOKUP(B204,Stage_3,4,0)</f>
        <v>107162194</v>
      </c>
      <c r="F204" s="6" t="s">
        <v>1015</v>
      </c>
      <c r="J204" s="66" t="s">
        <v>998</v>
      </c>
    </row>
    <row r="205" customFormat="false" ht="13.8" hidden="false" customHeight="false" outlineLevel="0" collapsed="false">
      <c r="A205" s="85" t="str">
        <f aca="false">VLOOKUP(B205,entities_stage3,2,0)</f>
        <v>stats</v>
      </c>
      <c r="B205" s="66" t="s">
        <v>717</v>
      </c>
      <c r="C205" s="0"/>
      <c r="D205" s="71" t="str">
        <f aca="false">HYPERLINK(CONCATENATE("http://sigma.ontologyportal.org:8080/sigma/WordNet.jsp?word=",B205,"&amp;POS=1"))</f>
        <v>http://sigma.ontologyportal.org:8080/sigma/WordNet.jsp?word=statistics&amp;POS=1</v>
      </c>
      <c r="E205" s="81" t="n">
        <f aca="false">VLOOKUP(B205,Stage_3,4,0)</f>
        <v>106021499</v>
      </c>
      <c r="F205" s="6" t="s">
        <v>112</v>
      </c>
      <c r="J205" s="66" t="s">
        <v>998</v>
      </c>
    </row>
    <row r="206" customFormat="false" ht="13.8" hidden="false" customHeight="false" outlineLevel="0" collapsed="false">
      <c r="A206" s="85" t="str">
        <f aca="false">VLOOKUP(B206,entities_stage3,2,0)</f>
        <v>create</v>
      </c>
      <c r="B206" s="66" t="s">
        <v>718</v>
      </c>
      <c r="C206" s="0"/>
      <c r="D206" s="71" t="str">
        <f aca="false">HYPERLINK(CONCATENATE("http://sigma.ontologyportal.org:8080/sigma/WordNet.jsp?word=",B206,"&amp;POS=1"))</f>
        <v>http://sigma.ontologyportal.org:8080/sigma/WordNet.jsp?word=create&amp;POS=1</v>
      </c>
      <c r="E206" s="81" t="n">
        <f aca="false">VLOOKUP(B206,Stage_3,4,0)</f>
        <v>0</v>
      </c>
      <c r="F206" s="0"/>
      <c r="J206" s="66" t="s">
        <v>998</v>
      </c>
    </row>
    <row r="207" customFormat="false" ht="13.8" hidden="false" customHeight="false" outlineLevel="0" collapsed="false">
      <c r="A207" s="85" t="str">
        <f aca="false">VLOOKUP(B207,entities_stage3,2,0)</f>
        <v>parts</v>
      </c>
      <c r="B207" s="66" t="s">
        <v>719</v>
      </c>
      <c r="C207" s="0"/>
      <c r="D207" s="71" t="str">
        <f aca="false">HYPERLINK(CONCATENATE("http://sigma.ontologyportal.org:8080/sigma/WordNet.jsp?word=",B207,"&amp;POS=1"))</f>
        <v>http://sigma.ontologyportal.org:8080/sigma/WordNet.jsp?word=parts&amp;POS=1</v>
      </c>
      <c r="E207" s="81" t="n">
        <f aca="false">VLOOKUP(B207,Stage_3,4,0)</f>
        <v>105867413</v>
      </c>
      <c r="F207" s="6" t="s">
        <v>209</v>
      </c>
      <c r="J207" s="66" t="s">
        <v>998</v>
      </c>
    </row>
    <row r="208" customFormat="false" ht="13.8" hidden="false" customHeight="false" outlineLevel="0" collapsed="false">
      <c r="A208" s="85" t="str">
        <f aca="false">VLOOKUP(B208,entities_stage3,2,0)</f>
        <v>a path</v>
      </c>
      <c r="B208" s="66" t="s">
        <v>725</v>
      </c>
      <c r="C208" s="0"/>
      <c r="D208" s="71" t="str">
        <f aca="false">HYPERLINK(CONCATENATE("http://sigma.ontologyportal.org:8080/sigma/WordNet.jsp?word=",B208,"&amp;POS=1"))</f>
        <v>http://sigma.ontologyportal.org:8080/sigma/WordNet.jsp?word=path&amp;POS=1</v>
      </c>
      <c r="E208" s="81" t="n">
        <f aca="false">VLOOKUP(B208,Stage_3,4,0)</f>
        <v>100415676</v>
      </c>
      <c r="F208" s="6" t="s">
        <v>65</v>
      </c>
      <c r="J208" s="66" t="s">
        <v>998</v>
      </c>
    </row>
    <row r="209" customFormat="false" ht="13.8" hidden="false" customHeight="false" outlineLevel="0" collapsed="false">
      <c r="A209" s="85" t="str">
        <f aca="false">VLOOKUP(B209,entities_stage3,2,0)</f>
        <v>performance</v>
      </c>
      <c r="B209" s="66" t="s">
        <v>726</v>
      </c>
      <c r="C209" s="0"/>
      <c r="D209" s="71" t="str">
        <f aca="false">HYPERLINK(CONCATENATE("http://sigma.ontologyportal.org:8080/sigma/WordNet.jsp?word=",B209,"&amp;POS=1"))</f>
        <v>http://sigma.ontologyportal.org:8080/sigma/WordNet.jsp?word=performance&amp;POS=1</v>
      </c>
      <c r="E209" s="81" t="n">
        <f aca="false">VLOOKUP(B209,Stage_3,4,0)</f>
        <v>113525549</v>
      </c>
      <c r="F209" s="6" t="s">
        <v>40</v>
      </c>
      <c r="J209" s="66" t="s">
        <v>998</v>
      </c>
    </row>
    <row r="210" customFormat="false" ht="13.8" hidden="false" customHeight="false" outlineLevel="0" collapsed="false">
      <c r="A210" s="85" t="str">
        <f aca="false">VLOOKUP(B210,entities_stage3,2,0)</f>
        <v>decision matrix</v>
      </c>
      <c r="B210" s="66" t="s">
        <v>727</v>
      </c>
      <c r="C210" s="66" t="s">
        <v>1037</v>
      </c>
      <c r="D210" s="71" t="str">
        <f aca="false">HYPERLINK(CONCATENATE("http://sigma.ontologyportal.org:8080/sigma/WordNet.jsp?word=",C210,"&amp;POS=1"))</f>
        <v>http://sigma.ontologyportal.org:8080/sigma/WordNet.jsp?word=matrix&amp;POS=1</v>
      </c>
      <c r="E210" s="81" t="n">
        <f aca="false">VLOOKUP(B210,Stage_3,4,0)</f>
        <v>108267640</v>
      </c>
      <c r="F210" s="6" t="s">
        <v>117</v>
      </c>
      <c r="J210" s="66" t="s">
        <v>998</v>
      </c>
    </row>
    <row r="211" customFormat="false" ht="13.8" hidden="false" customHeight="false" outlineLevel="0" collapsed="false">
      <c r="A211" s="85" t="str">
        <f aca="false">VLOOKUP(B211,entities_stage3,2,0)</f>
        <v>worst case scenario</v>
      </c>
      <c r="B211" s="66" t="s">
        <v>729</v>
      </c>
      <c r="C211" s="0"/>
      <c r="D211" s="71" t="str">
        <f aca="false">HYPERLINK(CONCATENATE("http://sigma.ontologyportal.org:8080/sigma/WordNet.jsp?word=",B211,"&amp;POS=1"))</f>
        <v>http://sigma.ontologyportal.org:8080/sigma/WordNet.jsp?word=scenario&amp;POS=1</v>
      </c>
      <c r="E211" s="81" t="n">
        <f aca="false">VLOOKUP(B211,Stage_3,4,0)</f>
        <v>106756111</v>
      </c>
      <c r="F211" s="6" t="s">
        <v>1038</v>
      </c>
      <c r="J211" s="66" t="s">
        <v>998</v>
      </c>
    </row>
    <row r="212" customFormat="false" ht="13.8" hidden="false" customHeight="false" outlineLevel="0" collapsed="false">
      <c r="A212" s="85" t="e">
        <f aca="false">VLOOKUP(B212,entities_stage3,2,0)</f>
        <v>#N/A</v>
      </c>
      <c r="B212" s="66" t="s">
        <v>538</v>
      </c>
      <c r="C212" s="66" t="s">
        <v>538</v>
      </c>
      <c r="D212" s="71" t="str">
        <f aca="false">HYPERLINK(CONCATENATE("http://sigma.ontologyportal.org:8080/sigma/WordNet.jsp?word=",C212,"&amp;POS=1"))</f>
        <v>http://sigma.ontologyportal.org:8080/sigma/WordNet.jsp?word=model&amp;POS=1</v>
      </c>
      <c r="E212" s="81" t="e">
        <f aca="false">VLOOKUP(B212,Stage_3,4,0)</f>
        <v>#N/A</v>
      </c>
      <c r="F212" s="6" t="s">
        <v>293</v>
      </c>
      <c r="J212" s="66" t="s">
        <v>998</v>
      </c>
    </row>
    <row r="213" customFormat="false" ht="13.8" hidden="false" customHeight="false" outlineLevel="0" collapsed="false">
      <c r="A213" s="85" t="str">
        <f aca="false">VLOOKUP(B213,entities_stage3,2,0)</f>
        <v>what others are saying</v>
      </c>
      <c r="B213" s="66" t="s">
        <v>735</v>
      </c>
      <c r="C213" s="0"/>
      <c r="D213" s="71" t="str">
        <f aca="false">HYPERLINK(CONCATENATE("http://sigma.ontologyportal.org:8080/sigma/WordNet.jsp?word=",B213,"&amp;POS=1"))</f>
        <v>http://sigma.ontologyportal.org:8080/sigma/WordNet.jsp?word=saying&amp;POS=1</v>
      </c>
      <c r="E213" s="81" t="n">
        <f aca="false">VLOOKUP(B213,Stage_3,4,0)</f>
        <v>107151380</v>
      </c>
      <c r="F213" s="6" t="s">
        <v>1039</v>
      </c>
      <c r="J213" s="66" t="s">
        <v>998</v>
      </c>
    </row>
    <row r="214" customFormat="false" ht="13.8" hidden="false" customHeight="false" outlineLevel="0" collapsed="false">
      <c r="A214" s="85" t="str">
        <f aca="false">VLOOKUP(B214,entities_stage3,2,0)</f>
        <v>strength</v>
      </c>
      <c r="B214" s="66" t="s">
        <v>736</v>
      </c>
      <c r="C214" s="0"/>
      <c r="D214" s="71" t="str">
        <f aca="false">HYPERLINK(CONCATENATE("http://sigma.ontologyportal.org:8080/sigma/WordNet.jsp?word=",B214,"&amp;POS=1"))</f>
        <v>http://sigma.ontologyportal.org:8080/sigma/WordNet.jsp?word=strength&amp;POS=1</v>
      </c>
      <c r="E214" s="81" t="n">
        <f aca="false">VLOOKUP(B214,Stage_3,4,0)</f>
        <v>105053688</v>
      </c>
      <c r="F214" s="6" t="s">
        <v>62</v>
      </c>
      <c r="J214" s="66" t="s">
        <v>998</v>
      </c>
    </row>
    <row r="215" customFormat="false" ht="13.8" hidden="false" customHeight="false" outlineLevel="0" collapsed="false">
      <c r="A215" s="85" t="str">
        <f aca="false">VLOOKUP(B215,entities_stage3,2,0)</f>
        <v>possible synergies and limitations</v>
      </c>
      <c r="B215" s="66" t="s">
        <v>738</v>
      </c>
      <c r="C215" s="0"/>
      <c r="D215" s="71" t="str">
        <f aca="false">HYPERLINK(CONCATENATE("http://sigma.ontologyportal.org:8080/sigma/WordNet.jsp?word=",B215,"&amp;POS=1"))</f>
        <v>http://sigma.ontologyportal.org:8080/sigma/WordNet.jsp?word=synergies&amp;POS=1</v>
      </c>
      <c r="E215" s="81" t="n">
        <f aca="false">VLOOKUP(B215,Stage_3,4,0)</f>
        <v>113564910</v>
      </c>
      <c r="F215" s="6" t="s">
        <v>40</v>
      </c>
      <c r="J215" s="66" t="s">
        <v>998</v>
      </c>
    </row>
    <row r="216" customFormat="false" ht="13.8" hidden="false" customHeight="false" outlineLevel="0" collapsed="false">
      <c r="A216" s="85" t="str">
        <f aca="false">VLOOKUP(B216,entities_stage3,2,0)</f>
        <v>standards</v>
      </c>
      <c r="B216" s="66" t="s">
        <v>740</v>
      </c>
      <c r="C216" s="0"/>
      <c r="D216" s="71" t="str">
        <f aca="false">HYPERLINK(CONCATENATE("http://sigma.ontologyportal.org:8080/sigma/WordNet.jsp?word=",B216,"&amp;POS=1"))</f>
        <v>http://sigma.ontologyportal.org:8080/sigma/WordNet.jsp?word=standards&amp;POS=1</v>
      </c>
      <c r="E216" s="81" t="n">
        <f aca="false">VLOOKUP(B216,Stage_3,4,0)</f>
        <v>107260623</v>
      </c>
      <c r="F216" s="6" t="s">
        <v>133</v>
      </c>
      <c r="J216" s="66" t="s">
        <v>998</v>
      </c>
    </row>
    <row r="217" customFormat="false" ht="13.8" hidden="false" customHeight="false" outlineLevel="0" collapsed="false">
      <c r="A217" s="85" t="str">
        <f aca="false">VLOOKUP(B217,entities_stage3,2,0)</f>
        <v>regulations</v>
      </c>
      <c r="B217" s="66" t="s">
        <v>741</v>
      </c>
      <c r="C217" s="0"/>
      <c r="D217" s="71" t="str">
        <f aca="false">HYPERLINK(CONCATENATE("http://sigma.ontologyportal.org:8080/sigma/WordNet.jsp?word=",B217,"&amp;POS=1"))</f>
        <v>http://sigma.ontologyportal.org:8080/sigma/WordNet.jsp?word=regulations&amp;POS=1</v>
      </c>
      <c r="E217" s="81" t="n">
        <f aca="false">VLOOKUP(B217,Stage_3,4,0)</f>
        <v>106664051</v>
      </c>
      <c r="F217" s="6" t="s">
        <v>263</v>
      </c>
      <c r="J217" s="66" t="s">
        <v>998</v>
      </c>
    </row>
    <row r="218" customFormat="false" ht="13.8" hidden="false" customHeight="false" outlineLevel="0" collapsed="false">
      <c r="A218" s="85" t="str">
        <f aca="false">VLOOKUP(B218,entities_stage3,2,0)</f>
        <v>mine profit</v>
      </c>
      <c r="B218" s="66" t="s">
        <v>746</v>
      </c>
      <c r="C218" s="0"/>
      <c r="D218" s="71" t="str">
        <f aca="false">HYPERLINK(CONCATENATE("http://sigma.ontologyportal.org:8080/sigma/WordNet.jsp?word=",B218,"&amp;POS=1"))</f>
        <v>http://sigma.ontologyportal.org:8080/sigma/WordNet.jsp?word=Profit&amp;POS=1</v>
      </c>
      <c r="E218" s="81" t="n">
        <f aca="false">VLOOKUP(B218,Stage_3,4,0)</f>
        <v>113258362</v>
      </c>
      <c r="F218" s="6" t="s">
        <v>166</v>
      </c>
      <c r="J218" s="66" t="s">
        <v>1001</v>
      </c>
    </row>
    <row r="219" customFormat="false" ht="13.8" hidden="false" customHeight="false" outlineLevel="0" collapsed="false">
      <c r="A219" s="85" t="str">
        <f aca="false">VLOOKUP(B219,entities_stage3,2,0)</f>
        <v>properties</v>
      </c>
      <c r="B219" s="66" t="s">
        <v>749</v>
      </c>
      <c r="C219" s="0"/>
      <c r="D219" s="71" t="str">
        <f aca="false">HYPERLINK(CONCATENATE("http://sigma.ontologyportal.org:8080/sigma/WordNet.jsp?word=",B219,"&amp;POS=1"))</f>
        <v>http://sigma.ontologyportal.org:8080/sigma/WordNet.jsp?word=properties&amp;POS=1</v>
      </c>
      <c r="E219" s="81" t="n">
        <f aca="false">VLOOKUP(B219,Stage_3,4,0)</f>
        <v>104916342</v>
      </c>
      <c r="F219" s="6" t="s">
        <v>62</v>
      </c>
      <c r="J219" s="66" t="s">
        <v>1001</v>
      </c>
    </row>
    <row r="220" customFormat="false" ht="13.8" hidden="false" customHeight="false" outlineLevel="0" collapsed="false">
      <c r="A220" s="85" t="str">
        <f aca="false">VLOOKUP(B220,entities_stage3,2,0)</f>
        <v>mechanisms</v>
      </c>
      <c r="B220" s="66" t="s">
        <v>751</v>
      </c>
      <c r="C220" s="0"/>
      <c r="D220" s="71" t="str">
        <f aca="false">HYPERLINK(CONCATENATE("http://sigma.ontologyportal.org:8080/sigma/WordNet.jsp?word=",B220,"&amp;POS=1"))</f>
        <v>http://sigma.ontologyportal.org:8080/sigma/WordNet.jsp?word=mechanisms&amp;POS=1</v>
      </c>
      <c r="E220" s="81" t="n">
        <f aca="false">VLOOKUP(B220,Stage_3,4,0)</f>
        <v>100098385</v>
      </c>
      <c r="F220" s="6" t="s">
        <v>49</v>
      </c>
      <c r="J220" s="66" t="s">
        <v>1001</v>
      </c>
    </row>
    <row r="221" customFormat="false" ht="13.8" hidden="false" customHeight="false" outlineLevel="0" collapsed="false">
      <c r="A221" s="85" t="str">
        <f aca="false">VLOOKUP(B221,entities_stage3,2,0)</f>
        <v>reports</v>
      </c>
      <c r="B221" s="66" t="s">
        <v>244</v>
      </c>
      <c r="C221" s="0"/>
      <c r="D221" s="71" t="str">
        <f aca="false">HYPERLINK(CONCATENATE("http://sigma.ontologyportal.org:8080/sigma/WordNet.jsp?word=",B221,"&amp;POS=1"))</f>
        <v>http://sigma.ontologyportal.org:8080/sigma/WordNet.jsp?word=reports&amp;POS=1</v>
      </c>
      <c r="E221" s="81" t="n">
        <f aca="false">VLOOKUP(B221,Stage_3,4,0)</f>
        <v>115308313</v>
      </c>
      <c r="F221" s="6" t="s">
        <v>245</v>
      </c>
      <c r="J221" s="66" t="s">
        <v>1001</v>
      </c>
    </row>
    <row r="222" customFormat="false" ht="13.8" hidden="false" customHeight="false" outlineLevel="0" collapsed="false">
      <c r="A222" s="85" t="str">
        <f aca="false">VLOOKUP(B222,entities_stage3,2,0)</f>
        <v>an example</v>
      </c>
      <c r="B222" s="66" t="s">
        <v>756</v>
      </c>
      <c r="C222" s="0"/>
      <c r="D222" s="71" t="str">
        <f aca="false">HYPERLINK(CONCATENATE("http://sigma.ontologyportal.org:8080/sigma/WordNet.jsp?word=",B222,"&amp;POS=1"))</f>
        <v>http://sigma.ontologyportal.org:8080/sigma/WordNet.jsp?word=example&amp;POS=1</v>
      </c>
      <c r="E222" s="81" t="n">
        <f aca="false">VLOOKUP(B222,Stage_3,4,0)</f>
        <v>105820620</v>
      </c>
      <c r="F222" s="6" t="s">
        <v>209</v>
      </c>
      <c r="J222" s="66" t="s">
        <v>1002</v>
      </c>
    </row>
    <row r="223" customFormat="false" ht="13.8" hidden="false" customHeight="false" outlineLevel="0" collapsed="false">
      <c r="A223" s="86" t="str">
        <f aca="false">VLOOKUP(B223,entities_stage4,2,0)</f>
        <v>reactor descriptions</v>
      </c>
      <c r="B223" s="66" t="s">
        <v>764</v>
      </c>
      <c r="C223" s="0"/>
      <c r="D223" s="71" t="str">
        <f aca="false">HYPERLINK(CONCATENATE("http://sigma.ontologyportal.org:8080/sigma/WordNet.jsp?word=",B223,"&amp;POS=1"))</f>
        <v>http://sigma.ontologyportal.org:8080/sigma/WordNet.jsp?word=descriptions&amp;POS=1</v>
      </c>
      <c r="E223" s="81" t="n">
        <f aca="false">VLOOKUP(B223,Stage_4,4,0)</f>
        <v>106724763</v>
      </c>
      <c r="F223" s="6" t="s">
        <v>1027</v>
      </c>
      <c r="J223" s="66" t="s">
        <v>993</v>
      </c>
    </row>
    <row r="224" customFormat="false" ht="13.8" hidden="false" customHeight="false" outlineLevel="0" collapsed="false">
      <c r="A224" s="86" t="str">
        <f aca="false">VLOOKUP(B224,entities_stage4,2,0)</f>
        <v>conflicts</v>
      </c>
      <c r="B224" s="66" t="s">
        <v>769</v>
      </c>
      <c r="C224" s="0"/>
      <c r="D224" s="71" t="str">
        <f aca="false">HYPERLINK(CONCATENATE("http://sigma.ontologyportal.org:8080/sigma/WordNet.jsp?word=",B224,"&amp;POS=1"))</f>
        <v>http://sigma.ontologyportal.org:8080/sigma/WordNet.jsp?word=conflicts&amp;POS=1</v>
      </c>
      <c r="E224" s="81" t="n">
        <f aca="false">VLOOKUP(B224,Stage_4,4,0)</f>
        <v>107181935</v>
      </c>
      <c r="F224" s="6" t="s">
        <v>1040</v>
      </c>
      <c r="J224" s="66" t="s">
        <v>994</v>
      </c>
    </row>
    <row r="225" customFormat="false" ht="13.8" hidden="false" customHeight="false" outlineLevel="0" collapsed="false">
      <c r="A225" s="86" t="str">
        <f aca="false">VLOOKUP(B225,entities_stage4,2,0)</f>
        <v>things</v>
      </c>
      <c r="B225" s="66" t="s">
        <v>770</v>
      </c>
      <c r="C225" s="0"/>
      <c r="D225" s="71" t="str">
        <f aca="false">HYPERLINK(CONCATENATE("http://sigma.ontologyportal.org:8080/sigma/WordNet.jsp?word=",B225,"&amp;POS=1"))</f>
        <v>http://sigma.ontologyportal.org:8080/sigma/WordNet.jsp?word=things&amp;POS=1</v>
      </c>
      <c r="E225" s="81" t="n">
        <f aca="false">VLOOKUP(B225,Stage_4,4,0)</f>
        <v>104424218</v>
      </c>
      <c r="F225" s="6" t="s">
        <v>199</v>
      </c>
      <c r="J225" s="66" t="s">
        <v>994</v>
      </c>
    </row>
    <row r="226" customFormat="false" ht="13.8" hidden="false" customHeight="false" outlineLevel="0" collapsed="false">
      <c r="A226" s="86" t="str">
        <f aca="false">VLOOKUP(B226,entities_stage4,2,0)</f>
        <v>software framework</v>
      </c>
      <c r="B226" s="66" t="s">
        <v>775</v>
      </c>
      <c r="C226" s="0"/>
      <c r="D226" s="71" t="str">
        <f aca="false">HYPERLINK(CONCATENATE("http://sigma.ontologyportal.org:8080/sigma/WordNet.jsp?word=",B226,"&amp;POS=1"))</f>
        <v>http://sigma.ontologyportal.org:8080/sigma/WordNet.jsp?word=framework&amp;POS=1</v>
      </c>
      <c r="E226" s="81" t="n">
        <f aca="false">VLOOKUP(B226,Stage_4,4,0)</f>
        <v>105890249</v>
      </c>
      <c r="F226" s="6" t="s">
        <v>50</v>
      </c>
      <c r="J226" s="66" t="s">
        <v>995</v>
      </c>
    </row>
    <row r="227" customFormat="false" ht="13.8" hidden="false" customHeight="false" outlineLevel="0" collapsed="false">
      <c r="A227" s="86" t="str">
        <f aca="false">VLOOKUP(B227,entities_stage4,2,0)</f>
        <v>making changes</v>
      </c>
      <c r="B227" s="66" t="s">
        <v>777</v>
      </c>
      <c r="C227" s="0"/>
      <c r="D227" s="71" t="str">
        <f aca="false">HYPERLINK(CONCATENATE("http://sigma.ontologyportal.org:8080/sigma/WordNet.jsp?word=",B227,"&amp;POS=1"))</f>
        <v>http://sigma.ontologyportal.org:8080/sigma/WordNet.jsp?word=changes&amp;POS=1</v>
      </c>
      <c r="E227" s="81" t="n">
        <f aca="false">VLOOKUP(B227,Stage_4,4,0)</f>
        <v>100191142</v>
      </c>
      <c r="F227" s="6" t="s">
        <v>40</v>
      </c>
      <c r="J227" s="66" t="s">
        <v>995</v>
      </c>
    </row>
    <row r="228" customFormat="false" ht="13.8" hidden="false" customHeight="false" outlineLevel="0" collapsed="false">
      <c r="A228" s="86" t="str">
        <f aca="false">VLOOKUP(B228,entities_stage4,2,0)</f>
        <v>for exam</v>
      </c>
      <c r="B228" s="66" t="s">
        <v>785</v>
      </c>
      <c r="C228" s="0"/>
      <c r="D228" s="71" t="str">
        <f aca="false">HYPERLINK(CONCATENATE("http://sigma.ontologyportal.org:8080/sigma/WordNet.jsp?word=",B228,"&amp;POS=1"))</f>
        <v>http://sigma.ontologyportal.org:8080/sigma/WordNet.jsp?word=exam&amp;POS=1</v>
      </c>
      <c r="E228" s="81" t="n">
        <f aca="false">VLOOKUP(B228,Stage_4,4,0)</f>
        <v>107197021</v>
      </c>
      <c r="F228" s="6" t="s">
        <v>1041</v>
      </c>
      <c r="J228" s="66" t="s">
        <v>996</v>
      </c>
    </row>
    <row r="229" customFormat="false" ht="13.8" hidden="false" customHeight="false" outlineLevel="0" collapsed="false">
      <c r="A229" s="86" t="str">
        <f aca="false">VLOOKUP(B229,entities_stage4,2,0)</f>
        <v>paper</v>
      </c>
      <c r="B229" s="66" t="s">
        <v>786</v>
      </c>
      <c r="C229" s="0"/>
      <c r="D229" s="71" t="str">
        <f aca="false">HYPERLINK(CONCATENATE("http://sigma.ontologyportal.org:8080/sigma/WordNet.jsp?word=",B229,"&amp;POS=1"))</f>
        <v>http://sigma.ontologyportal.org:8080/sigma/WordNet.jsp?word=paper&amp;POS=1</v>
      </c>
      <c r="E229" s="81" t="n">
        <f aca="false">VLOOKUP(B229,Stage_4,4,0)</f>
        <v>106269956</v>
      </c>
      <c r="F229" s="6" t="s">
        <v>246</v>
      </c>
      <c r="J229" s="66" t="s">
        <v>996</v>
      </c>
    </row>
    <row r="230" customFormat="false" ht="13.8" hidden="false" customHeight="false" outlineLevel="0" collapsed="false">
      <c r="A230" s="86" t="str">
        <f aca="false">VLOOKUP(B230,entities_stage4,2,0)</f>
        <v>a new tool</v>
      </c>
      <c r="B230" s="66" t="s">
        <v>789</v>
      </c>
      <c r="C230" s="0"/>
      <c r="D230" s="71" t="str">
        <f aca="false">HYPERLINK(CONCATENATE("http://sigma.ontologyportal.org:8080/sigma/WordNet.jsp?word=",B230,"&amp;POS=1"))</f>
        <v>http://sigma.ontologyportal.org:8080/sigma/WordNet.jsp?word=tool&amp;POS=1</v>
      </c>
      <c r="E230" s="81" t="n">
        <f aca="false">VLOOKUP(B230,Stage_4,4,0)</f>
        <v>100173761</v>
      </c>
      <c r="F230" s="6" t="s">
        <v>206</v>
      </c>
      <c r="J230" s="66" t="s">
        <v>996</v>
      </c>
    </row>
    <row r="231" customFormat="false" ht="13.8" hidden="false" customHeight="false" outlineLevel="0" collapsed="false">
      <c r="A231" s="86" t="str">
        <f aca="false">VLOOKUP(B231,entities_stage4,2,0)</f>
        <v>packaging</v>
      </c>
      <c r="B231" s="66" t="s">
        <v>792</v>
      </c>
      <c r="C231" s="0"/>
      <c r="D231" s="71" t="str">
        <f aca="false">HYPERLINK(CONCATENATE("http://sigma.ontologyportal.org:8080/sigma/WordNet.jsp?word=",B231,"&amp;POS=1"))</f>
        <v>http://sigma.ontologyportal.org:8080/sigma/WordNet.jsp?word=packaging&amp;POS=1</v>
      </c>
      <c r="E231" s="81" t="n">
        <f aca="false">VLOOKUP(B231,Stage_4,4,0)</f>
        <v>103871524</v>
      </c>
      <c r="F231" s="6" t="s">
        <v>206</v>
      </c>
      <c r="J231" s="66" t="s">
        <v>996</v>
      </c>
    </row>
    <row r="232" customFormat="false" ht="13.8" hidden="false" customHeight="false" outlineLevel="0" collapsed="false">
      <c r="A232" s="86" t="str">
        <f aca="false">VLOOKUP(B232,entities_stage4,2,0)</f>
        <v>performance range</v>
      </c>
      <c r="B232" s="66" t="s">
        <v>794</v>
      </c>
      <c r="C232" s="0"/>
      <c r="D232" s="71" t="str">
        <f aca="false">HYPERLINK(CONCATENATE("http://sigma.ontologyportal.org:8080/sigma/WordNet.jsp?word=",B232,"&amp;POS=1"))</f>
        <v>http://sigma.ontologyportal.org:8080/sigma/WordNet.jsp?word=range&amp;POS=1</v>
      </c>
      <c r="E232" s="81" t="n">
        <f aca="false">VLOOKUP(B232,Stage_4,4,0)</f>
        <v>105125377</v>
      </c>
      <c r="F232" s="6" t="s">
        <v>65</v>
      </c>
      <c r="J232" s="66" t="s">
        <v>996</v>
      </c>
    </row>
    <row r="233" customFormat="false" ht="13.8" hidden="false" customHeight="false" outlineLevel="0" collapsed="false">
      <c r="A233" s="86" t="str">
        <f aca="false">VLOOKUP(B233,entities_stage4,2,0)</f>
        <v>iteration</v>
      </c>
      <c r="B233" s="66" t="s">
        <v>796</v>
      </c>
      <c r="C233" s="0"/>
      <c r="D233" s="71" t="str">
        <f aca="false">HYPERLINK(CONCATENATE("http://sigma.ontologyportal.org:8080/sigma/WordNet.jsp?word=",B233,"&amp;POS=1"))</f>
        <v>http://sigma.ontologyportal.org:8080/sigma/WordNet.jsp?word=iteration&amp;POS=1</v>
      </c>
      <c r="E233" s="81" t="n">
        <f aca="false">VLOOKUP(B233,Stage_4,4,0)</f>
        <v>113503908</v>
      </c>
      <c r="F233" s="6" t="s">
        <v>40</v>
      </c>
      <c r="J233" s="66" t="s">
        <v>996</v>
      </c>
    </row>
    <row r="234" customFormat="false" ht="13.8" hidden="false" customHeight="false" outlineLevel="0" collapsed="false">
      <c r="A234" s="86" t="str">
        <f aca="false">VLOOKUP(B234,entities_stage4,2,0)</f>
        <v>details</v>
      </c>
      <c r="B234" s="66" t="s">
        <v>797</v>
      </c>
      <c r="C234" s="0"/>
      <c r="D234" s="71" t="str">
        <f aca="false">HYPERLINK(CONCATENATE("http://sigma.ontologyportal.org:8080/sigma/WordNet.jsp?word=",B234,"&amp;POS=1"))</f>
        <v>http://sigma.ontologyportal.org:8080/sigma/WordNet.jsp?word=details&amp;POS=1</v>
      </c>
      <c r="E234" s="81" t="n">
        <f aca="false">VLOOKUP(B234,Stage_4,4,0)</f>
        <v>105817845</v>
      </c>
      <c r="F234" s="6" t="s">
        <v>1042</v>
      </c>
      <c r="J234" s="66" t="s">
        <v>996</v>
      </c>
    </row>
    <row r="235" customFormat="false" ht="13.8" hidden="false" customHeight="false" outlineLevel="0" collapsed="false">
      <c r="A235" s="86" t="str">
        <f aca="false">VLOOKUP(B235,entities_stage4,2,0)</f>
        <v>inputs</v>
      </c>
      <c r="B235" s="66" t="s">
        <v>800</v>
      </c>
      <c r="C235" s="0"/>
      <c r="D235" s="71" t="str">
        <f aca="false">HYPERLINK(CONCATENATE("http://sigma.ontologyportal.org:8080/sigma/WordNet.jsp?word=",B235,"&amp;POS=1"))</f>
        <v>http://sigma.ontologyportal.org:8080/sigma/WordNet.jsp?word=inputs&amp;POS=1</v>
      </c>
      <c r="E235" s="81" t="n">
        <f aca="false">VLOOKUP(B235,Stage_4,4,0)</f>
        <v>105827684</v>
      </c>
      <c r="F235" s="6" t="s">
        <v>40</v>
      </c>
      <c r="J235" s="66" t="s">
        <v>997</v>
      </c>
    </row>
    <row r="236" customFormat="false" ht="13.8" hidden="false" customHeight="false" outlineLevel="0" collapsed="false">
      <c r="A236" s="86" t="str">
        <f aca="false">VLOOKUP(B236,entities_stage4,2,0)</f>
        <v>process</v>
      </c>
      <c r="B236" s="66" t="s">
        <v>646</v>
      </c>
      <c r="C236" s="0"/>
      <c r="D236" s="71" t="str">
        <f aca="false">HYPERLINK(CONCATENATE("http://sigma.ontologyportal.org:8080/sigma/WordNet.jsp?word=",B236,"&amp;POS=1"))</f>
        <v>http://sigma.ontologyportal.org:8080/sigma/WordNet.jsp?word=process&amp;POS=1</v>
      </c>
      <c r="E236" s="81" t="n">
        <f aca="false">VLOOKUP(B236,Stage_4,4,0)</f>
        <v>100029677</v>
      </c>
      <c r="F236" s="6" t="s">
        <v>40</v>
      </c>
      <c r="J236" s="66" t="s">
        <v>997</v>
      </c>
    </row>
    <row r="237" customFormat="false" ht="13.8" hidden="false" customHeight="false" outlineLevel="0" collapsed="false">
      <c r="A237" s="86" t="str">
        <f aca="false">VLOOKUP(B237,entities_stage4,2,0)</f>
        <v>ambiguity</v>
      </c>
      <c r="B237" s="66" t="s">
        <v>802</v>
      </c>
      <c r="C237" s="0"/>
      <c r="D237" s="71" t="str">
        <f aca="false">HYPERLINK(CONCATENATE("http://sigma.ontologyportal.org:8080/sigma/WordNet.jsp?word=",B237,"&amp;POS=1"))</f>
        <v>http://sigma.ontologyportal.org:8080/sigma/WordNet.jsp?word=ambiguity&amp;POS=1</v>
      </c>
      <c r="E237" s="81" t="n">
        <f aca="false">VLOOKUP(B237,Stage_4,4,0)</f>
        <v>104825114</v>
      </c>
      <c r="F237" s="6" t="s">
        <v>62</v>
      </c>
      <c r="J237" s="66" t="s">
        <v>997</v>
      </c>
    </row>
    <row r="238" customFormat="false" ht="13.8" hidden="false" customHeight="false" outlineLevel="0" collapsed="false">
      <c r="A238" s="86" t="str">
        <f aca="false">VLOOKUP(B238,entities_stage4,2,0)</f>
        <v>people</v>
      </c>
      <c r="B238" s="66" t="s">
        <v>804</v>
      </c>
      <c r="C238" s="0"/>
      <c r="D238" s="71" t="str">
        <f aca="false">HYPERLINK(CONCATENATE("http://sigma.ontologyportal.org:8080/sigma/WordNet.jsp?word=",B238,"&amp;POS=1"))</f>
        <v>http://sigma.ontologyportal.org:8080/sigma/WordNet.jsp?word=people&amp;POS=1</v>
      </c>
      <c r="E238" s="81" t="n">
        <f aca="false">VLOOKUP(B238,Stage_4,4,0)</f>
        <v>107942152</v>
      </c>
      <c r="F238" s="6" t="s">
        <v>181</v>
      </c>
      <c r="J238" s="66" t="s">
        <v>997</v>
      </c>
    </row>
    <row r="239" customFormat="false" ht="13.8" hidden="false" customHeight="false" outlineLevel="0" collapsed="false">
      <c r="A239" s="86" t="str">
        <f aca="false">VLOOKUP(B239,entities_stage4,2,0)</f>
        <v>mathematical expressions</v>
      </c>
      <c r="B239" s="66" t="s">
        <v>805</v>
      </c>
      <c r="C239" s="0"/>
      <c r="D239" s="71" t="str">
        <f aca="false">HYPERLINK(CONCATENATE("http://sigma.ontologyportal.org:8080/sigma/WordNet.jsp?word=",B239,"&amp;POS=1"))</f>
        <v>http://sigma.ontologyportal.org:8080/sigma/WordNet.jsp?word=expression&amp;POS=1</v>
      </c>
      <c r="E239" s="81" t="n">
        <f aca="false">VLOOKUP(B239,Stage_4,4,0)</f>
        <v>106731802</v>
      </c>
      <c r="F239" s="6" t="s">
        <v>232</v>
      </c>
      <c r="J239" s="66" t="s">
        <v>997</v>
      </c>
    </row>
    <row r="240" customFormat="false" ht="13.8" hidden="false" customHeight="false" outlineLevel="0" collapsed="false">
      <c r="A240" s="86" t="str">
        <f aca="false">VLOOKUP(B240,entities_stage4,2,0)</f>
        <v>terms</v>
      </c>
      <c r="B240" s="66" t="s">
        <v>806</v>
      </c>
      <c r="C240" s="0"/>
      <c r="D240" s="71" t="str">
        <f aca="false">HYPERLINK(CONCATENATE("http://sigma.ontologyportal.org:8080/sigma/WordNet.jsp?word=",B240,"&amp;POS=1"))</f>
        <v>http://sigma.ontologyportal.org:8080/sigma/WordNet.jsp?word=terms&amp;POS=1</v>
      </c>
      <c r="E240" s="81" t="n">
        <f aca="false">VLOOKUP(B240,Stage_4,4,0)</f>
        <v>106770875</v>
      </c>
      <c r="F240" s="6" t="s">
        <v>116</v>
      </c>
      <c r="J240" s="66" t="s">
        <v>998</v>
      </c>
    </row>
    <row r="241" customFormat="false" ht="13.8" hidden="false" customHeight="false" outlineLevel="0" collapsed="false">
      <c r="A241" s="86" t="str">
        <f aca="false">VLOOKUP(B241,entities_stage4,2,0)</f>
        <v>weight</v>
      </c>
      <c r="B241" s="66" t="s">
        <v>808</v>
      </c>
      <c r="C241" s="0"/>
      <c r="D241" s="71" t="str">
        <f aca="false">HYPERLINK(CONCATENATE("http://sigma.ontologyportal.org:8080/sigma/WordNet.jsp?word=",B241,"&amp;POS=1"))</f>
        <v>http://sigma.ontologyportal.org:8080/sigma/WordNet.jsp?word=weight&amp;POS=1</v>
      </c>
      <c r="E241" s="81" t="n">
        <f aca="false">VLOOKUP(B241,Stage_4,4,0)</f>
        <v>105026843</v>
      </c>
      <c r="F241" s="6" t="s">
        <v>1043</v>
      </c>
      <c r="J241" s="66" t="s">
        <v>998</v>
      </c>
    </row>
    <row r="242" customFormat="false" ht="13.8" hidden="false" customHeight="false" outlineLevel="0" collapsed="false">
      <c r="A242" s="86" t="str">
        <f aca="false">VLOOKUP(B242,entities_stage4,2,0)</f>
        <v>drawings</v>
      </c>
      <c r="B242" s="66" t="s">
        <v>809</v>
      </c>
      <c r="C242" s="0"/>
      <c r="D242" s="71" t="str">
        <f aca="false">HYPERLINK(CONCATENATE("http://sigma.ontologyportal.org:8080/sigma/WordNet.jsp?word=",B242,"&amp;POS=1"))</f>
        <v>http://sigma.ontologyportal.org:8080/sigma/WordNet.jsp?word=drawings&amp;POS=1</v>
      </c>
      <c r="E242" s="81" t="n">
        <f aca="false">VLOOKUP(B242,Stage_4,4,0)</f>
        <v>107003119</v>
      </c>
      <c r="F242" s="6" t="s">
        <v>225</v>
      </c>
      <c r="J242" s="66" t="s">
        <v>998</v>
      </c>
    </row>
    <row r="243" customFormat="false" ht="13.8" hidden="false" customHeight="false" outlineLevel="0" collapsed="false">
      <c r="A243" s="86" t="str">
        <f aca="false">VLOOKUP(B243,entities_stage4,2,0)</f>
        <v>stability</v>
      </c>
      <c r="B243" s="66" t="s">
        <v>810</v>
      </c>
      <c r="C243" s="0"/>
      <c r="D243" s="71" t="str">
        <f aca="false">HYPERLINK(CONCATENATE("http://sigma.ontologyportal.org:8080/sigma/WordNet.jsp?word=",B243,"&amp;POS=1"))</f>
        <v>http://sigma.ontologyportal.org:8080/sigma/WordNet.jsp?word=stability&amp;POS=1</v>
      </c>
      <c r="E243" s="81" t="n">
        <f aca="false">VLOOKUP(B243,Stage_4,4,0)</f>
        <v>104738641</v>
      </c>
      <c r="F243" s="6" t="s">
        <v>65</v>
      </c>
      <c r="J243" s="66" t="s">
        <v>998</v>
      </c>
    </row>
    <row r="244" customFormat="false" ht="13.8" hidden="false" customHeight="false" outlineLevel="0" collapsed="false">
      <c r="A244" s="86" t="str">
        <f aca="false">VLOOKUP(B244,entities_stage4,2,0)</f>
        <v>forces</v>
      </c>
      <c r="B244" s="66" t="s">
        <v>811</v>
      </c>
      <c r="C244" s="0"/>
      <c r="D244" s="71" t="str">
        <f aca="false">HYPERLINK(CONCATENATE("http://sigma.ontologyportal.org:8080/sigma/WordNet.jsp?word=",B244,"&amp;POS=1"))</f>
        <v>http://sigma.ontologyportal.org:8080/sigma/WordNet.jsp?word=forces&amp;POS=1</v>
      </c>
      <c r="E244" s="81" t="n">
        <f aca="false">VLOOKUP(B244,Stage_4,4,0)</f>
        <v>115304457</v>
      </c>
      <c r="F244" s="6" t="s">
        <v>1044</v>
      </c>
      <c r="J244" s="66" t="s">
        <v>998</v>
      </c>
    </row>
    <row r="245" customFormat="false" ht="13.8" hidden="false" customHeight="false" outlineLevel="0" collapsed="false">
      <c r="A245" s="86" t="str">
        <f aca="false">VLOOKUP(B245,entities_stage4,2,0)</f>
        <v>formula</v>
      </c>
      <c r="B245" s="66" t="s">
        <v>816</v>
      </c>
      <c r="C245" s="0"/>
      <c r="D245" s="71" t="str">
        <f aca="false">HYPERLINK(CONCATENATE("http://sigma.ontologyportal.org:8080/sigma/WordNet.jsp?word=",B245,"&amp;POS=1"))</f>
        <v>http://sigma.ontologyportal.org:8080/sigma/WordNet.jsp?word=formula&amp;POS=1</v>
      </c>
      <c r="E245" s="81" t="n">
        <f aca="false">VLOOKUP(B245,Stage_4,4,0)</f>
        <v>106731802</v>
      </c>
      <c r="F245" s="6" t="s">
        <v>232</v>
      </c>
      <c r="J245" s="66" t="s">
        <v>998</v>
      </c>
    </row>
    <row r="246" customFormat="false" ht="13.8" hidden="false" customHeight="false" outlineLevel="0" collapsed="false">
      <c r="A246" s="86" t="e">
        <f aca="false">VLOOKUP(B246,entities_stage4,2,0)</f>
        <v>#N/A</v>
      </c>
      <c r="B246" s="66" t="s">
        <v>626</v>
      </c>
      <c r="C246" s="66" t="s">
        <v>626</v>
      </c>
      <c r="D246" s="71" t="str">
        <f aca="false">HYPERLINK(CONCATENATE("http://sigma.ontologyportal.org:8080/sigma/WordNet.jsp?word=",C246,"&amp;POS=1"))</f>
        <v>http://sigma.ontologyportal.org:8080/sigma/WordNet.jsp?word=software&amp;POS=1</v>
      </c>
      <c r="E246" s="81" t="e">
        <f aca="false">VLOOKUP(B246,Stage_4,4,0)</f>
        <v>#N/A</v>
      </c>
      <c r="F246" s="6" t="s">
        <v>1020</v>
      </c>
      <c r="J246" s="66" t="s">
        <v>998</v>
      </c>
    </row>
    <row r="247" customFormat="false" ht="13.8" hidden="false" customHeight="false" outlineLevel="0" collapsed="false">
      <c r="A247" s="86" t="str">
        <f aca="false">VLOOKUP(B247,entities_stage4,2,0)</f>
        <v>calculations</v>
      </c>
      <c r="B247" s="66" t="s">
        <v>818</v>
      </c>
      <c r="C247" s="0"/>
      <c r="D247" s="71" t="str">
        <f aca="false">HYPERLINK(CONCATENATE("http://sigma.ontologyportal.org:8080/sigma/WordNet.jsp?word=",B247,"&amp;POS=1"))</f>
        <v>http://sigma.ontologyportal.org:8080/sigma/WordNet.jsp?word=calculations&amp;POS=1</v>
      </c>
      <c r="E247" s="81" t="n">
        <f aca="false">VLOOKUP(B247,Stage_4,4,0)</f>
        <v>105802185</v>
      </c>
      <c r="F247" s="6" t="s">
        <v>1045</v>
      </c>
      <c r="J247" s="66" t="s">
        <v>998</v>
      </c>
    </row>
    <row r="248" customFormat="false" ht="13.8" hidden="false" customHeight="false" outlineLevel="0" collapsed="false">
      <c r="A248" s="86" t="e">
        <f aca="false">VLOOKUP(B248,entities_stage4,2,0)</f>
        <v>#N/A</v>
      </c>
      <c r="B248" s="66" t="s">
        <v>1046</v>
      </c>
      <c r="C248" s="0"/>
      <c r="D248" s="71" t="str">
        <f aca="false">HYPERLINK(CONCATENATE("http://sigma.ontologyportal.org:8080/sigma/WordNet.jsp?word=",B248,"&amp;POS=1"))</f>
        <v>http://sigma.ontologyportal.org:8080/sigma/WordNet.jsp?word=bill&amp;POS=1</v>
      </c>
      <c r="E248" s="81" t="e">
        <f aca="false">VLOOKUP(B248,Stage_4,4,0)</f>
        <v>#N/A</v>
      </c>
      <c r="F248" s="6" t="s">
        <v>112</v>
      </c>
      <c r="J248" s="66" t="s">
        <v>998</v>
      </c>
    </row>
    <row r="249" customFormat="false" ht="13.8" hidden="false" customHeight="false" outlineLevel="0" collapsed="false">
      <c r="A249" s="86" t="str">
        <f aca="false">VLOOKUP(B249,entities_stage4,2,0)</f>
        <v>quantity</v>
      </c>
      <c r="B249" s="66" t="s">
        <v>821</v>
      </c>
      <c r="C249" s="0"/>
      <c r="D249" s="71" t="str">
        <f aca="false">HYPERLINK(CONCATENATE("http://sigma.ontologyportal.org:8080/sigma/WordNet.jsp?word=",B249,"&amp;POS=1"))</f>
        <v>http://sigma.ontologyportal.org:8080/sigma/WordNet.jsp?word=quantity&amp;POS=1</v>
      </c>
      <c r="E249" s="81" t="n">
        <f aca="false">VLOOKUP(B249,Stage_4,4,0)</f>
        <v>115314789</v>
      </c>
      <c r="F249" s="6" t="s">
        <v>112</v>
      </c>
      <c r="J249" s="66" t="s">
        <v>998</v>
      </c>
    </row>
    <row r="250" customFormat="false" ht="13.8" hidden="false" customHeight="false" outlineLevel="0" collapsed="false">
      <c r="A250" s="86" t="str">
        <f aca="false">VLOOKUP(B250,entities_stage4,2,0)</f>
        <v>built-in relations in working system</v>
      </c>
      <c r="B250" s="66" t="s">
        <v>823</v>
      </c>
      <c r="C250" s="0"/>
      <c r="D250" s="71" t="str">
        <f aca="false">HYPERLINK(CONCATENATE("http://sigma.ontologyportal.org:8080/sigma/WordNet.jsp?word=",B250,"&amp;POS=1"))</f>
        <v>http://sigma.ontologyportal.org:8080/sigma/WordNet.jsp?word=relations&amp;POS=1</v>
      </c>
      <c r="E250" s="81" t="n">
        <f aca="false">VLOOKUP(B250,Stage_4,4,0)</f>
        <v>100031921</v>
      </c>
      <c r="F250" s="6" t="s">
        <v>1047</v>
      </c>
      <c r="J250" s="66" t="s">
        <v>998</v>
      </c>
    </row>
    <row r="251" customFormat="false" ht="13.8" hidden="false" customHeight="false" outlineLevel="0" collapsed="false">
      <c r="A251" s="86" t="str">
        <f aca="false">VLOOKUP(B251,entities_stage4,2,0)</f>
        <v>manufacturability</v>
      </c>
      <c r="B251" s="66" t="s">
        <v>824</v>
      </c>
      <c r="C251" s="0"/>
      <c r="D251" s="71" t="str">
        <f aca="false">HYPERLINK(CONCATENATE("http://sigma.ontologyportal.org:8080/sigma/WordNet.jsp?word=",B251,"&amp;POS=1"))</f>
        <v>http://sigma.ontologyportal.org:8080/sigma/WordNet.jsp?word=manufacturability&amp;POS=1</v>
      </c>
      <c r="E251" s="81" t="n">
        <f aca="false">VLOOKUP(B251,Stage_4,4,0)</f>
        <v>0</v>
      </c>
      <c r="F251" s="6" t="s">
        <v>65</v>
      </c>
      <c r="J251" s="66" t="s">
        <v>998</v>
      </c>
    </row>
    <row r="252" customFormat="false" ht="13.8" hidden="false" customHeight="false" outlineLevel="0" collapsed="false">
      <c r="A252" s="86" t="str">
        <f aca="false">VLOOKUP(B252,entities_stage4,2,0)</f>
        <v>support</v>
      </c>
      <c r="B252" s="66" t="s">
        <v>825</v>
      </c>
      <c r="C252" s="0"/>
      <c r="D252" s="71" t="str">
        <f aca="false">HYPERLINK(CONCATENATE("http://sigma.ontologyportal.org:8080/sigma/WordNet.jsp?word=",B252,"&amp;POS=1"))</f>
        <v>http://sigma.ontologyportal.org:8080/sigma/WordNet.jsp?word=support&amp;POS=1</v>
      </c>
      <c r="E252" s="81" t="n">
        <f aca="false">VLOOKUP(B252,Stage_4,4,0)</f>
        <v>104359589</v>
      </c>
      <c r="F252" s="6" t="s">
        <v>206</v>
      </c>
      <c r="J252" s="66" t="s">
        <v>998</v>
      </c>
    </row>
    <row r="253" customFormat="false" ht="13.8" hidden="false" customHeight="false" outlineLevel="0" collapsed="false">
      <c r="A253" s="86" t="str">
        <f aca="false">VLOOKUP(B253,entities_stage4,2,0)</f>
        <v>temperature</v>
      </c>
      <c r="B253" s="66" t="s">
        <v>827</v>
      </c>
      <c r="C253" s="0"/>
      <c r="D253" s="71" t="str">
        <f aca="false">HYPERLINK(CONCATENATE("http://sigma.ontologyportal.org:8080/sigma/WordNet.jsp?word=",B253,"&amp;POS=1"))</f>
        <v>http://sigma.ontologyportal.org:8080/sigma/WordNet.jsp?word=temperature&amp;POS=1</v>
      </c>
      <c r="E253" s="81" t="n">
        <f aca="false">VLOOKUP(B253,Stage_4,4,0)</f>
        <v>105011790</v>
      </c>
      <c r="F253" s="6" t="s">
        <v>1048</v>
      </c>
      <c r="J253" s="66" t="s">
        <v>998</v>
      </c>
    </row>
    <row r="254" customFormat="false" ht="13.8" hidden="false" customHeight="false" outlineLevel="0" collapsed="false">
      <c r="A254" s="86" t="str">
        <f aca="false">VLOOKUP(B254,entities_stage4,2,0)</f>
        <v>drawbacks</v>
      </c>
      <c r="B254" s="66" t="s">
        <v>828</v>
      </c>
      <c r="C254" s="0"/>
      <c r="D254" s="71" t="str">
        <f aca="false">HYPERLINK(CONCATENATE("http://sigma.ontologyportal.org:8080/sigma/WordNet.jsp?word=",B254,"&amp;POS=1"))</f>
        <v>http://sigma.ontologyportal.org:8080/sigma/WordNet.jsp?word=drawbacks&amp;POS=1</v>
      </c>
      <c r="E254" s="81" t="n">
        <f aca="false">VLOOKUP(B254,Stage_4,4,0)</f>
        <v>105164521</v>
      </c>
      <c r="F254" s="6" t="s">
        <v>65</v>
      </c>
      <c r="J254" s="66" t="s">
        <v>998</v>
      </c>
    </row>
    <row r="255" customFormat="false" ht="13.8" hidden="false" customHeight="false" outlineLevel="0" collapsed="false">
      <c r="A255" s="86" t="str">
        <f aca="false">VLOOKUP(B255,entities_stage4,2,0)</f>
        <v>polymers</v>
      </c>
      <c r="B255" s="66" t="s">
        <v>830</v>
      </c>
      <c r="C255" s="0"/>
      <c r="D255" s="71" t="str">
        <f aca="false">HYPERLINK(CONCATENATE("http://sigma.ontologyportal.org:8080/sigma/WordNet.jsp?word=",B255,"&amp;POS=1"))</f>
        <v>http://sigma.ontologyportal.org:8080/sigma/WordNet.jsp?word=polymers&amp;POS=1</v>
      </c>
      <c r="E255" s="81" t="n">
        <f aca="false">VLOOKUP(B255,Stage_4,4,0)</f>
        <v>114994328</v>
      </c>
      <c r="F255" s="6" t="s">
        <v>1049</v>
      </c>
      <c r="J255" s="66" t="s">
        <v>998</v>
      </c>
    </row>
    <row r="256" customFormat="false" ht="13.8" hidden="false" customHeight="false" outlineLevel="0" collapsed="false">
      <c r="A256" s="86" t="str">
        <f aca="false">VLOOKUP(B256,entities_stage4,2,0)</f>
        <v>geological blockmodel</v>
      </c>
      <c r="B256" s="66" t="s">
        <v>833</v>
      </c>
      <c r="C256" s="66" t="s">
        <v>538</v>
      </c>
      <c r="D256" s="71" t="str">
        <f aca="false">HYPERLINK(CONCATENATE("http://sigma.ontologyportal.org:8080/sigma/WordNet.jsp?word=",C256,"&amp;POS=1"))</f>
        <v>http://sigma.ontologyportal.org:8080/sigma/WordNet.jsp?word=model&amp;POS=1</v>
      </c>
      <c r="E256" s="81" t="n">
        <f aca="false">VLOOKUP(B256,Stage_4,4,0)</f>
        <v>115306552</v>
      </c>
      <c r="F256" s="6" t="s">
        <v>293</v>
      </c>
      <c r="J256" s="66" t="s">
        <v>1001</v>
      </c>
    </row>
    <row r="257" customFormat="false" ht="13.8" hidden="false" customHeight="false" outlineLevel="0" collapsed="false">
      <c r="A257" s="86" t="str">
        <f aca="false">VLOOKUP(B257,entities_stage4,2,0)</f>
        <v>mine network</v>
      </c>
      <c r="B257" s="66" t="s">
        <v>837</v>
      </c>
      <c r="C257" s="0"/>
      <c r="D257" s="71" t="str">
        <f aca="false">HYPERLINK(CONCATENATE("http://sigma.ontologyportal.org:8080/sigma/WordNet.jsp?word=",B257,"&amp;POS=1"))</f>
        <v>http://sigma.ontologyportal.org:8080/sigma/WordNet.jsp?word=network&amp;POS=1</v>
      </c>
      <c r="E257" s="81" t="n">
        <f aca="false">VLOOKUP(B257,Stage_4,4,0)</f>
        <v>103820950</v>
      </c>
      <c r="F257" s="6" t="s">
        <v>199</v>
      </c>
      <c r="J257" s="66" t="s">
        <v>1001</v>
      </c>
    </row>
    <row r="258" customFormat="false" ht="13.8" hidden="false" customHeight="false" outlineLevel="0" collapsed="false">
      <c r="A258" s="86" t="str">
        <f aca="false">VLOOKUP(B258,entities_stage4,2,0)</f>
        <v>closure</v>
      </c>
      <c r="B258" s="66" t="s">
        <v>838</v>
      </c>
      <c r="C258" s="0"/>
      <c r="D258" s="71" t="str">
        <f aca="false">HYPERLINK(CONCATENATE("http://sigma.ontologyportal.org:8080/sigma/WordNet.jsp?word=",B258,"&amp;POS=1"))</f>
        <v>http://sigma.ontologyportal.org:8080/sigma/WordNet.jsp?word=closure&amp;POS=1</v>
      </c>
      <c r="E258" s="81" t="n">
        <f aca="false">VLOOKUP(B258,Stage_4,4,0)</f>
        <v>100229260</v>
      </c>
      <c r="F258" s="6" t="s">
        <v>1050</v>
      </c>
      <c r="J258" s="66" t="s">
        <v>1001</v>
      </c>
    </row>
    <row r="259" customFormat="false" ht="13.8" hidden="false" customHeight="false" outlineLevel="0" collapsed="false">
      <c r="A259" s="86" t="str">
        <f aca="false">VLOOKUP(B259,entities_stage4,2,0)</f>
        <v>waste tonnage</v>
      </c>
      <c r="B259" s="66" t="s">
        <v>841</v>
      </c>
      <c r="C259" s="0"/>
      <c r="D259" s="71" t="str">
        <f aca="false">HYPERLINK(CONCATENATE("http://sigma.ontologyportal.org:8080/sigma/WordNet.jsp?word=",B259,"&amp;POS=1"))</f>
        <v>http://sigma.ontologyportal.org:8080/sigma/WordNet.jsp?word=tonnage&amp;POS=1</v>
      </c>
      <c r="E259" s="81" t="n">
        <f aca="false">VLOOKUP(B259,Stage_4,4,0)</f>
        <v>0</v>
      </c>
      <c r="F259" s="0"/>
      <c r="J259" s="66" t="s">
        <v>1001</v>
      </c>
    </row>
    <row r="260" customFormat="false" ht="13.8" hidden="false" customHeight="false" outlineLevel="0" collapsed="false">
      <c r="A260" s="86" t="str">
        <f aca="false">VLOOKUP(B260,entities_stage4,2,0)</f>
        <v>mining sequence</v>
      </c>
      <c r="B260" s="66" t="s">
        <v>844</v>
      </c>
      <c r="C260" s="0"/>
      <c r="D260" s="71" t="str">
        <f aca="false">HYPERLINK(CONCATENATE("http://sigma.ontologyportal.org:8080/sigma/WordNet.jsp?word=",B260,"&amp;POS=1"))</f>
        <v>http://sigma.ontologyportal.org:8080/sigma/WordNet.jsp?word=sequence&amp;POS=1</v>
      </c>
      <c r="E260" s="81" t="n">
        <f aca="false">VLOOKUP(B260,Stage_4,4,0)</f>
        <v>105044822</v>
      </c>
      <c r="F260" s="6" t="s">
        <v>1051</v>
      </c>
      <c r="J260" s="66" t="s">
        <v>1001</v>
      </c>
    </row>
    <row r="261" customFormat="false" ht="13.8" hidden="false" customHeight="false" outlineLevel="0" collapsed="false">
      <c r="A261" s="86" t="str">
        <f aca="false">VLOOKUP(B261,entities_stage4,2,0)</f>
        <v>processing plant</v>
      </c>
      <c r="B261" s="66" t="s">
        <v>847</v>
      </c>
      <c r="C261" s="0"/>
      <c r="D261" s="71" t="str">
        <f aca="false">HYPERLINK(CONCATENATE("http://sigma.ontologyportal.org:8080/sigma/WordNet.jsp?word=",B261,"&amp;POS=1"))</f>
        <v>http://sigma.ontologyportal.org:8080/sigma/WordNet.jsp?word=plant&amp;POS=1</v>
      </c>
      <c r="E261" s="81" t="n">
        <f aca="false">VLOOKUP(B261,Stage_4,4,0)</f>
        <v>103956922</v>
      </c>
      <c r="F261" s="6" t="s">
        <v>1052</v>
      </c>
      <c r="J261" s="66" t="s">
        <v>1001</v>
      </c>
    </row>
    <row r="262" customFormat="false" ht="13.8" hidden="false" customHeight="false" outlineLevel="0" collapsed="false">
      <c r="A262" s="86" t="str">
        <f aca="false">VLOOKUP(B262,entities_stage4,2,0)</f>
        <v>economic</v>
      </c>
      <c r="B262" s="66" t="s">
        <v>849</v>
      </c>
      <c r="C262" s="66" t="s">
        <v>1053</v>
      </c>
      <c r="D262" s="71" t="str">
        <f aca="false">HYPERLINK(CONCATENATE("http://sigma.ontologyportal.org:8080/sigma/WordNet.jsp?word=",C262,"&amp;POS=1"))</f>
        <v>http://sigma.ontologyportal.org:8080/sigma/WordNet.jsp?word=economy&amp;POS=1</v>
      </c>
      <c r="E262" s="81" t="n">
        <f aca="false">VLOOKUP(B262,Stage_4,4,0)</f>
        <v>108366753</v>
      </c>
      <c r="F262" s="6" t="s">
        <v>1054</v>
      </c>
      <c r="J262" s="66" t="s">
        <v>1001</v>
      </c>
    </row>
    <row r="263" customFormat="false" ht="13.8" hidden="false" customHeight="false" outlineLevel="0" collapsed="false">
      <c r="A263" s="86" t="e">
        <f aca="false">VLOOKUP(B263,entities_stage4,2,0)</f>
        <v>#N/A</v>
      </c>
      <c r="B263" s="66" t="s">
        <v>1055</v>
      </c>
      <c r="C263" s="66" t="s">
        <v>1056</v>
      </c>
      <c r="D263" s="71" t="str">
        <f aca="false">HYPERLINK(CONCATENATE("http://sigma.ontologyportal.org:8080/sigma/WordNet.jsp?word=",C263,"&amp;POS=1"))</f>
        <v>http://sigma.ontologyportal.org:8080/sigma/WordNet.jsp?word=factors&amp;POS=1</v>
      </c>
      <c r="E263" s="81" t="e">
        <f aca="false">VLOOKUP(B263,Stage_4,4,0)</f>
        <v>#N/A</v>
      </c>
      <c r="F263" s="6" t="s">
        <v>112</v>
      </c>
      <c r="J263" s="66" t="s">
        <v>1001</v>
      </c>
    </row>
    <row r="264" customFormat="false" ht="13.8" hidden="false" customHeight="false" outlineLevel="0" collapsed="false">
      <c r="A264" s="86" t="str">
        <f aca="false">VLOOKUP(B264,entities_stage4,2,0)</f>
        <v>displacement</v>
      </c>
      <c r="B264" s="66" t="s">
        <v>852</v>
      </c>
      <c r="C264" s="0"/>
      <c r="D264" s="71" t="str">
        <f aca="false">HYPERLINK(CONCATENATE("http://sigma.ontologyportal.org:8080/sigma/WordNet.jsp?word=",B264,"&amp;POS=1"))</f>
        <v>http://sigma.ontologyportal.org:8080/sigma/WordNet.jsp?word=displacement&amp;POS=1</v>
      </c>
      <c r="E264" s="81" t="n">
        <f aca="false">VLOOKUP(B264,Stage_4,4,0)</f>
        <v>100330984</v>
      </c>
      <c r="F264" s="6" t="s">
        <v>1036</v>
      </c>
      <c r="J264" s="66" t="s">
        <v>1001</v>
      </c>
    </row>
    <row r="265" customFormat="false" ht="13.8" hidden="false" customHeight="false" outlineLevel="0" collapsed="false">
      <c r="A265" s="86" t="str">
        <f aca="false">VLOOKUP(B265,entities_stage4,2,0)</f>
        <v>a representative</v>
      </c>
      <c r="B265" s="66" t="s">
        <v>854</v>
      </c>
      <c r="C265" s="0"/>
      <c r="D265" s="71" t="str">
        <f aca="false">HYPERLINK(CONCATENATE("http://sigma.ontologyportal.org:8080/sigma/WordNet.jsp?word=",B265,"&amp;POS=1"))</f>
        <v>http://sigma.ontologyportal.org:8080/sigma/WordNet.jsp?word=representative&amp;POS=1</v>
      </c>
      <c r="E265" s="81" t="n">
        <f aca="false">VLOOKUP(B265,Stage_4,4,0)</f>
        <v>105820620</v>
      </c>
      <c r="F265" s="6" t="s">
        <v>209</v>
      </c>
      <c r="J265" s="66" t="s">
        <v>1002</v>
      </c>
    </row>
    <row r="266" customFormat="false" ht="13.8" hidden="false" customHeight="false" outlineLevel="0" collapsed="false">
      <c r="A266" s="86" t="str">
        <f aca="false">VLOOKUP(B266,entities_stage4,2,0)</f>
        <v>the meaning of a component</v>
      </c>
      <c r="B266" s="66" t="s">
        <v>241</v>
      </c>
      <c r="C266" s="0"/>
      <c r="D266" s="71" t="str">
        <f aca="false">HYPERLINK(CONCATENATE("http://sigma.ontologyportal.org:8080/sigma/WordNet.jsp?word=",B266,"&amp;POS=1"))</f>
        <v>http://sigma.ontologyportal.org:8080/sigma/WordNet.jsp?word=meaning&amp;POS=1</v>
      </c>
      <c r="E266" s="81" t="n">
        <f aca="false">VLOOKUP(B266,Stage_4,4,0)</f>
        <v>106601327</v>
      </c>
      <c r="F266" s="6" t="s">
        <v>50</v>
      </c>
      <c r="J266" s="66" t="s">
        <v>1002</v>
      </c>
    </row>
    <row r="267" customFormat="false" ht="13.8" hidden="false" customHeight="false" outlineLevel="0" collapsed="false">
      <c r="A267" s="87" t="str">
        <f aca="false">VLOOKUP(B267,entities_stage5,2,0)</f>
        <v>supplies</v>
      </c>
      <c r="B267" s="66" t="s">
        <v>864</v>
      </c>
      <c r="C267" s="0"/>
      <c r="D267" s="71" t="str">
        <f aca="false">HYPERLINK(CONCATENATE("http://sigma.ontologyportal.org:8080/sigma/WordNet.jsp?word=",B267,"&amp;POS=1"))</f>
        <v>http://sigma.ontologyportal.org:8080/sigma/WordNet.jsp?word=supplies&amp;POS=1</v>
      </c>
      <c r="E267" s="81" t="n">
        <f aca="false">VLOOKUP(B267,Stage_5,4,0)</f>
        <v>113777344</v>
      </c>
      <c r="F267" s="6" t="s">
        <v>112</v>
      </c>
      <c r="J267" s="66" t="s">
        <v>993</v>
      </c>
    </row>
    <row r="268" customFormat="false" ht="13.8" hidden="false" customHeight="false" outlineLevel="0" collapsed="false">
      <c r="A268" s="87" t="str">
        <f aca="false">VLOOKUP(B268,entities_stage5,2,0)</f>
        <v>on applicability</v>
      </c>
      <c r="B268" s="66" t="s">
        <v>867</v>
      </c>
      <c r="C268" s="0"/>
      <c r="D268" s="71" t="str">
        <f aca="false">HYPERLINK(CONCATENATE("http://sigma.ontologyportal.org:8080/sigma/WordNet.jsp?word=",B268,"&amp;POS=1"))</f>
        <v>http://sigma.ontologyportal.org:8080/sigma/WordNet.jsp?word=applicability&amp;POS=1</v>
      </c>
      <c r="E268" s="81" t="n">
        <f aca="false">VLOOKUP(B268,Stage_5,4,0)</f>
        <v>113795180</v>
      </c>
      <c r="F268" s="6" t="s">
        <v>167</v>
      </c>
      <c r="J268" s="66" t="s">
        <v>993</v>
      </c>
    </row>
    <row r="269" customFormat="false" ht="13.8" hidden="false" customHeight="false" outlineLevel="0" collapsed="false">
      <c r="A269" s="87" t="str">
        <f aca="false">VLOOKUP(B269,entities_stage5,2,0)</f>
        <v>meeting</v>
      </c>
      <c r="B269" s="66" t="s">
        <v>868</v>
      </c>
      <c r="C269" s="0"/>
      <c r="D269" s="71" t="str">
        <f aca="false">HYPERLINK(CONCATENATE("http://sigma.ontologyportal.org:8080/sigma/WordNet.jsp?word=",B269,"&amp;POS=1"))</f>
        <v>http://sigma.ontologyportal.org:8080/sigma/WordNet.jsp?word=meeting&amp;POS=1</v>
      </c>
      <c r="E269" s="81" t="n">
        <f aca="false">VLOOKUP(B269,Stage_5,4,0)</f>
        <v>100146856</v>
      </c>
      <c r="F269" s="6" t="s">
        <v>1057</v>
      </c>
      <c r="J269" s="66" t="s">
        <v>993</v>
      </c>
    </row>
    <row r="270" customFormat="false" ht="13.8" hidden="false" customHeight="false" outlineLevel="0" collapsed="false">
      <c r="A270" s="87" t="str">
        <f aca="false">VLOOKUP(B270,entities_stage5,2,0)</f>
        <v>conclusion</v>
      </c>
      <c r="B270" s="66" t="s">
        <v>869</v>
      </c>
      <c r="C270" s="0"/>
      <c r="D270" s="71" t="str">
        <f aca="false">HYPERLINK(CONCATENATE("http://sigma.ontologyportal.org:8080/sigma/WordNet.jsp?word=",B270,"&amp;POS=1"))</f>
        <v>http://sigma.ontologyportal.org:8080/sigma/WordNet.jsp?word=conclusion&amp;POS=1</v>
      </c>
      <c r="E270" s="81" t="n">
        <f aca="false">VLOOKUP(B270,Stage_5,4,0)</f>
        <v>115303244</v>
      </c>
      <c r="F270" s="6" t="s">
        <v>1058</v>
      </c>
      <c r="J270" s="66" t="s">
        <v>993</v>
      </c>
    </row>
    <row r="271" customFormat="false" ht="13.8" hidden="false" customHeight="false" outlineLevel="0" collapsed="false">
      <c r="A271" s="87" t="str">
        <f aca="false">VLOOKUP(B271,entities_stage5,2,0)</f>
        <v>search</v>
      </c>
      <c r="B271" s="66" t="s">
        <v>871</v>
      </c>
      <c r="C271" s="0"/>
      <c r="D271" s="71" t="str">
        <f aca="false">HYPERLINK(CONCATENATE("http://sigma.ontologyportal.org:8080/sigma/WordNet.jsp?word=",B271,"&amp;POS=1"))</f>
        <v>http://sigma.ontologyportal.org:8080/sigma/WordNet.jsp?word=search&amp;POS=1</v>
      </c>
      <c r="E271" s="81" t="n">
        <f aca="false">VLOOKUP(B271,Stage_5,4,0)</f>
        <v>113553560</v>
      </c>
      <c r="F271" s="6" t="s">
        <v>1059</v>
      </c>
      <c r="J271" s="66" t="s">
        <v>994</v>
      </c>
    </row>
    <row r="272" customFormat="false" ht="13.8" hidden="false" customHeight="false" outlineLevel="0" collapsed="false">
      <c r="A272" s="87" t="str">
        <f aca="false">VLOOKUP(B272,entities_stage5,2,0)</f>
        <v>team quality</v>
      </c>
      <c r="B272" s="66" t="s">
        <v>873</v>
      </c>
      <c r="C272" s="0"/>
      <c r="D272" s="71" t="str">
        <f aca="false">HYPERLINK(CONCATENATE("http://sigma.ontologyportal.org:8080/sigma/WordNet.jsp?word=",B272,"&amp;POS=1"))</f>
        <v>http://sigma.ontologyportal.org:8080/sigma/WordNet.jsp?word=quality&amp;POS=1</v>
      </c>
      <c r="E272" s="81" t="n">
        <f aca="false">VLOOKUP(B272,Stage_5,4,0)</f>
        <v>104728068</v>
      </c>
      <c r="F272" s="6" t="s">
        <v>65</v>
      </c>
      <c r="J272" s="66" t="s">
        <v>994</v>
      </c>
    </row>
    <row r="273" customFormat="false" ht="13.8" hidden="false" customHeight="false" outlineLevel="0" collapsed="false">
      <c r="A273" s="87" t="str">
        <f aca="false">VLOOKUP(B273,entities_stage5,2,0)</f>
        <v>importance</v>
      </c>
      <c r="B273" s="66" t="s">
        <v>874</v>
      </c>
      <c r="C273" s="0"/>
      <c r="D273" s="71" t="str">
        <f aca="false">HYPERLINK(CONCATENATE("http://sigma.ontologyportal.org:8080/sigma/WordNet.jsp?word=",B273,"&amp;POS=1"))</f>
        <v>http://sigma.ontologyportal.org:8080/sigma/WordNet.jsp?word=importance&amp;POS=1</v>
      </c>
      <c r="E273" s="81" t="n">
        <f aca="false">VLOOKUP(B273,Stage_5,4,0)</f>
        <v>105168261</v>
      </c>
      <c r="F273" s="6" t="s">
        <v>65</v>
      </c>
      <c r="J273" s="66" t="s">
        <v>994</v>
      </c>
    </row>
    <row r="274" customFormat="false" ht="13.8" hidden="false" customHeight="false" outlineLevel="0" collapsed="false">
      <c r="A274" s="87" t="str">
        <f aca="false">VLOOKUP(B274,entities_stage5,2,0)</f>
        <v>consequences</v>
      </c>
      <c r="B274" s="66" t="s">
        <v>878</v>
      </c>
      <c r="C274" s="0"/>
      <c r="D274" s="71" t="str">
        <f aca="false">HYPERLINK(CONCATENATE("http://sigma.ontologyportal.org:8080/sigma/WordNet.jsp?word=",B274,"&amp;POS=1"))</f>
        <v>http://sigma.ontologyportal.org:8080/sigma/WordNet.jsp?word=consequences&amp;POS=1</v>
      </c>
      <c r="E274" s="81" t="n">
        <f aca="false">VLOOKUP(B274,Stage_5,4,0)</f>
        <v>105170574</v>
      </c>
      <c r="F274" s="6" t="s">
        <v>65</v>
      </c>
      <c r="J274" s="66" t="s">
        <v>994</v>
      </c>
    </row>
    <row r="275" customFormat="false" ht="13.8" hidden="false" customHeight="false" outlineLevel="0" collapsed="false">
      <c r="A275" s="87" t="str">
        <f aca="false">VLOOKUP(B275,entities_stage5,2,0)</f>
        <v>deformations</v>
      </c>
      <c r="B275" s="66" t="s">
        <v>879</v>
      </c>
      <c r="C275" s="0"/>
      <c r="D275" s="71" t="str">
        <f aca="false">HYPERLINK(CONCATENATE("http://sigma.ontologyportal.org:8080/sigma/WordNet.jsp?word=",B275,"&amp;POS=1"))</f>
        <v>http://sigma.ontologyportal.org:8080/sigma/WordNet.jsp?word=deformations&amp;POS=1</v>
      </c>
      <c r="E275" s="81" t="n">
        <f aca="false">VLOOKUP(B275,Stage_5,4,0)</f>
        <v>107358060</v>
      </c>
      <c r="F275" s="6" t="s">
        <v>81</v>
      </c>
      <c r="J275" s="66" t="s">
        <v>994</v>
      </c>
    </row>
    <row r="276" customFormat="false" ht="13.8" hidden="false" customHeight="false" outlineLevel="0" collapsed="false">
      <c r="A276" s="87" t="str">
        <f aca="false">VLOOKUP(B276,entities_stage5,2,0)</f>
        <v>defects</v>
      </c>
      <c r="B276" s="66" t="s">
        <v>880</v>
      </c>
      <c r="C276" s="0"/>
      <c r="D276" s="71" t="str">
        <f aca="false">HYPERLINK(CONCATENATE("http://sigma.ontologyportal.org:8080/sigma/WordNet.jsp?word=",B276,"&amp;POS=1"))</f>
        <v>http://sigma.ontologyportal.org:8080/sigma/WordNet.jsp?word=defects&amp;POS=1</v>
      </c>
      <c r="E276" s="81" t="n">
        <f aca="false">VLOOKUP(B276,Stage_5,4,0)</f>
        <v>114464203</v>
      </c>
      <c r="F276" s="6" t="s">
        <v>527</v>
      </c>
      <c r="J276" s="66" t="s">
        <v>995</v>
      </c>
    </row>
    <row r="277" customFormat="false" ht="13.8" hidden="false" customHeight="false" outlineLevel="0" collapsed="false">
      <c r="A277" s="87" t="str">
        <f aca="false">VLOOKUP(B277,entities_stage5,2,0)</f>
        <v>a summary table</v>
      </c>
      <c r="B277" s="66" t="s">
        <v>882</v>
      </c>
      <c r="C277" s="0"/>
      <c r="D277" s="71" t="str">
        <f aca="false">HYPERLINK(CONCATENATE("http://sigma.ontologyportal.org:8080/sigma/WordNet.jsp?word=",B277,"&amp;POS=1"))</f>
        <v>http://sigma.ontologyportal.org:8080/sigma/WordNet.jsp?word=summary&amp;POS=1</v>
      </c>
      <c r="E277" s="81" t="n">
        <f aca="false">VLOOKUP(B277,Stage_5,4,0)</f>
        <v>106467007</v>
      </c>
      <c r="F277" s="6" t="s">
        <v>1060</v>
      </c>
      <c r="J277" s="66" t="s">
        <v>996</v>
      </c>
    </row>
    <row r="278" customFormat="false" ht="13.8" hidden="false" customHeight="false" outlineLevel="0" collapsed="false">
      <c r="A278" s="87" t="str">
        <f aca="false">VLOOKUP(B278,entities_stage5,2,0)</f>
        <v>student</v>
      </c>
      <c r="B278" s="66" t="s">
        <v>884</v>
      </c>
      <c r="C278" s="0"/>
      <c r="D278" s="71" t="str">
        <f aca="false">HYPERLINK(CONCATENATE("http://sigma.ontologyportal.org:8080/sigma/WordNet.jsp?word=",B278,"&amp;POS=1"))</f>
        <v>http://sigma.ontologyportal.org:8080/sigma/WordNet.jsp?word=student&amp;POS=1</v>
      </c>
      <c r="E278" s="81" t="n">
        <f aca="false">VLOOKUP(B278,Stage_5,4,0)</f>
        <v>115309252</v>
      </c>
      <c r="F278" s="6" t="s">
        <v>1061</v>
      </c>
      <c r="J278" s="66" t="s">
        <v>996</v>
      </c>
    </row>
    <row r="279" customFormat="false" ht="13.8" hidden="false" customHeight="false" outlineLevel="0" collapsed="false">
      <c r="A279" s="87" t="str">
        <f aca="false">VLOOKUP(B279,entities_stage5,2,0)</f>
        <v>a thesis</v>
      </c>
      <c r="B279" s="66" t="s">
        <v>887</v>
      </c>
      <c r="C279" s="0"/>
      <c r="D279" s="71" t="str">
        <f aca="false">HYPERLINK(CONCATENATE("http://sigma.ontologyportal.org:8080/sigma/WordNet.jsp?word=",B279,"&amp;POS=1"))</f>
        <v>http://sigma.ontologyportal.org:8080/sigma/WordNet.jsp?word=thesis&amp;POS=1</v>
      </c>
      <c r="E279" s="81" t="n">
        <f aca="false">VLOOKUP(B279,Stage_5,4,0)</f>
        <v>106409085</v>
      </c>
      <c r="F279" s="6" t="s">
        <v>116</v>
      </c>
      <c r="J279" s="66" t="s">
        <v>996</v>
      </c>
    </row>
    <row r="280" customFormat="false" ht="13.8" hidden="false" customHeight="false" outlineLevel="0" collapsed="false">
      <c r="A280" s="87" t="str">
        <f aca="false">VLOOKUP(B280,entities_stage5,2,0)</f>
        <v>a bug</v>
      </c>
      <c r="B280" s="66" t="s">
        <v>891</v>
      </c>
      <c r="C280" s="0"/>
      <c r="D280" s="71" t="str">
        <f aca="false">HYPERLINK(CONCATENATE("http://sigma.ontologyportal.org:8080/sigma/WordNet.jsp?word=",B280,"&amp;POS=1"))</f>
        <v>http://sigma.ontologyportal.org:8080/sigma/WordNet.jsp?word=bug&amp;POS=1</v>
      </c>
      <c r="E280" s="81" t="n">
        <f aca="false">VLOOKUP(B280,Stage_5,4,0)</f>
        <v>114464675</v>
      </c>
      <c r="F280" s="6" t="s">
        <v>133</v>
      </c>
      <c r="J280" s="66" t="s">
        <v>996</v>
      </c>
    </row>
    <row r="281" customFormat="false" ht="13.8" hidden="false" customHeight="false" outlineLevel="0" collapsed="false">
      <c r="A281" s="87" t="str">
        <f aca="false">VLOOKUP(B281,entities_stage5,2,0)</f>
        <v>deficiency</v>
      </c>
      <c r="B281" s="66" t="s">
        <v>893</v>
      </c>
      <c r="C281" s="0"/>
      <c r="D281" s="71" t="str">
        <f aca="false">HYPERLINK(CONCATENATE("http://sigma.ontologyportal.org:8080/sigma/WordNet.jsp?word=",B281,"&amp;POS=1"))</f>
        <v>http://sigma.ontologyportal.org:8080/sigma/WordNet.jsp?word=deficiency&amp;POS=1</v>
      </c>
      <c r="E281" s="81" t="n">
        <f aca="false">VLOOKUP(B281,Stage_5,4,0)</f>
        <v>105113133</v>
      </c>
      <c r="F281" s="6" t="s">
        <v>65</v>
      </c>
      <c r="J281" s="66" t="s">
        <v>996</v>
      </c>
    </row>
    <row r="282" customFormat="false" ht="13.8" hidden="false" customHeight="false" outlineLevel="0" collapsed="false">
      <c r="A282" s="87" t="str">
        <f aca="false">VLOOKUP(B282,entities_stage5,2,0)</f>
        <v>documentation</v>
      </c>
      <c r="B282" s="66" t="s">
        <v>894</v>
      </c>
      <c r="C282" s="0"/>
      <c r="D282" s="71" t="str">
        <f aca="false">HYPERLINK(CONCATENATE("http://sigma.ontologyportal.org:8080/sigma/WordNet.jsp?word=",B282,"&amp;POS=1"))</f>
        <v>http://sigma.ontologyportal.org:8080/sigma/WordNet.jsp?word=documentation&amp;POS=1</v>
      </c>
      <c r="E282" s="81" t="n">
        <f aca="false">VLOOKUP(B282,Stage_5,4,0)</f>
        <v>106650431</v>
      </c>
      <c r="F282" s="6" t="s">
        <v>117</v>
      </c>
      <c r="J282" s="66" t="s">
        <v>996</v>
      </c>
    </row>
    <row r="283" customFormat="false" ht="13.8" hidden="false" customHeight="false" outlineLevel="0" collapsed="false">
      <c r="A283" s="87" t="str">
        <f aca="false">VLOOKUP(B283,entities_stage5,2,0)</f>
        <v>reliability</v>
      </c>
      <c r="B283" s="66" t="s">
        <v>895</v>
      </c>
      <c r="C283" s="0"/>
      <c r="D283" s="71" t="str">
        <f aca="false">HYPERLINK(CONCATENATE("http://sigma.ontologyportal.org:8080/sigma/WordNet.jsp?word=",B283,"&amp;POS=1"))</f>
        <v>http://sigma.ontologyportal.org:8080/sigma/WordNet.jsp?word=reliability&amp;POS=1</v>
      </c>
      <c r="E283" s="81" t="n">
        <f aca="false">VLOOKUP(B283,Stage_5,4,0)</f>
        <v>104670022</v>
      </c>
      <c r="F283" s="6" t="s">
        <v>1062</v>
      </c>
      <c r="J283" s="66" t="s">
        <v>996</v>
      </c>
    </row>
    <row r="284" customFormat="false" ht="13.8" hidden="false" customHeight="false" outlineLevel="0" collapsed="false">
      <c r="A284" s="87" t="str">
        <f aca="false">VLOOKUP(B284,entities_stage5,2,0)</f>
        <v>recommendation</v>
      </c>
      <c r="B284" s="66" t="s">
        <v>898</v>
      </c>
      <c r="C284" s="0"/>
      <c r="D284" s="71" t="str">
        <f aca="false">HYPERLINK(CONCATENATE("http://sigma.ontologyportal.org:8080/sigma/WordNet.jsp?word=",B284,"&amp;POS=1"))</f>
        <v>http://sigma.ontologyportal.org:8080/sigma/WordNet.jsp?word=recommendation&amp;POS=1</v>
      </c>
      <c r="E284" s="81" t="n">
        <f aca="false">VLOOKUP(B284,Stage_5,4,0)</f>
        <v>106671637</v>
      </c>
      <c r="F284" s="6" t="s">
        <v>1015</v>
      </c>
      <c r="J284" s="66" t="s">
        <v>997</v>
      </c>
    </row>
    <row r="285" customFormat="false" ht="13.8" hidden="false" customHeight="false" outlineLevel="0" collapsed="false">
      <c r="A285" s="87" t="str">
        <f aca="false">VLOOKUP(B285,entities_stage5,2,0)</f>
        <v>arguments</v>
      </c>
      <c r="B285" s="66" t="s">
        <v>900</v>
      </c>
      <c r="C285" s="0"/>
      <c r="D285" s="71" t="str">
        <f aca="false">HYPERLINK(CONCATENATE("http://sigma.ontologyportal.org:8080/sigma/WordNet.jsp?word=",B285,"&amp;POS=1"))</f>
        <v>http://sigma.ontologyportal.org:8080/sigma/WordNet.jsp?word=arguments&amp;POS=1</v>
      </c>
      <c r="E285" s="81" t="n">
        <f aca="false">VLOOKUP(B285,Stage_5,4,0)</f>
        <v>105773049</v>
      </c>
      <c r="F285" s="6" t="s">
        <v>275</v>
      </c>
      <c r="J285" s="66" t="s">
        <v>997</v>
      </c>
    </row>
    <row r="286" customFormat="false" ht="13.8" hidden="false" customHeight="false" outlineLevel="0" collapsed="false">
      <c r="A286" s="87" t="str">
        <f aca="false">VLOOKUP(B286,entities_stage5,2,0)</f>
        <v>evidence</v>
      </c>
      <c r="B286" s="66" t="s">
        <v>901</v>
      </c>
      <c r="C286" s="0"/>
      <c r="D286" s="71" t="str">
        <f aca="false">HYPERLINK(CONCATENATE("http://sigma.ontologyportal.org:8080/sigma/WordNet.jsp?word=",B286,"&amp;POS=1"))</f>
        <v>http://sigma.ontologyportal.org:8080/sigma/WordNet.jsp?word=evidence&amp;POS=1</v>
      </c>
      <c r="E286" s="81" t="n">
        <f aca="false">VLOOKUP(B286,Stage_5,4,0)</f>
        <v>115300492</v>
      </c>
      <c r="F286" s="6" t="s">
        <v>1063</v>
      </c>
      <c r="J286" s="66" t="s">
        <v>997</v>
      </c>
    </row>
    <row r="287" customFormat="false" ht="13.8" hidden="false" customHeight="false" outlineLevel="0" collapsed="false">
      <c r="A287" s="87" t="str">
        <f aca="false">VLOOKUP(B287,entities_stage5,2,0)</f>
        <v>misfit strain</v>
      </c>
      <c r="B287" s="66" t="s">
        <v>903</v>
      </c>
      <c r="C287" s="0"/>
      <c r="D287" s="71" t="str">
        <f aca="false">HYPERLINK(CONCATENATE("http://sigma.ontologyportal.org:8080/sigma/WordNet.jsp?word=",B287,"&amp;POS=1"))</f>
        <v>http://sigma.ontologyportal.org:8080/sigma/WordNet.jsp?word=strain&amp;POS=1</v>
      </c>
      <c r="E287" s="81" t="n">
        <f aca="false">VLOOKUP(B287,Stage_5,4,0)</f>
        <v>111515325</v>
      </c>
      <c r="F287" s="6" t="s">
        <v>1064</v>
      </c>
      <c r="J287" s="66" t="s">
        <v>997</v>
      </c>
    </row>
    <row r="288" customFormat="false" ht="13.8" hidden="false" customHeight="false" outlineLevel="0" collapsed="false">
      <c r="A288" s="87" t="str">
        <f aca="false">VLOOKUP(B288,entities_stage5,2,0)</f>
        <v>financials</v>
      </c>
      <c r="B288" s="66" t="s">
        <v>904</v>
      </c>
      <c r="C288" s="66" t="s">
        <v>1065</v>
      </c>
      <c r="D288" s="71" t="str">
        <f aca="false">HYPERLINK(CONCATENATE("http://sigma.ontologyportal.org:8080/sigma/WordNet.jsp?word=",C288,"&amp;POS=1"))</f>
        <v>http://sigma.ontologyportal.org:8080/sigma/WordNet.jsp?word=finance&amp;POS=1</v>
      </c>
      <c r="E288" s="81" t="n">
        <v>101098698</v>
      </c>
      <c r="F288" s="6" t="s">
        <v>1066</v>
      </c>
      <c r="J288" s="66" t="s">
        <v>997</v>
      </c>
    </row>
    <row r="289" customFormat="false" ht="13.8" hidden="false" customHeight="false" outlineLevel="0" collapsed="false">
      <c r="A289" s="87" t="str">
        <f aca="false">VLOOKUP(B289,entities_stage5,2,0)</f>
        <v>optimum</v>
      </c>
      <c r="B289" s="66" t="s">
        <v>906</v>
      </c>
      <c r="C289" s="0"/>
      <c r="D289" s="71" t="str">
        <f aca="false">HYPERLINK(CONCATENATE("http://sigma.ontologyportal.org:8080/sigma/WordNet.jsp?word=",B289,"&amp;POS=1"))</f>
        <v>http://sigma.ontologyportal.org:8080/sigma/WordNet.jsp?word=optimum&amp;POS=1</v>
      </c>
      <c r="E289" s="81" t="n">
        <f aca="false">VLOOKUP(B289,Stage_5,4,0)</f>
        <v>105143864</v>
      </c>
      <c r="F289" s="6" t="s">
        <v>65</v>
      </c>
      <c r="J289" s="66" t="s">
        <v>997</v>
      </c>
    </row>
    <row r="290" customFormat="false" ht="13.8" hidden="false" customHeight="false" outlineLevel="0" collapsed="false">
      <c r="A290" s="87" t="str">
        <f aca="false">VLOOKUP(B290,entities_stage5,2,0)</f>
        <v>anomalies</v>
      </c>
      <c r="B290" s="66" t="s">
        <v>908</v>
      </c>
      <c r="C290" s="0"/>
      <c r="D290" s="71" t="str">
        <f aca="false">HYPERLINK(CONCATENATE("http://sigma.ontologyportal.org:8080/sigma/WordNet.jsp?word=",B290,"&amp;POS=1"))</f>
        <v>http://sigma.ontologyportal.org:8080/sigma/WordNet.jsp?word=anomalies&amp;POS=1</v>
      </c>
      <c r="E290" s="81" t="n">
        <f aca="false">VLOOKUP(B290,Stage_5,4,0)</f>
        <v>114505821</v>
      </c>
      <c r="F290" s="6" t="s">
        <v>133</v>
      </c>
      <c r="J290" s="66" t="s">
        <v>997</v>
      </c>
    </row>
    <row r="291" customFormat="false" ht="13.8" hidden="false" customHeight="false" outlineLevel="0" collapsed="false">
      <c r="A291" s="87" t="str">
        <f aca="false">VLOOKUP(B291,entities_stage5,2,0)</f>
        <v>controls</v>
      </c>
      <c r="B291" s="66" t="s">
        <v>909</v>
      </c>
      <c r="C291" s="0"/>
      <c r="D291" s="71" t="str">
        <f aca="false">HYPERLINK(CONCATENATE("http://sigma.ontologyportal.org:8080/sigma/WordNet.jsp?word=",B291,"&amp;POS=1"))</f>
        <v>http://sigma.ontologyportal.org:8080/sigma/WordNet.jsp?word=controls&amp;POS=1</v>
      </c>
      <c r="E291" s="81" t="n">
        <f aca="false">VLOOKUP(B291,Stage_5,4,0)</f>
        <v>105798569</v>
      </c>
      <c r="F291" s="6" t="s">
        <v>133</v>
      </c>
      <c r="J291" s="66" t="s">
        <v>998</v>
      </c>
    </row>
    <row r="292" customFormat="false" ht="13.8" hidden="false" customHeight="false" outlineLevel="0" collapsed="false">
      <c r="A292" s="87" t="str">
        <f aca="false">VLOOKUP(B292,entities_stage5,2,0)</f>
        <v>improvement</v>
      </c>
      <c r="B292" s="66" t="s">
        <v>911</v>
      </c>
      <c r="C292" s="0"/>
      <c r="D292" s="71" t="str">
        <f aca="false">HYPERLINK(CONCATENATE("http://sigma.ontologyportal.org:8080/sigma/WordNet.jsp?word=",B292,"&amp;POS=1"))</f>
        <v>http://sigma.ontologyportal.org:8080/sigma/WordNet.jsp?word=improvement&amp;POS=1</v>
      </c>
      <c r="E292" s="81" t="n">
        <f aca="false">VLOOKUP(B292,Stage_5,4,0)</f>
        <v>107357388</v>
      </c>
      <c r="F292" s="6" t="s">
        <v>65</v>
      </c>
      <c r="J292" s="66" t="s">
        <v>998</v>
      </c>
    </row>
    <row r="293" customFormat="false" ht="13.8" hidden="false" customHeight="false" outlineLevel="0" collapsed="false">
      <c r="A293" s="87" t="str">
        <f aca="false">VLOOKUP(B293,entities_stage5,2,0)</f>
        <v>ethically</v>
      </c>
      <c r="B293" s="66" t="s">
        <v>913</v>
      </c>
      <c r="C293" s="66" t="s">
        <v>262</v>
      </c>
      <c r="D293" s="71" t="str">
        <f aca="false">HYPERLINK(CONCATENATE("http://sigma.ontologyportal.org:8080/sigma/WordNet.jsp?word=",C293,"&amp;POS=1"))</f>
        <v>http://sigma.ontologyportal.org:8080/sigma/WordNet.jsp?word=ethics&amp;POS=1</v>
      </c>
      <c r="E293" s="81" t="n">
        <f aca="false">VLOOKUP(B293,Stage_5,4,0)</f>
        <v>106663617</v>
      </c>
      <c r="F293" s="6" t="s">
        <v>263</v>
      </c>
      <c r="J293" s="66" t="s">
        <v>998</v>
      </c>
    </row>
    <row r="294" customFormat="false" ht="13.8" hidden="false" customHeight="false" outlineLevel="0" collapsed="false">
      <c r="A294" s="87" t="str">
        <f aca="false">VLOOKUP(B294,entities_stage5,2,0)</f>
        <v>reasonableness</v>
      </c>
      <c r="B294" s="66" t="s">
        <v>914</v>
      </c>
      <c r="C294" s="0"/>
      <c r="D294" s="71" t="str">
        <f aca="false">HYPERLINK(CONCATENATE("http://sigma.ontologyportal.org:8080/sigma/WordNet.jsp?word=",B294,"&amp;POS=1"))</f>
        <v>http://sigma.ontologyportal.org:8080/sigma/WordNet.jsp?word=reasonableness&amp;POS=1</v>
      </c>
      <c r="E294" s="81" t="n">
        <f aca="false">VLOOKUP(B294,Stage_5,4,0)</f>
        <v>105160574</v>
      </c>
      <c r="F294" s="6" t="s">
        <v>65</v>
      </c>
      <c r="J294" s="66" t="s">
        <v>998</v>
      </c>
    </row>
    <row r="295" customFormat="false" ht="13.8" hidden="false" customHeight="false" outlineLevel="0" collapsed="false">
      <c r="A295" s="87" t="str">
        <f aca="false">VLOOKUP(B295,entities_stage5,2,0)</f>
        <v>shape</v>
      </c>
      <c r="B295" s="66" t="s">
        <v>915</v>
      </c>
      <c r="C295" s="0"/>
      <c r="D295" s="71" t="str">
        <f aca="false">HYPERLINK(CONCATENATE("http://sigma.ontologyportal.org:8080/sigma/WordNet.jsp?word=",B295,"&amp;POS=1"))</f>
        <v>http://sigma.ontologyportal.org:8080/sigma/WordNet.jsp?word=shape&amp;POS=1</v>
      </c>
      <c r="E295" s="81" t="n">
        <f aca="false">VLOOKUP(B295,Stage_5,4,0)</f>
        <v>105064037</v>
      </c>
      <c r="F295" s="6" t="s">
        <v>1031</v>
      </c>
      <c r="J295" s="66" t="s">
        <v>998</v>
      </c>
    </row>
    <row r="296" customFormat="false" ht="13.8" hidden="false" customHeight="false" outlineLevel="0" collapsed="false">
      <c r="A296" s="87" t="str">
        <f aca="false">VLOOKUP(B296,entities_stage5,2,0)</f>
        <v>numerical simulations of components and system</v>
      </c>
      <c r="B296" s="66" t="s">
        <v>920</v>
      </c>
      <c r="C296" s="0"/>
      <c r="D296" s="71" t="str">
        <f aca="false">HYPERLINK(CONCATENATE("http://sigma.ontologyportal.org:8080/sigma/WordNet.jsp?word=",B296,"&amp;POS=1"))</f>
        <v>http://sigma.ontologyportal.org:8080/sigma/WordNet.jsp?word=simulation&amp;POS=1</v>
      </c>
      <c r="E296" s="81" t="n">
        <f aca="false">VLOOKUP(B296,Stage_5,4,0)</f>
        <v>100899049</v>
      </c>
      <c r="F296" s="6" t="s">
        <v>1029</v>
      </c>
      <c r="J296" s="66" t="s">
        <v>998</v>
      </c>
    </row>
    <row r="297" customFormat="false" ht="13.8" hidden="false" customHeight="false" outlineLevel="0" collapsed="false">
      <c r="A297" s="87" t="str">
        <f aca="false">VLOOKUP(B297,entities_stage5,2,0)</f>
        <v>despite uncertainty</v>
      </c>
      <c r="B297" s="66" t="s">
        <v>922</v>
      </c>
      <c r="C297" s="0"/>
      <c r="D297" s="71" t="str">
        <f aca="false">HYPERLINK(CONCATENATE("http://sigma.ontologyportal.org:8080/sigma/WordNet.jsp?word=",B297,"&amp;POS=1"))</f>
        <v>http://sigma.ontologyportal.org:8080/sigma/WordNet.jsp?word=uncertainty&amp;POS=1</v>
      </c>
      <c r="E297" s="81" t="n">
        <f aca="false">VLOOKUP(B297,Stage_5,4,0)</f>
        <v>105698247</v>
      </c>
      <c r="F297" s="6" t="s">
        <v>215</v>
      </c>
      <c r="J297" s="66" t="s">
        <v>998</v>
      </c>
    </row>
    <row r="298" customFormat="false" ht="13.8" hidden="false" customHeight="false" outlineLevel="0" collapsed="false">
      <c r="A298" s="87" t="str">
        <f aca="false">VLOOKUP(B298,entities_stage5,2,0)</f>
        <v>invention</v>
      </c>
      <c r="B298" s="66" t="s">
        <v>925</v>
      </c>
      <c r="C298" s="0"/>
      <c r="D298" s="71" t="str">
        <f aca="false">HYPERLINK(CONCATENATE("http://sigma.ontologyportal.org:8080/sigma/WordNet.jsp?word=",B298,"&amp;POS=1"))</f>
        <v>http://sigma.ontologyportal.org:8080/sigma/WordNet.jsp?word=invention&amp;POS=1</v>
      </c>
      <c r="E298" s="81" t="n">
        <f aca="false">VLOOKUP(B298,Stage_5,4,0)</f>
        <v>103582658</v>
      </c>
      <c r="F298" s="6" t="s">
        <v>199</v>
      </c>
      <c r="J298" s="66" t="s">
        <v>998</v>
      </c>
    </row>
    <row r="299" customFormat="false" ht="13.8" hidden="false" customHeight="false" outlineLevel="0" collapsed="false">
      <c r="A299" s="87" t="str">
        <f aca="false">VLOOKUP(B299,entities_stage5,2,0)</f>
        <v>compliance</v>
      </c>
      <c r="B299" s="66" t="s">
        <v>926</v>
      </c>
      <c r="C299" s="0"/>
      <c r="D299" s="71" t="str">
        <f aca="false">HYPERLINK(CONCATENATE("http://sigma.ontologyportal.org:8080/sigma/WordNet.jsp?word=",B299,"&amp;POS=1"))</f>
        <v>http://sigma.ontologyportal.org:8080/sigma/WordNet.jsp?word=compliance&amp;POS=1</v>
      </c>
      <c r="E299" s="81" t="n">
        <f aca="false">VLOOKUP(B299,Stage_5,4,0)</f>
        <v>101203676</v>
      </c>
      <c r="F299" s="6" t="s">
        <v>133</v>
      </c>
      <c r="J299" s="66" t="s">
        <v>998</v>
      </c>
    </row>
    <row r="300" customFormat="false" ht="13.8" hidden="false" customHeight="false" outlineLevel="0" collapsed="false">
      <c r="A300" s="87" t="str">
        <f aca="false">VLOOKUP(B300,entities_stage5,2,0)</f>
        <v>prediction delay</v>
      </c>
      <c r="B300" s="66" t="s">
        <v>931</v>
      </c>
      <c r="C300" s="0"/>
      <c r="D300" s="71" t="str">
        <f aca="false">HYPERLINK(CONCATENATE("http://sigma.ontologyportal.org:8080/sigma/WordNet.jsp?word=",B300,"&amp;POS=1"))</f>
        <v>http://sigma.ontologyportal.org:8080/sigma/WordNet.jsp?word=delay&amp;POS=1</v>
      </c>
      <c r="E300" s="81" t="n">
        <f aca="false">VLOOKUP(B300,Stage_5,4,0)</f>
        <v>115272029</v>
      </c>
      <c r="F300" s="6" t="s">
        <v>316</v>
      </c>
      <c r="J300" s="66" t="s">
        <v>1001</v>
      </c>
    </row>
    <row r="301" customFormat="false" ht="13.8" hidden="false" customHeight="false" outlineLevel="0" collapsed="false">
      <c r="A301" s="87" t="str">
        <f aca="false">VLOOKUP(B301,entities_stage5,2,0)</f>
        <v>taillings storage</v>
      </c>
      <c r="B301" s="66" t="s">
        <v>934</v>
      </c>
      <c r="C301" s="0"/>
      <c r="D301" s="71" t="str">
        <f aca="false">HYPERLINK(CONCATENATE("http://sigma.ontologyportal.org:8080/sigma/WordNet.jsp?word=",B301,"&amp;POS=1"))</f>
        <v>http://sigma.ontologyportal.org:8080/sigma/WordNet.jsp?word=storage&amp;POS=1</v>
      </c>
      <c r="E301" s="81" t="n">
        <f aca="false">VLOOKUP(B301,Stage_5,4,0)</f>
        <v>104329190</v>
      </c>
      <c r="F301" s="6" t="s">
        <v>1067</v>
      </c>
      <c r="J301" s="66" t="s">
        <v>1001</v>
      </c>
    </row>
    <row r="302" customFormat="false" ht="13.8" hidden="false" customHeight="false" outlineLevel="0" collapsed="false">
      <c r="A302" s="87" t="str">
        <f aca="false">VLOOKUP(B302,entities_stage5,2,0)</f>
        <v>inspection</v>
      </c>
      <c r="B302" s="66" t="s">
        <v>936</v>
      </c>
      <c r="C302" s="0"/>
      <c r="D302" s="71" t="str">
        <f aca="false">HYPERLINK(CONCATENATE("http://sigma.ontologyportal.org:8080/sigma/WordNet.jsp?word=",B302,"&amp;POS=1"))</f>
        <v>http://sigma.ontologyportal.org:8080/sigma/WordNet.jsp?word=inspection&amp;POS=1</v>
      </c>
      <c r="E302" s="81" t="n">
        <f aca="false">VLOOKUP(B302,Stage_5,4,0)</f>
        <v>100879271</v>
      </c>
      <c r="F302" s="6" t="s">
        <v>306</v>
      </c>
      <c r="J302" s="66" t="s">
        <v>1001</v>
      </c>
    </row>
    <row r="303" customFormat="false" ht="13.8" hidden="false" customHeight="false" outlineLevel="0" collapsed="false">
      <c r="A303" s="87" t="str">
        <f aca="false">VLOOKUP(B303,entities_stage5,2,0)</f>
        <v>engineer of record</v>
      </c>
      <c r="B303" s="66" t="s">
        <v>940</v>
      </c>
      <c r="C303" s="0"/>
      <c r="D303" s="71" t="str">
        <f aca="false">HYPERLINK(CONCATENATE("http://sigma.ontologyportal.org:8080/sigma/WordNet.jsp?word=",B303,"&amp;POS=1"))</f>
        <v>http://sigma.ontologyportal.org:8080/sigma/WordNet.jsp?word=engineer&amp;POS=1</v>
      </c>
      <c r="E303" s="81" t="n">
        <f aca="false">VLOOKUP(B303,Stage_5,4,0)</f>
        <v>109615807</v>
      </c>
      <c r="F303" s="6" t="s">
        <v>1068</v>
      </c>
      <c r="J303" s="66" t="s">
        <v>1001</v>
      </c>
    </row>
    <row r="304" customFormat="false" ht="13.8" hidden="false" customHeight="false" outlineLevel="0" collapsed="false">
      <c r="A304" s="87" t="str">
        <f aca="false">VLOOKUP(B304,entities_stage5,2,0)</f>
        <v>unknowns</v>
      </c>
      <c r="B304" s="66" t="s">
        <v>941</v>
      </c>
      <c r="C304" s="0"/>
      <c r="D304" s="71" t="str">
        <f aca="false">HYPERLINK(CONCATENATE("http://sigma.ontologyportal.org:8080/sigma/WordNet.jsp?word=",B304,"&amp;POS=1"))</f>
        <v>http://sigma.ontologyportal.org:8080/sigma/WordNet.jsp?word=unknowns&amp;POS=1</v>
      </c>
      <c r="E304" s="81" t="n">
        <f aca="false">VLOOKUP(B304,Stage_5,4,0)</f>
        <v>107271648</v>
      </c>
      <c r="F304" s="6" t="s">
        <v>117</v>
      </c>
      <c r="J304" s="66" t="s">
        <v>1001</v>
      </c>
    </row>
    <row r="305" customFormat="false" ht="13.8" hidden="false" customHeight="false" outlineLevel="0" collapsed="false">
      <c r="A305" s="87" t="str">
        <f aca="false">VLOOKUP(B305,entities_stage5,2,0)</f>
        <v>how the system works</v>
      </c>
      <c r="B305" s="66" t="s">
        <v>949</v>
      </c>
      <c r="C305" s="0"/>
      <c r="D305" s="71" t="str">
        <f aca="false">HYPERLINK(CONCATENATE("http://sigma.ontologyportal.org:8080/sigma/WordNet.jsp?word=",B305,"&amp;POS=1"))</f>
        <v>http://sigma.ontologyportal.org:8080/sigma/WordNet.jsp?word=workability&amp;POS=1</v>
      </c>
      <c r="E305" s="81" t="n">
        <f aca="false">VLOOKUP(B305,Stage_5,4,0)</f>
        <v>0</v>
      </c>
      <c r="F305" s="6" t="s">
        <v>65</v>
      </c>
      <c r="J305" s="66" t="s">
        <v>1002</v>
      </c>
    </row>
    <row r="306" customFormat="false" ht="13.8" hidden="false" customHeight="false" outlineLevel="0" collapsed="false">
      <c r="A306" s="88" t="str">
        <f aca="false">VLOOKUP(B306,entities_stage6,2,0)</f>
        <v>poster</v>
      </c>
      <c r="B306" s="66" t="s">
        <v>952</v>
      </c>
      <c r="C306" s="0"/>
      <c r="D306" s="71" t="str">
        <f aca="false">HYPERLINK(CONCATENATE("http://sigma.ontologyportal.org:8080/sigma/WordNet.jsp?word=",B306,"&amp;POS=1"))</f>
        <v>http://sigma.ontologyportal.org:8080/sigma/WordNet.jsp?word=poster&amp;POS=1</v>
      </c>
      <c r="E306" s="81" t="n">
        <f aca="false">VLOOKUP(B306,Stage_6,4,0)</f>
        <v>106793426</v>
      </c>
      <c r="F306" s="6" t="s">
        <v>1069</v>
      </c>
      <c r="J306" s="66" t="s">
        <v>993</v>
      </c>
    </row>
    <row r="307" customFormat="false" ht="13.8" hidden="false" customHeight="false" outlineLevel="0" collapsed="false">
      <c r="A307" s="88" t="str">
        <f aca="false">VLOOKUP(B307,entities_stage6,2,0)</f>
        <v>innovation</v>
      </c>
      <c r="B307" s="66" t="s">
        <v>953</v>
      </c>
      <c r="C307" s="0"/>
      <c r="D307" s="71" t="str">
        <f aca="false">HYPERLINK(CONCATENATE("http://sigma.ontologyportal.org:8080/sigma/WordNet.jsp?word=",B307,"&amp;POS=1"))</f>
        <v>http://sigma.ontologyportal.org:8080/sigma/WordNet.jsp?word=innovation&amp;POS=1</v>
      </c>
      <c r="E307" s="81" t="n">
        <f aca="false">VLOOKUP(B307,Stage_6,4,0)</f>
        <v>100240184</v>
      </c>
      <c r="F307" s="6" t="s">
        <v>40</v>
      </c>
      <c r="J307" s="66" t="s">
        <v>994</v>
      </c>
    </row>
    <row r="308" customFormat="false" ht="13.8" hidden="false" customHeight="false" outlineLevel="0" collapsed="false">
      <c r="A308" s="88" t="str">
        <f aca="false">VLOOKUP(B308,entities_stage6,2,0)</f>
        <v>retrospectives</v>
      </c>
      <c r="B308" s="66" t="s">
        <v>955</v>
      </c>
      <c r="C308" s="0"/>
      <c r="D308" s="71" t="str">
        <f aca="false">HYPERLINK(CONCATENATE("http://sigma.ontologyportal.org:8080/sigma/WordNet.jsp?word=",B308,"&amp;POS=1"))</f>
        <v>http://sigma.ontologyportal.org:8080/sigma/WordNet.jsp?word=retrospectives&amp;POS=1</v>
      </c>
      <c r="E308" s="81" t="n">
        <f aca="false">VLOOKUP(B308,Stage_6,4,0)</f>
        <v>108407969</v>
      </c>
      <c r="F308" s="6" t="s">
        <v>1070</v>
      </c>
      <c r="J308" s="66" t="s">
        <v>995</v>
      </c>
    </row>
    <row r="309" customFormat="false" ht="13.8" hidden="false" customHeight="false" outlineLevel="0" collapsed="false">
      <c r="A309" s="88" t="str">
        <f aca="false">VLOOKUP(B309,entities_stage6,2,0)</f>
        <v>potential investors</v>
      </c>
      <c r="B309" s="66" t="s">
        <v>957</v>
      </c>
      <c r="C309" s="0"/>
      <c r="D309" s="71" t="str">
        <f aca="false">HYPERLINK(CONCATENATE("http://sigma.ontologyportal.org:8080/sigma/WordNet.jsp?word=",B309,"&amp;POS=1"))</f>
        <v>http://sigma.ontologyportal.org:8080/sigma/WordNet.jsp?word=investors&amp;POS=1</v>
      </c>
      <c r="E309" s="81" t="n">
        <f aca="false">VLOOKUP(B309,Stage_6,4,0)</f>
        <v>115305406</v>
      </c>
      <c r="F309" s="6" t="s">
        <v>1071</v>
      </c>
      <c r="J309" s="66" t="s">
        <v>996</v>
      </c>
    </row>
    <row r="310" customFormat="false" ht="13.8" hidden="false" customHeight="false" outlineLevel="0" collapsed="false">
      <c r="A310" s="88" t="str">
        <f aca="false">VLOOKUP(B310,entities_stage6,2,0)</f>
        <v>datasheets</v>
      </c>
      <c r="B310" s="66" t="s">
        <v>961</v>
      </c>
      <c r="C310" s="66" t="s">
        <v>114</v>
      </c>
      <c r="D310" s="71" t="str">
        <f aca="false">HYPERLINK(CONCATENATE("http://sigma.ontologyportal.org:8080/sigma/WordNet.jsp?word=",C310,"&amp;POS=1"))</f>
        <v>http://sigma.ontologyportal.org:8080/sigma/WordNet.jsp?word=data&amp;POS=1</v>
      </c>
      <c r="E310" s="81" t="n">
        <f aca="false">VLOOKUP(B310,Stage_6,4,0)</f>
        <v>108462320</v>
      </c>
      <c r="F310" s="6" t="s">
        <v>243</v>
      </c>
      <c r="J310" s="66" t="s">
        <v>996</v>
      </c>
    </row>
    <row r="311" customFormat="false" ht="13.8" hidden="false" customHeight="false" outlineLevel="0" collapsed="false">
      <c r="A311" s="88" t="str">
        <f aca="false">VLOOKUP(B311,entities_stage6,2,0)</f>
        <v>claims</v>
      </c>
      <c r="B311" s="66" t="s">
        <v>967</v>
      </c>
      <c r="D311" s="71" t="str">
        <f aca="false">HYPERLINK(CONCATENATE("http://sigma.ontologyportal.org:8080/sigma/WordNet.jsp?word=",B311,"&amp;POS=1"))</f>
        <v>http://sigma.ontologyportal.org:8080/sigma/WordNet.jsp?word=claims&amp;POS=1</v>
      </c>
      <c r="E311" s="81" t="n">
        <f aca="false">VLOOKUP(B311,Stage_6,4,0)</f>
        <v>105181199</v>
      </c>
      <c r="F311" s="6" t="s">
        <v>133</v>
      </c>
      <c r="J311" s="66" t="s">
        <v>997</v>
      </c>
    </row>
    <row r="312" customFormat="false" ht="13.8" hidden="false" customHeight="false" outlineLevel="0" collapsed="false">
      <c r="A312" s="88" t="str">
        <f aca="false">VLOOKUP(B312,entities_stage6,2,0)</f>
        <v>for society</v>
      </c>
      <c r="B312" s="66" t="s">
        <v>970</v>
      </c>
      <c r="D312" s="71" t="str">
        <f aca="false">HYPERLINK(CONCATENATE("http://sigma.ontologyportal.org:8080/sigma/WordNet.jsp?word=",B312,"&amp;POS=1"))</f>
        <v>http://sigma.ontologyportal.org:8080/sigma/WordNet.jsp?word=society&amp;POS=1</v>
      </c>
      <c r="E312" s="81" t="n">
        <f aca="false">VLOOKUP(B312,Stage_6,4,0)</f>
        <v>107966140</v>
      </c>
      <c r="F312" s="6" t="s">
        <v>65</v>
      </c>
      <c r="J312" s="89" t="s">
        <v>997</v>
      </c>
    </row>
    <row r="313" customFormat="false" ht="13.8" hidden="false" customHeight="false" outlineLevel="0" collapsed="false">
      <c r="A313" s="88" t="str">
        <f aca="false">VLOOKUP(B313,entities_stage6,2,0)</f>
        <v>study</v>
      </c>
      <c r="B313" s="66" t="s">
        <v>971</v>
      </c>
      <c r="D313" s="71" t="str">
        <f aca="false">HYPERLINK(CONCATENATE("http://sigma.ontologyportal.org:8080/sigma/WordNet.jsp?word=",B313,"&amp;POS=1"))</f>
        <v>http://sigma.ontologyportal.org:8080/sigma/WordNet.jsp?word=study&amp;POS=1</v>
      </c>
      <c r="E313" s="81" t="n">
        <f aca="false">VLOOKUP(B313,Stage_6,4,0)</f>
        <v>107218470</v>
      </c>
      <c r="F313" s="6" t="s">
        <v>245</v>
      </c>
      <c r="J313" s="66" t="s">
        <v>998</v>
      </c>
    </row>
    <row r="314" customFormat="false" ht="13.8" hidden="false" customHeight="false" outlineLevel="0" collapsed="false">
      <c r="A314" s="88" t="str">
        <f aca="false">VLOOKUP(B314,entities_stage6,2,0)</f>
        <v>material list</v>
      </c>
      <c r="B314" s="66" t="s">
        <v>254</v>
      </c>
      <c r="D314" s="71" t="str">
        <f aca="false">HYPERLINK(CONCATENATE("http://sigma.ontologyportal.org:8080/sigma/WordNet.jsp?word=",B314,"&amp;POS=1"))</f>
        <v>http://sigma.ontologyportal.org:8080/sigma/WordNet.jsp?word=list&amp;POS=1</v>
      </c>
      <c r="E314" s="81" t="n">
        <f aca="false">VLOOKUP(B314,Stage_6,4,0)</f>
        <v>106481320</v>
      </c>
      <c r="F314" s="6" t="s">
        <v>116</v>
      </c>
      <c r="J314" s="66" t="s">
        <v>998</v>
      </c>
    </row>
    <row r="315" customFormat="false" ht="13.8" hidden="false" customHeight="false" outlineLevel="0" collapsed="false">
      <c r="A315" s="88" t="str">
        <f aca="false">VLOOKUP(B315,entities_stage6,2,0)</f>
        <v>expenditures</v>
      </c>
      <c r="B315" s="66" t="s">
        <v>973</v>
      </c>
      <c r="D315" s="71" t="str">
        <f aca="false">HYPERLINK(CONCATENATE("http://sigma.ontologyportal.org:8080/sigma/WordNet.jsp?word=",B315,"&amp;POS=1"))</f>
        <v>http://sigma.ontologyportal.org:8080/sigma/WordNet.jsp?word=expenditures&amp;POS=1</v>
      </c>
      <c r="E315" s="81" t="n">
        <f aca="false">VLOOKUP(B315,Stage_6,4,0)</f>
        <v>100356367</v>
      </c>
      <c r="F315" s="6" t="s">
        <v>79</v>
      </c>
      <c r="J315" s="66" t="s">
        <v>998</v>
      </c>
    </row>
    <row r="316" customFormat="false" ht="13.8" hidden="false" customHeight="false" outlineLevel="0" collapsed="false">
      <c r="A316" s="88" t="str">
        <f aca="false">VLOOKUP(B316,entities_stage6,2,0)</f>
        <v>use</v>
      </c>
      <c r="B316" s="66" t="s">
        <v>974</v>
      </c>
      <c r="D316" s="71" t="str">
        <f aca="false">HYPERLINK(CONCATENATE("http://sigma.ontologyportal.org:8080/sigma/WordNet.jsp?word=",B316,"&amp;POS=1"))</f>
        <v>http://sigma.ontologyportal.org:8080/sigma/WordNet.jsp?word=use&amp;POS=1</v>
      </c>
      <c r="E316" s="81" t="n">
        <f aca="false">VLOOKUP(B316,Stage_6,4,0)</f>
        <v>113451804</v>
      </c>
      <c r="F316" s="6" t="s">
        <v>40</v>
      </c>
      <c r="J316" s="66" t="s">
        <v>998</v>
      </c>
    </row>
    <row r="317" customFormat="false" ht="13.8" hidden="false" customHeight="false" outlineLevel="0" collapsed="false">
      <c r="A317" s="88" t="str">
        <f aca="false">VLOOKUP(B317,entities_stage6,2,0)</f>
        <v>feedback</v>
      </c>
      <c r="B317" s="66" t="s">
        <v>975</v>
      </c>
      <c r="D317" s="71" t="str">
        <f aca="false">HYPERLINK(CONCATENATE("http://sigma.ontologyportal.org:8080/sigma/WordNet.jsp?word=",B317,"&amp;POS=1"))</f>
        <v>http://sigma.ontologyportal.org:8080/sigma/WordNet.jsp?word=feedback&amp;POS=1</v>
      </c>
      <c r="E317" s="81" t="n">
        <f aca="false">VLOOKUP(B317,Stage_6,4,0)</f>
        <v>115304287</v>
      </c>
      <c r="F317" s="6" t="s">
        <v>1072</v>
      </c>
      <c r="J317" s="66" t="s">
        <v>998</v>
      </c>
    </row>
    <row r="318" customFormat="false" ht="13.8" hidden="false" customHeight="false" outlineLevel="0" collapsed="false">
      <c r="A318" s="88" t="str">
        <f aca="false">VLOOKUP(B318,entities_stage6,2,0)</f>
        <v>operation process</v>
      </c>
      <c r="B318" s="66" t="s">
        <v>739</v>
      </c>
      <c r="D318" s="71" t="str">
        <f aca="false">HYPERLINK(CONCATENATE("http://sigma.ontologyportal.org:8080/sigma/WordNet.jsp?word=",B318,"&amp;POS=1"))</f>
        <v>http://sigma.ontologyportal.org:8080/sigma/WordNet.jsp?word=operation&amp;POS=1</v>
      </c>
      <c r="E318" s="81" t="n">
        <f aca="false">VLOOKUP(B318,Stage_6,4,0)</f>
        <v>113525549</v>
      </c>
      <c r="F318" s="6" t="s">
        <v>40</v>
      </c>
      <c r="J318" s="66" t="s">
        <v>998</v>
      </c>
    </row>
    <row r="319" customFormat="false" ht="13.8" hidden="false" customHeight="false" outlineLevel="0" collapsed="false">
      <c r="A319" s="88" t="str">
        <f aca="false">VLOOKUP(B319,entities_stage6,2,0)</f>
        <v>chapter</v>
      </c>
      <c r="B319" s="66" t="s">
        <v>981</v>
      </c>
      <c r="D319" s="71" t="str">
        <f aca="false">HYPERLINK(CONCATENATE("http://sigma.ontologyportal.org:8080/sigma/WordNet.jsp?word=",B319,"&amp;POS=1"))</f>
        <v>http://sigma.ontologyportal.org:8080/sigma/WordNet.jsp?word=chapter&amp;POS=1</v>
      </c>
      <c r="E319" s="81" t="n">
        <f aca="false">VLOOKUP(B319,Stage_6,4,0)</f>
        <v>115302894</v>
      </c>
      <c r="F319" s="6" t="s">
        <v>1073</v>
      </c>
      <c r="J319" s="66" t="s">
        <v>1001</v>
      </c>
    </row>
    <row r="320" customFormat="false" ht="13.8" hidden="false" customHeight="false" outlineLevel="0" collapsed="false">
      <c r="A320" s="88" t="str">
        <f aca="false">VLOOKUP(B320,entities_stage6,2,0)</f>
        <v>evaluation form</v>
      </c>
      <c r="B320" s="66" t="s">
        <v>984</v>
      </c>
      <c r="D320" s="71" t="str">
        <f aca="false">HYPERLINK(CONCATENATE("http://sigma.ontologyportal.org:8080/sigma/WordNet.jsp?word=",B320,"&amp;POS=1"))</f>
        <v>http://sigma.ontologyportal.org:8080/sigma/WordNet.jsp?word=evaluation&amp;POS=1</v>
      </c>
      <c r="E320" s="81" t="n">
        <f aca="false">VLOOKUP(B320,Stage_6,4,0)</f>
        <v>100874806</v>
      </c>
      <c r="F320" s="6" t="s">
        <v>1074</v>
      </c>
      <c r="J320" s="66" t="s">
        <v>1001</v>
      </c>
    </row>
    <row r="321" customFormat="false" ht="13.8" hidden="false" customHeight="false" outlineLevel="0" collapsed="false">
      <c r="A321" s="88" t="str">
        <f aca="false">VLOOKUP(B321,entities_stage6,2,0)</f>
        <v>cash flow</v>
      </c>
      <c r="B321" s="66" t="s">
        <v>985</v>
      </c>
      <c r="D321" s="71" t="str">
        <f aca="false">HYPERLINK(CONCATENATE("http://sigma.ontologyportal.org:8080/sigma/WordNet.jsp?word=",B321,"&amp;POS=1"))</f>
        <v>http://sigma.ontologyportal.org:8080/sigma/WordNet.jsp?word=cash flow&amp;POS=1</v>
      </c>
      <c r="E321" s="81" t="n">
        <f aca="false">VLOOKUP(B321,Stage_6,4,0)</f>
        <v>113259199</v>
      </c>
      <c r="F321" s="6" t="s">
        <v>166</v>
      </c>
      <c r="J321" s="66" t="s">
        <v>1001</v>
      </c>
    </row>
    <row r="322" customFormat="false" ht="13.8" hidden="false" customHeight="false" outlineLevel="0" collapsed="false">
      <c r="A322" s="88" t="str">
        <f aca="false">VLOOKUP(B322,entities_stage6,2,0)</f>
        <v>the diagnostics report of the product</v>
      </c>
      <c r="B322" s="66" t="s">
        <v>988</v>
      </c>
      <c r="D322" s="71" t="str">
        <f aca="false">HYPERLINK(CONCATENATE("http://sigma.ontologyportal.org:8080/sigma/WordNet.jsp?word=",B322,"&amp;POS=1"))</f>
        <v>http://sigma.ontologyportal.org:8080/sigma/WordNet.jsp?word=diagnostics&amp;POS=1</v>
      </c>
      <c r="E322" s="81" t="n">
        <f aca="false">VLOOKUP(B322,Stage_6,4,0)</f>
        <v>106053280</v>
      </c>
      <c r="F322" s="6" t="s">
        <v>349</v>
      </c>
      <c r="J322" s="66" t="s">
        <v>1002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85" zoomScaleNormal="85" zoomScalePageLayoutView="100" workbookViewId="0">
      <selection pane="topLeft" activeCell="F115" activeCellId="1" sqref="A1:A71 F115"/>
    </sheetView>
  </sheetViews>
  <sheetFormatPr defaultRowHeight="15"/>
  <cols>
    <col collapsed="false" hidden="false" max="1" min="1" style="0" width="8.57085020242915"/>
    <col collapsed="false" hidden="false" max="2" min="2" style="34" width="25.6032388663968"/>
    <col collapsed="false" hidden="false" max="3" min="3" style="34" width="30.7449392712551"/>
    <col collapsed="false" hidden="false" max="4" min="4" style="34" width="28.9230769230769"/>
    <col collapsed="false" hidden="false" max="5" min="5" style="0" width="28.9230769230769"/>
    <col collapsed="false" hidden="false" max="6" min="6" style="47" width="30.7449392712551"/>
    <col collapsed="false" hidden="false" max="7" min="7" style="47" width="28.9230769230769"/>
    <col collapsed="false" hidden="false" max="8" min="8" style="0" width="22.1740890688259"/>
    <col collapsed="false" hidden="false" max="9" min="9" style="0" width="30.7449392712551"/>
    <col collapsed="false" hidden="false" max="10" min="10" style="0" width="32.9919028340081"/>
    <col collapsed="false" hidden="false" max="11" min="11" style="0" width="22.1740890688259"/>
    <col collapsed="false" hidden="false" max="12" min="12" style="0" width="30.7449392712551"/>
    <col collapsed="false" hidden="false" max="13" min="13" style="0" width="40.919028340081"/>
    <col collapsed="false" hidden="false" max="14" min="14" style="0" width="22.1740890688259"/>
    <col collapsed="false" hidden="false" max="15" min="15" style="0" width="30.7449392712551"/>
    <col collapsed="false" hidden="false" max="16" min="16" style="0" width="47.9878542510121"/>
    <col collapsed="false" hidden="false" max="17" min="17" style="0" width="22.1740890688259"/>
    <col collapsed="false" hidden="false" max="18" min="18" style="0" width="30.7449392712551"/>
    <col collapsed="false" hidden="false" max="19" min="19" style="0" width="35.4574898785425"/>
    <col collapsed="false" hidden="false" max="1025" min="20" style="0" width="8.57085020242915"/>
  </cols>
  <sheetData>
    <row r="1" customFormat="false" ht="15" hidden="false" customHeight="false" outlineLevel="0" collapsed="false">
      <c r="B1" s="74" t="s">
        <v>1075</v>
      </c>
      <c r="C1" s="74" t="s">
        <v>1076</v>
      </c>
      <c r="D1" s="74" t="s">
        <v>1077</v>
      </c>
      <c r="E1" s="74" t="s">
        <v>1078</v>
      </c>
      <c r="F1" s="74" t="s">
        <v>1079</v>
      </c>
      <c r="G1" s="74" t="s">
        <v>1080</v>
      </c>
      <c r="H1" s="74" t="s">
        <v>1081</v>
      </c>
      <c r="I1" s="74" t="s">
        <v>1082</v>
      </c>
      <c r="J1" s="74" t="s">
        <v>1083</v>
      </c>
      <c r="K1" s="74" t="s">
        <v>1084</v>
      </c>
      <c r="L1" s="74" t="s">
        <v>1085</v>
      </c>
      <c r="M1" s="74" t="s">
        <v>1086</v>
      </c>
      <c r="N1" s="74" t="s">
        <v>1087</v>
      </c>
      <c r="O1" s="74" t="s">
        <v>1088</v>
      </c>
      <c r="P1" s="74" t="s">
        <v>1089</v>
      </c>
      <c r="Q1" s="74" t="s">
        <v>1090</v>
      </c>
      <c r="R1" s="74" t="s">
        <v>1091</v>
      </c>
      <c r="S1" s="74" t="s">
        <v>1092</v>
      </c>
    </row>
    <row r="2" customFormat="false" ht="15" hidden="false" customHeight="false" outlineLevel="0" collapsed="false">
      <c r="B2" s="90" t="s">
        <v>1093</v>
      </c>
      <c r="C2" s="90"/>
      <c r="D2" s="90"/>
      <c r="E2" s="91" t="s">
        <v>1094</v>
      </c>
      <c r="F2" s="91"/>
      <c r="G2" s="91"/>
      <c r="H2" s="91" t="s">
        <v>1095</v>
      </c>
      <c r="I2" s="91"/>
      <c r="J2" s="91"/>
      <c r="K2" s="91" t="s">
        <v>1096</v>
      </c>
      <c r="L2" s="91"/>
      <c r="M2" s="91"/>
      <c r="N2" s="91" t="s">
        <v>1097</v>
      </c>
      <c r="O2" s="91"/>
      <c r="P2" s="91"/>
      <c r="Q2" s="91" t="s">
        <v>1098</v>
      </c>
      <c r="R2" s="91"/>
      <c r="S2" s="91"/>
    </row>
    <row r="3" customFormat="false" ht="15" hidden="false" customHeight="false" outlineLevel="0" collapsed="false">
      <c r="B3" s="34" t="s">
        <v>56</v>
      </c>
      <c r="C3" s="34" t="s">
        <v>37</v>
      </c>
      <c r="D3" s="34" t="s">
        <v>37</v>
      </c>
      <c r="E3" s="34" t="s">
        <v>524</v>
      </c>
      <c r="F3" s="47" t="s">
        <v>524</v>
      </c>
      <c r="G3" s="47" t="s">
        <v>524</v>
      </c>
      <c r="H3" s="34" t="s">
        <v>648</v>
      </c>
      <c r="I3" s="0" t="s">
        <v>646</v>
      </c>
      <c r="J3" s="0" t="s">
        <v>646</v>
      </c>
      <c r="K3" s="34" t="s">
        <v>764</v>
      </c>
      <c r="L3" s="0" t="s">
        <v>212</v>
      </c>
      <c r="M3" s="0" t="s">
        <v>212</v>
      </c>
      <c r="N3" s="34" t="s">
        <v>864</v>
      </c>
      <c r="O3" s="0" t="s">
        <v>665</v>
      </c>
      <c r="P3" s="0" t="s">
        <v>665</v>
      </c>
      <c r="Q3" s="18" t="s">
        <v>952</v>
      </c>
      <c r="R3" s="0" t="s">
        <v>575</v>
      </c>
      <c r="S3" s="0" t="s">
        <v>575</v>
      </c>
    </row>
    <row r="4" customFormat="false" ht="15" hidden="false" customHeight="false" outlineLevel="0" collapsed="false">
      <c r="B4" s="34" t="s">
        <v>58</v>
      </c>
      <c r="C4" s="34" t="s">
        <v>45</v>
      </c>
      <c r="D4" s="34" t="s">
        <v>45</v>
      </c>
      <c r="E4" s="34" t="s">
        <v>174</v>
      </c>
      <c r="F4" s="47" t="s">
        <v>174</v>
      </c>
      <c r="G4" s="47" t="s">
        <v>174</v>
      </c>
      <c r="H4" s="34" t="s">
        <v>650</v>
      </c>
      <c r="I4" s="0" t="s">
        <v>554</v>
      </c>
      <c r="J4" s="0" t="s">
        <v>554</v>
      </c>
      <c r="K4" s="34" t="s">
        <v>769</v>
      </c>
      <c r="L4" s="0" t="s">
        <v>691</v>
      </c>
      <c r="M4" s="0" t="s">
        <v>691</v>
      </c>
      <c r="N4" s="34" t="s">
        <v>867</v>
      </c>
      <c r="O4" s="0" t="s">
        <v>726</v>
      </c>
      <c r="P4" s="0" t="s">
        <v>726</v>
      </c>
      <c r="Q4" s="18" t="s">
        <v>953</v>
      </c>
      <c r="R4" s="0" t="s">
        <v>726</v>
      </c>
      <c r="S4" s="0" t="s">
        <v>726</v>
      </c>
    </row>
    <row r="5" customFormat="false" ht="15" hidden="false" customHeight="false" outlineLevel="0" collapsed="false">
      <c r="B5" s="34" t="s">
        <v>60</v>
      </c>
      <c r="C5" s="34" t="s">
        <v>54</v>
      </c>
      <c r="D5" s="34" t="s">
        <v>54</v>
      </c>
      <c r="E5" s="34" t="s">
        <v>525</v>
      </c>
      <c r="F5" s="47" t="s">
        <v>525</v>
      </c>
      <c r="G5" s="47" t="s">
        <v>525</v>
      </c>
      <c r="H5" s="34" t="s">
        <v>652</v>
      </c>
      <c r="I5" s="0" t="s">
        <v>648</v>
      </c>
      <c r="J5" s="0" t="s">
        <v>648</v>
      </c>
      <c r="K5" s="34" t="s">
        <v>770</v>
      </c>
      <c r="L5" s="0" t="s">
        <v>621</v>
      </c>
      <c r="M5" s="0" t="s">
        <v>621</v>
      </c>
      <c r="N5" s="34" t="s">
        <v>868</v>
      </c>
      <c r="O5" s="0" t="s">
        <v>558</v>
      </c>
      <c r="P5" s="0" t="s">
        <v>558</v>
      </c>
      <c r="Q5" s="18" t="s">
        <v>955</v>
      </c>
      <c r="R5" s="0" t="s">
        <v>197</v>
      </c>
      <c r="S5" s="0" t="s">
        <v>197</v>
      </c>
    </row>
    <row r="6" customFormat="false" ht="15" hidden="false" customHeight="false" outlineLevel="0" collapsed="false">
      <c r="B6" s="34" t="s">
        <v>64</v>
      </c>
      <c r="C6" s="34" t="s">
        <v>56</v>
      </c>
      <c r="D6" s="34" t="s">
        <v>56</v>
      </c>
      <c r="E6" s="34" t="s">
        <v>526</v>
      </c>
      <c r="F6" s="47" t="s">
        <v>78</v>
      </c>
      <c r="G6" s="47" t="s">
        <v>78</v>
      </c>
      <c r="H6" s="34" t="s">
        <v>654</v>
      </c>
      <c r="I6" s="0" t="s">
        <v>649</v>
      </c>
      <c r="J6" s="0" t="s">
        <v>649</v>
      </c>
      <c r="K6" s="34" t="s">
        <v>775</v>
      </c>
      <c r="L6" s="0" t="s">
        <v>197</v>
      </c>
      <c r="M6" s="0" t="s">
        <v>197</v>
      </c>
      <c r="N6" s="34" t="s">
        <v>869</v>
      </c>
      <c r="O6" s="0" t="s">
        <v>864</v>
      </c>
      <c r="P6" s="0" t="s">
        <v>864</v>
      </c>
      <c r="Q6" s="18" t="s">
        <v>957</v>
      </c>
      <c r="R6" s="0" t="s">
        <v>951</v>
      </c>
      <c r="S6" s="0" t="s">
        <v>951</v>
      </c>
    </row>
    <row r="7" customFormat="false" ht="15" hidden="false" customHeight="false" outlineLevel="0" collapsed="false">
      <c r="B7" s="34" t="s">
        <v>70</v>
      </c>
      <c r="C7" s="34" t="s">
        <v>58</v>
      </c>
      <c r="D7" s="34" t="s">
        <v>58</v>
      </c>
      <c r="E7" s="34" t="s">
        <v>530</v>
      </c>
      <c r="F7" s="47" t="s">
        <v>74</v>
      </c>
      <c r="G7" s="47" t="s">
        <v>74</v>
      </c>
      <c r="H7" s="34" t="s">
        <v>655</v>
      </c>
      <c r="I7" s="0" t="s">
        <v>533</v>
      </c>
      <c r="J7" s="0" t="s">
        <v>533</v>
      </c>
      <c r="K7" s="34" t="s">
        <v>777</v>
      </c>
      <c r="L7" s="0" t="s">
        <v>673</v>
      </c>
      <c r="M7" s="0" t="s">
        <v>673</v>
      </c>
      <c r="N7" s="34" t="s">
        <v>871</v>
      </c>
      <c r="O7" s="0" t="s">
        <v>648</v>
      </c>
      <c r="P7" s="0" t="s">
        <v>648</v>
      </c>
      <c r="Q7" s="18" t="s">
        <v>961</v>
      </c>
      <c r="R7" s="0" t="s">
        <v>130</v>
      </c>
      <c r="S7" s="0" t="s">
        <v>130</v>
      </c>
    </row>
    <row r="8" customFormat="false" ht="15" hidden="false" customHeight="false" outlineLevel="0" collapsed="false">
      <c r="B8" s="34" t="s">
        <v>74</v>
      </c>
      <c r="C8" s="34" t="s">
        <v>60</v>
      </c>
      <c r="D8" s="34" t="s">
        <v>60</v>
      </c>
      <c r="E8" s="34" t="s">
        <v>532</v>
      </c>
      <c r="F8" s="47" t="s">
        <v>526</v>
      </c>
      <c r="G8" s="47" t="s">
        <v>526</v>
      </c>
      <c r="H8" s="34" t="s">
        <v>657</v>
      </c>
      <c r="I8" s="0" t="s">
        <v>650</v>
      </c>
      <c r="J8" s="0" t="s">
        <v>650</v>
      </c>
      <c r="K8" s="34" t="s">
        <v>785</v>
      </c>
      <c r="L8" s="0" t="s">
        <v>558</v>
      </c>
      <c r="M8" s="0" t="s">
        <v>558</v>
      </c>
      <c r="N8" s="34" t="s">
        <v>873</v>
      </c>
      <c r="O8" s="0" t="s">
        <v>114</v>
      </c>
      <c r="P8" s="0" t="s">
        <v>865</v>
      </c>
      <c r="Q8" s="18" t="s">
        <v>967</v>
      </c>
      <c r="R8" s="0" t="s">
        <v>952</v>
      </c>
      <c r="S8" s="0" t="s">
        <v>952</v>
      </c>
    </row>
    <row r="9" customFormat="false" ht="15" hidden="false" customHeight="false" outlineLevel="0" collapsed="false">
      <c r="B9" s="34" t="s">
        <v>76</v>
      </c>
      <c r="C9" s="34" t="s">
        <v>64</v>
      </c>
      <c r="D9" s="34" t="s">
        <v>64</v>
      </c>
      <c r="E9" s="34" t="s">
        <v>533</v>
      </c>
      <c r="F9" s="47" t="s">
        <v>132</v>
      </c>
      <c r="G9" s="47" t="s">
        <v>131</v>
      </c>
      <c r="H9" s="34" t="s">
        <v>658</v>
      </c>
      <c r="I9" s="0" t="s">
        <v>76</v>
      </c>
      <c r="J9" s="0" t="s">
        <v>76</v>
      </c>
      <c r="K9" s="34" t="s">
        <v>786</v>
      </c>
      <c r="L9" s="0" t="s">
        <v>764</v>
      </c>
      <c r="M9" s="0" t="s">
        <v>763</v>
      </c>
      <c r="N9" s="34" t="s">
        <v>874</v>
      </c>
      <c r="O9" s="0" t="s">
        <v>867</v>
      </c>
      <c r="P9" s="0" t="s">
        <v>866</v>
      </c>
      <c r="Q9" s="18" t="s">
        <v>970</v>
      </c>
      <c r="R9" s="0" t="s">
        <v>171</v>
      </c>
      <c r="S9" s="0" t="s">
        <v>171</v>
      </c>
    </row>
    <row r="10" customFormat="false" ht="15" hidden="false" customHeight="false" outlineLevel="0" collapsed="false">
      <c r="B10" s="34" t="s">
        <v>78</v>
      </c>
      <c r="C10" s="34" t="s">
        <v>70</v>
      </c>
      <c r="D10" s="34" t="s">
        <v>70</v>
      </c>
      <c r="E10" s="34" t="s">
        <v>534</v>
      </c>
      <c r="F10" s="47" t="s">
        <v>317</v>
      </c>
      <c r="G10" s="47" t="s">
        <v>317</v>
      </c>
      <c r="H10" s="34" t="s">
        <v>661</v>
      </c>
      <c r="I10" s="0" t="s">
        <v>168</v>
      </c>
      <c r="J10" s="0" t="s">
        <v>168</v>
      </c>
      <c r="K10" s="34" t="s">
        <v>789</v>
      </c>
      <c r="L10" s="0" t="s">
        <v>591</v>
      </c>
      <c r="M10" s="0" t="s">
        <v>591</v>
      </c>
      <c r="N10" s="34" t="s">
        <v>878</v>
      </c>
      <c r="O10" s="0" t="s">
        <v>868</v>
      </c>
      <c r="P10" s="0" t="s">
        <v>868</v>
      </c>
      <c r="Q10" s="18" t="s">
        <v>971</v>
      </c>
      <c r="R10" s="0" t="s">
        <v>953</v>
      </c>
      <c r="S10" s="0" t="s">
        <v>953</v>
      </c>
    </row>
    <row r="11" customFormat="false" ht="15" hidden="false" customHeight="false" outlineLevel="0" collapsed="false">
      <c r="B11" s="34" t="s">
        <v>83</v>
      </c>
      <c r="C11" s="34" t="s">
        <v>74</v>
      </c>
      <c r="D11" s="34" t="s">
        <v>74</v>
      </c>
      <c r="E11" s="34" t="s">
        <v>539</v>
      </c>
      <c r="F11" s="47" t="s">
        <v>120</v>
      </c>
      <c r="G11" s="47" t="s">
        <v>120</v>
      </c>
      <c r="H11" s="34" t="s">
        <v>662</v>
      </c>
      <c r="I11" s="0" t="s">
        <v>652</v>
      </c>
      <c r="J11" s="0" t="s">
        <v>651</v>
      </c>
      <c r="K11" s="34" t="s">
        <v>792</v>
      </c>
      <c r="L11" s="0" t="s">
        <v>590</v>
      </c>
      <c r="M11" s="0" t="s">
        <v>765</v>
      </c>
      <c r="N11" s="34" t="s">
        <v>879</v>
      </c>
      <c r="O11" s="0" t="s">
        <v>538</v>
      </c>
      <c r="P11" s="0" t="s">
        <v>538</v>
      </c>
      <c r="Q11" s="18" t="s">
        <v>254</v>
      </c>
      <c r="R11" s="0" t="s">
        <v>132</v>
      </c>
      <c r="S11" s="0" t="s">
        <v>132</v>
      </c>
    </row>
    <row r="12" customFormat="false" ht="15" hidden="false" customHeight="false" outlineLevel="0" collapsed="false">
      <c r="B12" s="34" t="s">
        <v>86</v>
      </c>
      <c r="C12" s="34" t="s">
        <v>76</v>
      </c>
      <c r="D12" s="34" t="s">
        <v>76</v>
      </c>
      <c r="E12" s="34" t="s">
        <v>542</v>
      </c>
      <c r="F12" s="47" t="s">
        <v>168</v>
      </c>
      <c r="G12" s="47" t="s">
        <v>168</v>
      </c>
      <c r="H12" s="34" t="s">
        <v>663</v>
      </c>
      <c r="I12" s="0" t="s">
        <v>654</v>
      </c>
      <c r="J12" s="0" t="s">
        <v>653</v>
      </c>
      <c r="K12" s="34" t="s">
        <v>794</v>
      </c>
      <c r="L12" s="0" t="s">
        <v>277</v>
      </c>
      <c r="M12" s="0" t="s">
        <v>277</v>
      </c>
      <c r="N12" s="34" t="s">
        <v>880</v>
      </c>
      <c r="O12" s="0" t="s">
        <v>307</v>
      </c>
      <c r="P12" s="0" t="s">
        <v>307</v>
      </c>
      <c r="Q12" s="18" t="s">
        <v>973</v>
      </c>
      <c r="R12" s="0" t="s">
        <v>954</v>
      </c>
      <c r="S12" s="0" t="s">
        <v>954</v>
      </c>
    </row>
    <row r="13" customFormat="false" ht="15" hidden="false" customHeight="false" outlineLevel="0" collapsed="false">
      <c r="B13" s="34" t="s">
        <v>88</v>
      </c>
      <c r="C13" s="34" t="s">
        <v>78</v>
      </c>
      <c r="D13" s="34" t="s">
        <v>78</v>
      </c>
      <c r="E13" s="34" t="s">
        <v>543</v>
      </c>
      <c r="F13" s="47" t="s">
        <v>197</v>
      </c>
      <c r="G13" s="47" t="s">
        <v>528</v>
      </c>
      <c r="H13" s="34" t="s">
        <v>664</v>
      </c>
      <c r="I13" s="0" t="s">
        <v>655</v>
      </c>
      <c r="J13" s="0" t="s">
        <v>655</v>
      </c>
      <c r="K13" s="34" t="s">
        <v>796</v>
      </c>
      <c r="L13" s="0" t="s">
        <v>83</v>
      </c>
      <c r="M13" s="0" t="s">
        <v>83</v>
      </c>
      <c r="N13" s="34" t="s">
        <v>882</v>
      </c>
      <c r="O13" s="0" t="s">
        <v>714</v>
      </c>
      <c r="P13" s="0" t="s">
        <v>714</v>
      </c>
      <c r="Q13" s="92" t="s">
        <v>974</v>
      </c>
      <c r="R13" s="0" t="s">
        <v>750</v>
      </c>
      <c r="S13" s="0" t="s">
        <v>750</v>
      </c>
    </row>
    <row r="14" customFormat="false" ht="15" hidden="false" customHeight="false" outlineLevel="0" collapsed="false">
      <c r="B14" s="34" t="s">
        <v>91</v>
      </c>
      <c r="C14" s="34" t="s">
        <v>83</v>
      </c>
      <c r="D14" s="34" t="s">
        <v>82</v>
      </c>
      <c r="E14" s="34" t="s">
        <v>544</v>
      </c>
      <c r="F14" s="47" t="s">
        <v>530</v>
      </c>
      <c r="G14" s="47" t="s">
        <v>529</v>
      </c>
      <c r="H14" s="34" t="s">
        <v>665</v>
      </c>
      <c r="I14" s="0" t="s">
        <v>657</v>
      </c>
      <c r="J14" s="0" t="s">
        <v>656</v>
      </c>
      <c r="K14" s="34" t="s">
        <v>797</v>
      </c>
      <c r="L14" s="0" t="s">
        <v>766</v>
      </c>
      <c r="M14" s="0" t="s">
        <v>766</v>
      </c>
      <c r="N14" s="34" t="s">
        <v>884</v>
      </c>
      <c r="O14" s="0" t="s">
        <v>267</v>
      </c>
      <c r="P14" s="0" t="s">
        <v>267</v>
      </c>
      <c r="Q14" s="18" t="s">
        <v>975</v>
      </c>
      <c r="R14" s="0" t="s">
        <v>99</v>
      </c>
      <c r="S14" s="0" t="s">
        <v>99</v>
      </c>
    </row>
    <row r="15" customFormat="false" ht="15" hidden="false" customHeight="false" outlineLevel="0" collapsed="false">
      <c r="B15" s="34" t="s">
        <v>99</v>
      </c>
      <c r="C15" s="34" t="s">
        <v>86</v>
      </c>
      <c r="D15" s="34" t="s">
        <v>86</v>
      </c>
      <c r="E15" s="34" t="s">
        <v>545</v>
      </c>
      <c r="F15" s="47" t="s">
        <v>532</v>
      </c>
      <c r="G15" s="47" t="s">
        <v>531</v>
      </c>
      <c r="H15" s="34" t="s">
        <v>670</v>
      </c>
      <c r="I15" s="0" t="s">
        <v>658</v>
      </c>
      <c r="J15" s="0" t="s">
        <v>658</v>
      </c>
      <c r="K15" s="34" t="s">
        <v>800</v>
      </c>
      <c r="L15" s="0" t="s">
        <v>76</v>
      </c>
      <c r="M15" s="0" t="s">
        <v>76</v>
      </c>
      <c r="N15" s="34" t="s">
        <v>887</v>
      </c>
      <c r="O15" s="0" t="s">
        <v>869</v>
      </c>
      <c r="P15" s="0" t="s">
        <v>869</v>
      </c>
      <c r="Q15" s="18" t="s">
        <v>739</v>
      </c>
      <c r="R15" s="0" t="s">
        <v>272</v>
      </c>
      <c r="S15" s="0" t="s">
        <v>272</v>
      </c>
    </row>
    <row r="16" customFormat="false" ht="15" hidden="false" customHeight="false" outlineLevel="0" collapsed="false">
      <c r="B16" s="34" t="s">
        <v>101</v>
      </c>
      <c r="C16" s="34" t="s">
        <v>88</v>
      </c>
      <c r="D16" s="34" t="s">
        <v>88</v>
      </c>
      <c r="E16" s="34" t="s">
        <v>546</v>
      </c>
      <c r="F16" s="47" t="s">
        <v>533</v>
      </c>
      <c r="G16" s="47" t="s">
        <v>533</v>
      </c>
      <c r="H16" s="34" t="s">
        <v>672</v>
      </c>
      <c r="J16" s="0" t="s">
        <v>659</v>
      </c>
      <c r="K16" s="34" t="s">
        <v>646</v>
      </c>
      <c r="L16" s="0" t="s">
        <v>722</v>
      </c>
      <c r="M16" s="0" t="s">
        <v>722</v>
      </c>
      <c r="N16" s="34" t="s">
        <v>891</v>
      </c>
      <c r="O16" s="0" t="s">
        <v>574</v>
      </c>
      <c r="P16" s="0" t="s">
        <v>574</v>
      </c>
      <c r="Q16" s="18" t="s">
        <v>981</v>
      </c>
      <c r="R16" s="0" t="s">
        <v>255</v>
      </c>
      <c r="S16" s="0" t="s">
        <v>255</v>
      </c>
    </row>
    <row r="17" customFormat="false" ht="15" hidden="false" customHeight="false" outlineLevel="0" collapsed="false">
      <c r="B17" s="34" t="s">
        <v>105</v>
      </c>
      <c r="C17" s="34" t="s">
        <v>91</v>
      </c>
      <c r="D17" s="34" t="s">
        <v>90</v>
      </c>
      <c r="E17" s="34" t="s">
        <v>278</v>
      </c>
      <c r="F17" s="47" t="s">
        <v>139</v>
      </c>
      <c r="G17" s="47" t="s">
        <v>139</v>
      </c>
      <c r="H17" s="34" t="s">
        <v>674</v>
      </c>
      <c r="I17" s="0" t="s">
        <v>660</v>
      </c>
      <c r="J17" s="0" t="s">
        <v>660</v>
      </c>
      <c r="K17" s="34" t="s">
        <v>802</v>
      </c>
      <c r="L17" s="0" t="s">
        <v>768</v>
      </c>
      <c r="M17" s="0" t="s">
        <v>768</v>
      </c>
      <c r="N17" s="34" t="s">
        <v>893</v>
      </c>
      <c r="O17" s="0" t="s">
        <v>750</v>
      </c>
      <c r="P17" s="0" t="s">
        <v>750</v>
      </c>
      <c r="Q17" s="18" t="s">
        <v>984</v>
      </c>
      <c r="R17" s="0" t="s">
        <v>955</v>
      </c>
      <c r="S17" s="0" t="s">
        <v>955</v>
      </c>
    </row>
    <row r="18" customFormat="false" ht="15" hidden="false" customHeight="false" outlineLevel="0" collapsed="false">
      <c r="B18" s="34" t="s">
        <v>114</v>
      </c>
      <c r="C18" s="34" t="s">
        <v>99</v>
      </c>
      <c r="D18" s="34" t="s">
        <v>98</v>
      </c>
      <c r="E18" s="34" t="s">
        <v>548</v>
      </c>
      <c r="F18" s="47" t="s">
        <v>534</v>
      </c>
      <c r="G18" s="47" t="s">
        <v>534</v>
      </c>
      <c r="H18" s="34" t="s">
        <v>675</v>
      </c>
      <c r="I18" s="0" t="s">
        <v>74</v>
      </c>
      <c r="J18" s="0" t="s">
        <v>74</v>
      </c>
      <c r="K18" s="34" t="s">
        <v>804</v>
      </c>
      <c r="L18" s="0" t="s">
        <v>769</v>
      </c>
      <c r="M18" s="0" t="s">
        <v>769</v>
      </c>
      <c r="N18" s="34" t="s">
        <v>894</v>
      </c>
      <c r="O18" s="0" t="s">
        <v>91</v>
      </c>
      <c r="P18" s="0" t="s">
        <v>91</v>
      </c>
      <c r="Q18" s="18" t="s">
        <v>985</v>
      </c>
      <c r="R18" s="0" t="s">
        <v>894</v>
      </c>
      <c r="S18" s="0" t="s">
        <v>894</v>
      </c>
    </row>
    <row r="19" customFormat="false" ht="15" hidden="false" customHeight="false" outlineLevel="0" collapsed="false">
      <c r="B19" s="34" t="s">
        <v>120</v>
      </c>
      <c r="C19" s="34" t="s">
        <v>101</v>
      </c>
      <c r="D19" s="34" t="s">
        <v>101</v>
      </c>
      <c r="E19" s="34" t="s">
        <v>551</v>
      </c>
      <c r="F19" s="47" t="s">
        <v>105</v>
      </c>
      <c r="G19" s="47" t="s">
        <v>535</v>
      </c>
      <c r="H19" s="34" t="s">
        <v>676</v>
      </c>
      <c r="I19" s="0" t="s">
        <v>99</v>
      </c>
      <c r="J19" s="0" t="s">
        <v>99</v>
      </c>
      <c r="K19" s="34" t="s">
        <v>805</v>
      </c>
      <c r="L19" s="0" t="s">
        <v>146</v>
      </c>
      <c r="M19" s="0" t="s">
        <v>146</v>
      </c>
      <c r="N19" s="34" t="s">
        <v>895</v>
      </c>
      <c r="O19" s="0" t="s">
        <v>228</v>
      </c>
      <c r="P19" s="0" t="s">
        <v>228</v>
      </c>
      <c r="Q19" s="18" t="s">
        <v>988</v>
      </c>
      <c r="R19" s="0" t="s">
        <v>308</v>
      </c>
      <c r="S19" s="0" t="s">
        <v>308</v>
      </c>
    </row>
    <row r="20" customFormat="false" ht="15" hidden="false" customHeight="false" outlineLevel="0" collapsed="false">
      <c r="B20" s="34" t="s">
        <v>127</v>
      </c>
      <c r="C20" s="34" t="s">
        <v>105</v>
      </c>
      <c r="D20" s="34" t="s">
        <v>104</v>
      </c>
      <c r="E20" s="34" t="s">
        <v>553</v>
      </c>
      <c r="F20" s="47" t="s">
        <v>91</v>
      </c>
      <c r="G20" s="47" t="s">
        <v>91</v>
      </c>
      <c r="H20" s="34" t="s">
        <v>678</v>
      </c>
      <c r="I20" s="0" t="s">
        <v>661</v>
      </c>
      <c r="J20" s="0" t="s">
        <v>661</v>
      </c>
      <c r="K20" s="34" t="s">
        <v>806</v>
      </c>
      <c r="L20" s="0" t="s">
        <v>660</v>
      </c>
      <c r="M20" s="0" t="s">
        <v>660</v>
      </c>
      <c r="N20" s="34" t="s">
        <v>898</v>
      </c>
      <c r="O20" s="0" t="s">
        <v>871</v>
      </c>
      <c r="P20" s="0" t="s">
        <v>871</v>
      </c>
      <c r="R20" s="0" t="s">
        <v>957</v>
      </c>
      <c r="S20" s="0" t="s">
        <v>956</v>
      </c>
    </row>
    <row r="21" customFormat="false" ht="15" hidden="false" customHeight="false" outlineLevel="0" collapsed="false">
      <c r="B21" s="34" t="s">
        <v>130</v>
      </c>
      <c r="C21" s="34" t="s">
        <v>114</v>
      </c>
      <c r="D21" s="34" t="s">
        <v>114</v>
      </c>
      <c r="E21" s="34" t="s">
        <v>554</v>
      </c>
      <c r="F21" s="47" t="s">
        <v>537</v>
      </c>
      <c r="G21" s="47" t="s">
        <v>536</v>
      </c>
      <c r="H21" s="34" t="s">
        <v>682</v>
      </c>
      <c r="I21" s="0" t="s">
        <v>662</v>
      </c>
      <c r="J21" s="0" t="s">
        <v>662</v>
      </c>
      <c r="K21" s="34" t="s">
        <v>808</v>
      </c>
      <c r="L21" s="0" t="s">
        <v>726</v>
      </c>
      <c r="M21" s="0" t="s">
        <v>726</v>
      </c>
      <c r="N21" s="34" t="s">
        <v>900</v>
      </c>
      <c r="O21" s="0" t="s">
        <v>873</v>
      </c>
      <c r="P21" s="0" t="s">
        <v>872</v>
      </c>
      <c r="R21" s="0" t="s">
        <v>168</v>
      </c>
      <c r="S21" s="0" t="s">
        <v>168</v>
      </c>
    </row>
    <row r="22" customFormat="false" ht="15" hidden="false" customHeight="false" outlineLevel="0" collapsed="false">
      <c r="B22" s="34" t="s">
        <v>132</v>
      </c>
      <c r="C22" s="34" t="s">
        <v>120</v>
      </c>
      <c r="D22" s="34" t="s">
        <v>120</v>
      </c>
      <c r="E22" s="34" t="s">
        <v>555</v>
      </c>
      <c r="F22" s="47" t="s">
        <v>99</v>
      </c>
      <c r="G22" s="47" t="s">
        <v>99</v>
      </c>
      <c r="H22" s="34" t="s">
        <v>686</v>
      </c>
      <c r="I22" s="0" t="s">
        <v>663</v>
      </c>
      <c r="J22" s="0" t="s">
        <v>663</v>
      </c>
      <c r="K22" s="34" t="s">
        <v>809</v>
      </c>
      <c r="L22" s="0" t="s">
        <v>770</v>
      </c>
      <c r="M22" s="0" t="s">
        <v>770</v>
      </c>
      <c r="N22" s="34" t="s">
        <v>901</v>
      </c>
      <c r="O22" s="0" t="s">
        <v>874</v>
      </c>
      <c r="P22" s="0" t="s">
        <v>874</v>
      </c>
      <c r="R22" s="0" t="s">
        <v>640</v>
      </c>
      <c r="S22" s="0" t="s">
        <v>958</v>
      </c>
    </row>
    <row r="23" customFormat="false" ht="15" hidden="false" customHeight="false" outlineLevel="0" collapsed="false">
      <c r="B23" s="34" t="s">
        <v>135</v>
      </c>
      <c r="C23" s="34" t="s">
        <v>123</v>
      </c>
      <c r="D23" s="34" t="s">
        <v>123</v>
      </c>
      <c r="E23" s="34" t="s">
        <v>556</v>
      </c>
      <c r="F23" s="47" t="s">
        <v>538</v>
      </c>
      <c r="G23" s="47" t="s">
        <v>538</v>
      </c>
      <c r="H23" s="34" t="s">
        <v>689</v>
      </c>
      <c r="I23" s="0" t="s">
        <v>664</v>
      </c>
      <c r="J23" s="0" t="s">
        <v>664</v>
      </c>
      <c r="K23" s="34" t="s">
        <v>810</v>
      </c>
      <c r="L23" s="0" t="s">
        <v>533</v>
      </c>
      <c r="M23" s="0" t="s">
        <v>533</v>
      </c>
      <c r="N23" s="34" t="s">
        <v>903</v>
      </c>
      <c r="O23" s="0" t="s">
        <v>812</v>
      </c>
      <c r="P23" s="0" t="s">
        <v>812</v>
      </c>
      <c r="R23" s="0" t="s">
        <v>891</v>
      </c>
      <c r="S23" s="0" t="s">
        <v>891</v>
      </c>
    </row>
    <row r="24" customFormat="false" ht="15" hidden="false" customHeight="false" outlineLevel="0" collapsed="false">
      <c r="B24" s="34" t="s">
        <v>139</v>
      </c>
      <c r="C24" s="34" t="s">
        <v>127</v>
      </c>
      <c r="D24" s="34" t="s">
        <v>126</v>
      </c>
      <c r="E24" s="34" t="s">
        <v>557</v>
      </c>
      <c r="F24" s="47" t="s">
        <v>539</v>
      </c>
      <c r="G24" s="47" t="s">
        <v>539</v>
      </c>
      <c r="H24" s="34" t="s">
        <v>690</v>
      </c>
      <c r="I24" s="0" t="s">
        <v>665</v>
      </c>
      <c r="J24" s="0" t="s">
        <v>665</v>
      </c>
      <c r="K24" s="34" t="s">
        <v>811</v>
      </c>
      <c r="L24" s="0" t="s">
        <v>530</v>
      </c>
      <c r="M24" s="0" t="s">
        <v>530</v>
      </c>
      <c r="N24" s="34" t="s">
        <v>904</v>
      </c>
      <c r="O24" s="0" t="s">
        <v>171</v>
      </c>
      <c r="P24" s="0" t="s">
        <v>875</v>
      </c>
      <c r="R24" s="0" t="s">
        <v>551</v>
      </c>
      <c r="S24" s="0" t="s">
        <v>959</v>
      </c>
    </row>
    <row r="25" customFormat="false" ht="15" hidden="false" customHeight="false" outlineLevel="0" collapsed="false">
      <c r="B25" s="34" t="s">
        <v>143</v>
      </c>
      <c r="C25" s="34" t="s">
        <v>130</v>
      </c>
      <c r="D25" s="34" t="s">
        <v>130</v>
      </c>
      <c r="E25" s="34" t="s">
        <v>558</v>
      </c>
      <c r="F25" s="47" t="s">
        <v>114</v>
      </c>
      <c r="G25" s="47" t="s">
        <v>114</v>
      </c>
      <c r="H25" s="34" t="s">
        <v>691</v>
      </c>
      <c r="I25" s="0" t="s">
        <v>666</v>
      </c>
      <c r="J25" s="0" t="s">
        <v>666</v>
      </c>
      <c r="K25" s="34" t="s">
        <v>816</v>
      </c>
      <c r="L25" s="0" t="s">
        <v>139</v>
      </c>
      <c r="M25" s="0" t="s">
        <v>139</v>
      </c>
      <c r="N25" s="34" t="s">
        <v>906</v>
      </c>
      <c r="O25" s="0" t="s">
        <v>876</v>
      </c>
      <c r="P25" s="0" t="s">
        <v>876</v>
      </c>
      <c r="R25" s="0" t="s">
        <v>960</v>
      </c>
      <c r="S25" s="0" t="s">
        <v>960</v>
      </c>
    </row>
    <row r="26" customFormat="false" ht="15" hidden="false" customHeight="false" outlineLevel="0" collapsed="false">
      <c r="B26" s="34" t="s">
        <v>146</v>
      </c>
      <c r="C26" s="34" t="s">
        <v>132</v>
      </c>
      <c r="D26" s="34" t="s">
        <v>131</v>
      </c>
      <c r="E26" s="34" t="s">
        <v>559</v>
      </c>
      <c r="F26" s="47" t="s">
        <v>88</v>
      </c>
      <c r="G26" s="47" t="s">
        <v>540</v>
      </c>
      <c r="H26" s="34" t="s">
        <v>694</v>
      </c>
      <c r="I26" s="0" t="s">
        <v>668</v>
      </c>
      <c r="J26" s="0" t="s">
        <v>667</v>
      </c>
      <c r="K26" s="34" t="s">
        <v>817</v>
      </c>
      <c r="L26" s="0" t="s">
        <v>74</v>
      </c>
      <c r="M26" s="0" t="s">
        <v>74</v>
      </c>
      <c r="N26" s="34" t="s">
        <v>908</v>
      </c>
      <c r="O26" s="0" t="s">
        <v>139</v>
      </c>
      <c r="P26" s="0" t="s">
        <v>877</v>
      </c>
      <c r="R26" s="0" t="s">
        <v>278</v>
      </c>
      <c r="S26" s="0" t="s">
        <v>278</v>
      </c>
    </row>
    <row r="27" customFormat="false" ht="15" hidden="false" customHeight="false" outlineLevel="0" collapsed="false">
      <c r="B27" s="34" t="s">
        <v>149</v>
      </c>
      <c r="C27" s="34" t="s">
        <v>135</v>
      </c>
      <c r="D27" s="34" t="s">
        <v>135</v>
      </c>
      <c r="E27" s="34" t="s">
        <v>560</v>
      </c>
      <c r="F27" s="47" t="s">
        <v>541</v>
      </c>
      <c r="G27" s="47" t="s">
        <v>541</v>
      </c>
      <c r="H27" s="34" t="s">
        <v>695</v>
      </c>
      <c r="I27" s="0" t="s">
        <v>212</v>
      </c>
      <c r="J27" s="0" t="s">
        <v>212</v>
      </c>
      <c r="K27" s="34" t="s">
        <v>818</v>
      </c>
      <c r="L27" s="0" t="s">
        <v>771</v>
      </c>
      <c r="M27" s="0" t="s">
        <v>771</v>
      </c>
      <c r="N27" s="34" t="s">
        <v>909</v>
      </c>
      <c r="O27" s="0" t="s">
        <v>74</v>
      </c>
      <c r="P27" s="0" t="s">
        <v>74</v>
      </c>
      <c r="R27" s="0" t="s">
        <v>961</v>
      </c>
      <c r="S27" s="0" t="s">
        <v>961</v>
      </c>
    </row>
    <row r="28" customFormat="false" ht="15" hidden="false" customHeight="false" outlineLevel="0" collapsed="false">
      <c r="B28" s="34" t="s">
        <v>151</v>
      </c>
      <c r="C28" s="34" t="s">
        <v>139</v>
      </c>
      <c r="D28" s="34" t="s">
        <v>138</v>
      </c>
      <c r="E28" s="34" t="s">
        <v>561</v>
      </c>
      <c r="F28" s="47" t="s">
        <v>542</v>
      </c>
      <c r="G28" s="47" t="s">
        <v>542</v>
      </c>
      <c r="H28" s="34" t="s">
        <v>697</v>
      </c>
      <c r="I28" s="0" t="s">
        <v>670</v>
      </c>
      <c r="J28" s="0" t="s">
        <v>669</v>
      </c>
      <c r="K28" s="34" t="s">
        <v>819</v>
      </c>
      <c r="L28" s="0" t="s">
        <v>773</v>
      </c>
      <c r="M28" s="0" t="s">
        <v>773</v>
      </c>
      <c r="N28" s="34" t="s">
        <v>911</v>
      </c>
      <c r="O28" s="0" t="s">
        <v>771</v>
      </c>
      <c r="P28" s="0" t="s">
        <v>771</v>
      </c>
      <c r="R28" s="0" t="s">
        <v>596</v>
      </c>
      <c r="S28" s="0" t="s">
        <v>596</v>
      </c>
    </row>
    <row r="29" customFormat="false" ht="15" hidden="false" customHeight="false" outlineLevel="0" collapsed="false">
      <c r="B29" s="34" t="s">
        <v>153</v>
      </c>
      <c r="C29" s="34" t="s">
        <v>143</v>
      </c>
      <c r="D29" s="34" t="s">
        <v>142</v>
      </c>
      <c r="E29" s="34" t="s">
        <v>214</v>
      </c>
      <c r="F29" s="47" t="s">
        <v>543</v>
      </c>
      <c r="G29" s="47" t="s">
        <v>543</v>
      </c>
      <c r="H29" s="34" t="s">
        <v>698</v>
      </c>
      <c r="I29" s="0" t="s">
        <v>672</v>
      </c>
      <c r="J29" s="0" t="s">
        <v>671</v>
      </c>
      <c r="K29" s="34" t="s">
        <v>821</v>
      </c>
      <c r="L29" s="0" t="s">
        <v>775</v>
      </c>
      <c r="M29" s="0" t="s">
        <v>774</v>
      </c>
      <c r="N29" s="34" t="s">
        <v>913</v>
      </c>
      <c r="O29" s="0" t="s">
        <v>99</v>
      </c>
      <c r="P29" s="0" t="s">
        <v>99</v>
      </c>
      <c r="R29" s="0" t="s">
        <v>719</v>
      </c>
      <c r="S29" s="0" t="s">
        <v>719</v>
      </c>
    </row>
    <row r="30" customFormat="false" ht="15" hidden="false" customHeight="false" outlineLevel="0" collapsed="false">
      <c r="B30" s="34" t="s">
        <v>155</v>
      </c>
      <c r="C30" s="34" t="s">
        <v>146</v>
      </c>
      <c r="D30" s="34" t="s">
        <v>146</v>
      </c>
      <c r="E30" s="34" t="s">
        <v>563</v>
      </c>
      <c r="F30" s="47" t="s">
        <v>544</v>
      </c>
      <c r="G30" s="47" t="s">
        <v>544</v>
      </c>
      <c r="H30" s="34" t="s">
        <v>702</v>
      </c>
      <c r="I30" s="0" t="s">
        <v>673</v>
      </c>
      <c r="J30" s="0" t="s">
        <v>673</v>
      </c>
      <c r="K30" s="34" t="s">
        <v>823</v>
      </c>
      <c r="L30" s="0" t="s">
        <v>777</v>
      </c>
      <c r="M30" s="0" t="s">
        <v>776</v>
      </c>
      <c r="N30" s="34" t="s">
        <v>914</v>
      </c>
      <c r="O30" s="0" t="s">
        <v>878</v>
      </c>
      <c r="P30" s="0" t="s">
        <v>878</v>
      </c>
      <c r="R30" s="0" t="s">
        <v>272</v>
      </c>
      <c r="S30" s="0" t="s">
        <v>272</v>
      </c>
    </row>
    <row r="31" customFormat="false" ht="15" hidden="false" customHeight="false" outlineLevel="0" collapsed="false">
      <c r="B31" s="34" t="s">
        <v>160</v>
      </c>
      <c r="C31" s="34" t="s">
        <v>149</v>
      </c>
      <c r="D31" s="34" t="s">
        <v>149</v>
      </c>
      <c r="E31" s="34" t="s">
        <v>565</v>
      </c>
      <c r="F31" s="47" t="s">
        <v>195</v>
      </c>
      <c r="G31" s="47" t="s">
        <v>195</v>
      </c>
      <c r="H31" s="34" t="s">
        <v>703</v>
      </c>
      <c r="I31" s="0" t="s">
        <v>674</v>
      </c>
      <c r="J31" s="0" t="s">
        <v>674</v>
      </c>
      <c r="K31" s="34" t="s">
        <v>824</v>
      </c>
      <c r="L31" s="0" t="s">
        <v>779</v>
      </c>
      <c r="M31" s="0" t="s">
        <v>778</v>
      </c>
      <c r="N31" s="34" t="s">
        <v>915</v>
      </c>
      <c r="O31" s="0" t="s">
        <v>879</v>
      </c>
      <c r="P31" s="0" t="s">
        <v>879</v>
      </c>
      <c r="R31" s="0" t="s">
        <v>768</v>
      </c>
      <c r="S31" s="0" t="s">
        <v>768</v>
      </c>
    </row>
    <row r="32" customFormat="false" ht="15" hidden="false" customHeight="false" outlineLevel="0" collapsed="false">
      <c r="B32" s="34" t="s">
        <v>164</v>
      </c>
      <c r="C32" s="34" t="s">
        <v>151</v>
      </c>
      <c r="D32" s="34" t="s">
        <v>151</v>
      </c>
      <c r="E32" s="34" t="s">
        <v>566</v>
      </c>
      <c r="F32" s="47" t="s">
        <v>545</v>
      </c>
      <c r="G32" s="47" t="s">
        <v>545</v>
      </c>
      <c r="H32" s="34" t="s">
        <v>705</v>
      </c>
      <c r="I32" s="0" t="s">
        <v>114</v>
      </c>
      <c r="J32" s="0" t="s">
        <v>114</v>
      </c>
      <c r="K32" s="34" t="s">
        <v>825</v>
      </c>
      <c r="L32" s="0" t="s">
        <v>354</v>
      </c>
      <c r="M32" s="0" t="s">
        <v>780</v>
      </c>
      <c r="N32" s="34" t="s">
        <v>920</v>
      </c>
      <c r="O32" s="0" t="s">
        <v>773</v>
      </c>
      <c r="P32" s="0" t="s">
        <v>773</v>
      </c>
      <c r="R32" s="0" t="s">
        <v>626</v>
      </c>
      <c r="S32" s="0" t="s">
        <v>626</v>
      </c>
    </row>
    <row r="33" customFormat="false" ht="15" hidden="false" customHeight="false" outlineLevel="0" collapsed="false">
      <c r="B33" s="34" t="s">
        <v>168</v>
      </c>
      <c r="C33" s="34" t="s">
        <v>153</v>
      </c>
      <c r="D33" s="34" t="s">
        <v>153</v>
      </c>
      <c r="E33" s="34" t="s">
        <v>570</v>
      </c>
      <c r="F33" s="47" t="s">
        <v>546</v>
      </c>
      <c r="G33" s="47" t="s">
        <v>546</v>
      </c>
      <c r="H33" s="34" t="s">
        <v>709</v>
      </c>
      <c r="I33" s="0" t="s">
        <v>548</v>
      </c>
      <c r="J33" s="0" t="s">
        <v>548</v>
      </c>
      <c r="K33" s="34" t="s">
        <v>827</v>
      </c>
      <c r="L33" s="0" t="s">
        <v>105</v>
      </c>
      <c r="M33" s="0" t="s">
        <v>781</v>
      </c>
      <c r="N33" s="34" t="s">
        <v>922</v>
      </c>
      <c r="O33" s="0" t="s">
        <v>594</v>
      </c>
      <c r="P33" s="0" t="s">
        <v>594</v>
      </c>
      <c r="R33" s="0" t="s">
        <v>165</v>
      </c>
      <c r="S33" s="0" t="s">
        <v>165</v>
      </c>
    </row>
    <row r="34" customFormat="false" ht="15" hidden="false" customHeight="false" outlineLevel="0" collapsed="false">
      <c r="B34" s="34" t="s">
        <v>171</v>
      </c>
      <c r="C34" s="34" t="s">
        <v>155</v>
      </c>
      <c r="D34" s="34" t="s">
        <v>154</v>
      </c>
      <c r="E34" s="34" t="s">
        <v>571</v>
      </c>
      <c r="F34" s="47" t="s">
        <v>76</v>
      </c>
      <c r="G34" s="47" t="s">
        <v>76</v>
      </c>
      <c r="H34" s="34" t="s">
        <v>710</v>
      </c>
      <c r="I34" s="0" t="s">
        <v>675</v>
      </c>
      <c r="J34" s="0" t="s">
        <v>675</v>
      </c>
      <c r="K34" s="34" t="s">
        <v>828</v>
      </c>
      <c r="L34" s="0" t="s">
        <v>719</v>
      </c>
      <c r="M34" s="0" t="s">
        <v>719</v>
      </c>
      <c r="N34" s="34" t="s">
        <v>925</v>
      </c>
      <c r="O34" s="0" t="s">
        <v>880</v>
      </c>
      <c r="P34" s="0" t="s">
        <v>880</v>
      </c>
      <c r="R34" s="0" t="s">
        <v>533</v>
      </c>
      <c r="S34" s="0" t="s">
        <v>533</v>
      </c>
    </row>
    <row r="35" customFormat="false" ht="15" hidden="false" customHeight="false" outlineLevel="0" collapsed="false">
      <c r="B35" s="34" t="s">
        <v>176</v>
      </c>
      <c r="C35" s="34" t="s">
        <v>160</v>
      </c>
      <c r="D35" s="34" t="s">
        <v>160</v>
      </c>
      <c r="E35" s="34" t="s">
        <v>573</v>
      </c>
      <c r="F35" s="47" t="s">
        <v>319</v>
      </c>
      <c r="G35" s="47" t="s">
        <v>319</v>
      </c>
      <c r="H35" s="34" t="s">
        <v>711</v>
      </c>
      <c r="I35" s="0" t="s">
        <v>676</v>
      </c>
      <c r="J35" s="0" t="s">
        <v>676</v>
      </c>
      <c r="K35" s="34" t="s">
        <v>830</v>
      </c>
      <c r="L35" s="0" t="s">
        <v>783</v>
      </c>
      <c r="M35" s="0" t="s">
        <v>782</v>
      </c>
      <c r="N35" s="34" t="s">
        <v>926</v>
      </c>
      <c r="O35" s="0" t="s">
        <v>176</v>
      </c>
      <c r="P35" s="0" t="s">
        <v>176</v>
      </c>
      <c r="R35" s="0" t="s">
        <v>766</v>
      </c>
      <c r="S35" s="0" t="s">
        <v>962</v>
      </c>
    </row>
    <row r="36" customFormat="false" ht="15" hidden="false" customHeight="false" outlineLevel="0" collapsed="false">
      <c r="B36" s="34" t="s">
        <v>178</v>
      </c>
      <c r="C36" s="34" t="s">
        <v>164</v>
      </c>
      <c r="D36" s="34" t="s">
        <v>164</v>
      </c>
      <c r="E36" s="34" t="s">
        <v>574</v>
      </c>
      <c r="F36" s="47" t="s">
        <v>176</v>
      </c>
      <c r="G36" s="47" t="s">
        <v>176</v>
      </c>
      <c r="H36" s="34" t="s">
        <v>713</v>
      </c>
      <c r="I36" s="0" t="s">
        <v>319</v>
      </c>
      <c r="J36" s="0" t="s">
        <v>319</v>
      </c>
      <c r="K36" s="34" t="s">
        <v>833</v>
      </c>
      <c r="L36" s="0" t="s">
        <v>785</v>
      </c>
      <c r="M36" s="0" t="s">
        <v>784</v>
      </c>
      <c r="N36" s="34" t="s">
        <v>931</v>
      </c>
      <c r="O36" s="0" t="s">
        <v>882</v>
      </c>
      <c r="P36" s="0" t="s">
        <v>881</v>
      </c>
      <c r="R36" s="0" t="s">
        <v>207</v>
      </c>
      <c r="S36" s="0" t="s">
        <v>963</v>
      </c>
    </row>
    <row r="37" customFormat="false" ht="15" hidden="false" customHeight="false" outlineLevel="0" collapsed="false">
      <c r="B37" s="34" t="s">
        <v>180</v>
      </c>
      <c r="C37" s="34" t="s">
        <v>165</v>
      </c>
      <c r="D37" s="34" t="s">
        <v>165</v>
      </c>
      <c r="E37" s="34" t="s">
        <v>575</v>
      </c>
      <c r="F37" s="47" t="s">
        <v>278</v>
      </c>
      <c r="G37" s="47" t="s">
        <v>278</v>
      </c>
      <c r="H37" s="34" t="s">
        <v>714</v>
      </c>
      <c r="I37" s="0" t="s">
        <v>678</v>
      </c>
      <c r="J37" s="0" t="s">
        <v>677</v>
      </c>
      <c r="K37" s="34" t="s">
        <v>837</v>
      </c>
      <c r="L37" s="0" t="s">
        <v>786</v>
      </c>
      <c r="M37" s="0" t="s">
        <v>786</v>
      </c>
      <c r="N37" s="34" t="s">
        <v>934</v>
      </c>
      <c r="O37" s="0" t="s">
        <v>686</v>
      </c>
      <c r="P37" s="0" t="s">
        <v>883</v>
      </c>
      <c r="R37" s="0" t="s">
        <v>965</v>
      </c>
      <c r="S37" s="0" t="s">
        <v>964</v>
      </c>
    </row>
    <row r="38" customFormat="false" ht="15" hidden="false" customHeight="false" outlineLevel="0" collapsed="false">
      <c r="B38" s="34" t="s">
        <v>184</v>
      </c>
      <c r="C38" s="34" t="s">
        <v>168</v>
      </c>
      <c r="D38" s="34" t="s">
        <v>168</v>
      </c>
      <c r="E38" s="34" t="s">
        <v>576</v>
      </c>
      <c r="F38" s="47" t="s">
        <v>354</v>
      </c>
      <c r="G38" s="47" t="s">
        <v>354</v>
      </c>
      <c r="H38" s="34" t="s">
        <v>717</v>
      </c>
      <c r="I38" s="0" t="s">
        <v>551</v>
      </c>
      <c r="J38" s="0" t="s">
        <v>679</v>
      </c>
      <c r="K38" s="34" t="s">
        <v>838</v>
      </c>
      <c r="L38" s="0" t="s">
        <v>787</v>
      </c>
      <c r="M38" s="0" t="s">
        <v>787</v>
      </c>
      <c r="N38" s="34" t="s">
        <v>936</v>
      </c>
      <c r="O38" s="0" t="s">
        <v>884</v>
      </c>
      <c r="P38" s="0" t="s">
        <v>884</v>
      </c>
      <c r="R38" s="0" t="s">
        <v>966</v>
      </c>
      <c r="S38" s="0" t="s">
        <v>966</v>
      </c>
    </row>
    <row r="39" customFormat="false" ht="15" hidden="false" customHeight="false" outlineLevel="0" collapsed="false">
      <c r="B39" s="34" t="s">
        <v>190</v>
      </c>
      <c r="C39" s="34" t="s">
        <v>171</v>
      </c>
      <c r="D39" s="34" t="s">
        <v>171</v>
      </c>
      <c r="E39" s="34" t="s">
        <v>577</v>
      </c>
      <c r="F39" s="47" t="s">
        <v>548</v>
      </c>
      <c r="G39" s="47" t="s">
        <v>547</v>
      </c>
      <c r="H39" s="34" t="s">
        <v>718</v>
      </c>
      <c r="I39" s="0" t="s">
        <v>566</v>
      </c>
      <c r="J39" s="0" t="s">
        <v>680</v>
      </c>
      <c r="K39" s="34" t="s">
        <v>841</v>
      </c>
      <c r="L39" s="0" t="s">
        <v>789</v>
      </c>
      <c r="M39" s="0" t="s">
        <v>788</v>
      </c>
      <c r="N39" s="34" t="s">
        <v>940</v>
      </c>
      <c r="O39" s="0" t="s">
        <v>105</v>
      </c>
      <c r="P39" s="0" t="s">
        <v>885</v>
      </c>
      <c r="R39" s="0" t="s">
        <v>751</v>
      </c>
      <c r="S39" s="0" t="s">
        <v>751</v>
      </c>
    </row>
    <row r="40" customFormat="false" ht="15" hidden="false" customHeight="false" outlineLevel="0" collapsed="false">
      <c r="B40" s="34" t="s">
        <v>195</v>
      </c>
      <c r="C40" s="34" t="s">
        <v>174</v>
      </c>
      <c r="D40" s="34" t="s">
        <v>174</v>
      </c>
      <c r="E40" s="34" t="s">
        <v>578</v>
      </c>
      <c r="F40" s="47" t="s">
        <v>70</v>
      </c>
      <c r="G40" s="47" t="s">
        <v>70</v>
      </c>
      <c r="H40" s="34" t="s">
        <v>719</v>
      </c>
      <c r="I40" s="0" t="s">
        <v>682</v>
      </c>
      <c r="J40" s="0" t="s">
        <v>681</v>
      </c>
      <c r="K40" s="34" t="s">
        <v>844</v>
      </c>
      <c r="L40" s="0" t="s">
        <v>791</v>
      </c>
      <c r="M40" s="0" t="s">
        <v>790</v>
      </c>
      <c r="N40" s="34" t="s">
        <v>941</v>
      </c>
      <c r="O40" s="0" t="s">
        <v>887</v>
      </c>
      <c r="P40" s="0" t="s">
        <v>886</v>
      </c>
      <c r="R40" s="0" t="s">
        <v>750</v>
      </c>
      <c r="S40" s="0" t="s">
        <v>750</v>
      </c>
    </row>
    <row r="41" customFormat="false" ht="15" hidden="false" customHeight="false" outlineLevel="0" collapsed="false">
      <c r="B41" s="34" t="s">
        <v>197</v>
      </c>
      <c r="C41" s="34" t="s">
        <v>176</v>
      </c>
      <c r="D41" s="34" t="s">
        <v>175</v>
      </c>
      <c r="E41" s="34" t="s">
        <v>579</v>
      </c>
      <c r="F41" s="47" t="s">
        <v>208</v>
      </c>
      <c r="G41" s="47" t="s">
        <v>550</v>
      </c>
      <c r="H41" s="34" t="s">
        <v>725</v>
      </c>
      <c r="I41" s="0" t="s">
        <v>684</v>
      </c>
      <c r="J41" s="0" t="s">
        <v>683</v>
      </c>
      <c r="K41" s="34" t="s">
        <v>847</v>
      </c>
      <c r="L41" s="0" t="s">
        <v>684</v>
      </c>
      <c r="M41" s="0" t="s">
        <v>683</v>
      </c>
      <c r="N41" s="34" t="s">
        <v>949</v>
      </c>
      <c r="O41" s="0" t="s">
        <v>786</v>
      </c>
      <c r="P41" s="0" t="s">
        <v>888</v>
      </c>
      <c r="R41" s="0" t="s">
        <v>967</v>
      </c>
      <c r="S41" s="0" t="s">
        <v>967</v>
      </c>
    </row>
    <row r="42" customFormat="false" ht="15" hidden="false" customHeight="false" outlineLevel="0" collapsed="false">
      <c r="B42" s="34" t="s">
        <v>200</v>
      </c>
      <c r="C42" s="34" t="s">
        <v>178</v>
      </c>
      <c r="D42" s="34" t="s">
        <v>177</v>
      </c>
      <c r="E42" s="34" t="s">
        <v>580</v>
      </c>
      <c r="F42" s="47" t="s">
        <v>551</v>
      </c>
      <c r="G42" s="47" t="s">
        <v>551</v>
      </c>
      <c r="H42" s="34" t="s">
        <v>726</v>
      </c>
      <c r="I42" s="0" t="s">
        <v>686</v>
      </c>
      <c r="J42" s="0" t="s">
        <v>685</v>
      </c>
      <c r="K42" s="34" t="s">
        <v>849</v>
      </c>
      <c r="L42" s="0" t="s">
        <v>792</v>
      </c>
      <c r="M42" s="0" t="s">
        <v>792</v>
      </c>
      <c r="O42" s="0" t="s">
        <v>615</v>
      </c>
      <c r="P42" s="0" t="s">
        <v>889</v>
      </c>
      <c r="R42" s="0" t="s">
        <v>37</v>
      </c>
      <c r="S42" s="0" t="s">
        <v>37</v>
      </c>
    </row>
    <row r="43" customFormat="false" ht="15" hidden="false" customHeight="false" outlineLevel="0" collapsed="false">
      <c r="B43" s="34" t="s">
        <v>202</v>
      </c>
      <c r="C43" s="34" t="s">
        <v>180</v>
      </c>
      <c r="D43" s="34" t="s">
        <v>179</v>
      </c>
      <c r="E43" s="34" t="s">
        <v>581</v>
      </c>
      <c r="F43" s="47" t="s">
        <v>553</v>
      </c>
      <c r="G43" s="47" t="s">
        <v>552</v>
      </c>
      <c r="H43" s="34" t="s">
        <v>727</v>
      </c>
      <c r="I43" s="0" t="s">
        <v>591</v>
      </c>
      <c r="J43" s="0" t="s">
        <v>687</v>
      </c>
      <c r="K43" s="34" t="s">
        <v>850</v>
      </c>
      <c r="L43" s="0" t="s">
        <v>794</v>
      </c>
      <c r="M43" s="0" t="s">
        <v>793</v>
      </c>
      <c r="O43" s="0" t="s">
        <v>891</v>
      </c>
      <c r="P43" s="0" t="s">
        <v>890</v>
      </c>
      <c r="R43" s="0" t="s">
        <v>900</v>
      </c>
      <c r="S43" s="0" t="s">
        <v>900</v>
      </c>
    </row>
    <row r="44" customFormat="false" ht="15" hidden="false" customHeight="false" outlineLevel="0" collapsed="false">
      <c r="B44" s="34" t="s">
        <v>204</v>
      </c>
      <c r="C44" s="34" t="s">
        <v>184</v>
      </c>
      <c r="D44" s="34" t="s">
        <v>183</v>
      </c>
      <c r="E44" s="34" t="s">
        <v>582</v>
      </c>
      <c r="F44" s="47" t="s">
        <v>554</v>
      </c>
      <c r="G44" s="47" t="s">
        <v>554</v>
      </c>
      <c r="H44" s="34" t="s">
        <v>729</v>
      </c>
      <c r="I44" s="0" t="s">
        <v>277</v>
      </c>
      <c r="J44" s="0" t="s">
        <v>277</v>
      </c>
      <c r="K44" s="34" t="s">
        <v>852</v>
      </c>
      <c r="L44" s="0" t="s">
        <v>596</v>
      </c>
      <c r="M44" s="0" t="s">
        <v>596</v>
      </c>
      <c r="O44" s="0" t="s">
        <v>794</v>
      </c>
      <c r="P44" s="0" t="s">
        <v>793</v>
      </c>
      <c r="R44" s="0" t="s">
        <v>568</v>
      </c>
      <c r="S44" s="0" t="s">
        <v>968</v>
      </c>
    </row>
    <row r="45" customFormat="false" ht="15" hidden="false" customHeight="false" outlineLevel="0" collapsed="false">
      <c r="B45" s="34" t="s">
        <v>207</v>
      </c>
      <c r="C45" s="34" t="s">
        <v>190</v>
      </c>
      <c r="D45" s="34" t="s">
        <v>189</v>
      </c>
      <c r="E45" s="34" t="s">
        <v>267</v>
      </c>
      <c r="F45" s="47" t="s">
        <v>555</v>
      </c>
      <c r="G45" s="47" t="s">
        <v>555</v>
      </c>
      <c r="H45" s="34" t="s">
        <v>732</v>
      </c>
      <c r="I45" s="0" t="s">
        <v>219</v>
      </c>
      <c r="J45" s="0" t="s">
        <v>219</v>
      </c>
      <c r="K45" s="34" t="s">
        <v>854</v>
      </c>
      <c r="L45" s="0" t="s">
        <v>168</v>
      </c>
      <c r="M45" s="0" t="s">
        <v>795</v>
      </c>
      <c r="O45" s="0" t="s">
        <v>76</v>
      </c>
      <c r="P45" s="0" t="s">
        <v>76</v>
      </c>
      <c r="R45" s="0" t="s">
        <v>970</v>
      </c>
      <c r="S45" s="0" t="s">
        <v>969</v>
      </c>
    </row>
    <row r="46" customFormat="false" ht="15" hidden="false" customHeight="false" outlineLevel="0" collapsed="false">
      <c r="B46" s="34" t="s">
        <v>208</v>
      </c>
      <c r="C46" s="34" t="s">
        <v>195</v>
      </c>
      <c r="D46" s="34" t="s">
        <v>194</v>
      </c>
      <c r="E46" s="34" t="s">
        <v>584</v>
      </c>
      <c r="F46" s="47" t="s">
        <v>556</v>
      </c>
      <c r="G46" s="47" t="s">
        <v>556</v>
      </c>
      <c r="H46" s="34" t="s">
        <v>735</v>
      </c>
      <c r="I46" s="0" t="s">
        <v>146</v>
      </c>
      <c r="J46" s="0" t="s">
        <v>146</v>
      </c>
      <c r="K46" s="34" t="s">
        <v>241</v>
      </c>
      <c r="L46" s="0" t="s">
        <v>176</v>
      </c>
      <c r="M46" s="0" t="s">
        <v>176</v>
      </c>
      <c r="O46" s="0" t="s">
        <v>818</v>
      </c>
      <c r="P46" s="0" t="s">
        <v>818</v>
      </c>
      <c r="R46" s="0" t="s">
        <v>313</v>
      </c>
      <c r="S46" s="0" t="s">
        <v>313</v>
      </c>
    </row>
    <row r="47" customFormat="false" ht="15" hidden="false" customHeight="false" outlineLevel="0" collapsed="false">
      <c r="B47" s="34" t="s">
        <v>212</v>
      </c>
      <c r="C47" s="34" t="s">
        <v>197</v>
      </c>
      <c r="D47" s="34" t="s">
        <v>196</v>
      </c>
      <c r="E47" s="34" t="s">
        <v>586</v>
      </c>
      <c r="F47" s="47" t="s">
        <v>557</v>
      </c>
      <c r="G47" s="47" t="s">
        <v>557</v>
      </c>
      <c r="H47" s="34" t="s">
        <v>736</v>
      </c>
      <c r="I47" s="0" t="s">
        <v>45</v>
      </c>
      <c r="J47" s="0" t="s">
        <v>45</v>
      </c>
      <c r="L47" s="0" t="s">
        <v>796</v>
      </c>
      <c r="M47" s="0" t="s">
        <v>796</v>
      </c>
      <c r="O47" s="0" t="s">
        <v>130</v>
      </c>
      <c r="P47" s="0" t="s">
        <v>130</v>
      </c>
      <c r="R47" s="0" t="s">
        <v>819</v>
      </c>
      <c r="S47" s="0" t="s">
        <v>819</v>
      </c>
    </row>
    <row r="48" customFormat="false" ht="15" hidden="false" customHeight="false" outlineLevel="0" collapsed="false">
      <c r="B48" s="34" t="s">
        <v>219</v>
      </c>
      <c r="C48" s="34" t="s">
        <v>200</v>
      </c>
      <c r="D48" s="34" t="s">
        <v>200</v>
      </c>
      <c r="E48" s="34" t="s">
        <v>587</v>
      </c>
      <c r="F48" s="47" t="s">
        <v>558</v>
      </c>
      <c r="G48" s="47" t="s">
        <v>558</v>
      </c>
      <c r="H48" s="34" t="s">
        <v>738</v>
      </c>
      <c r="I48" s="0" t="s">
        <v>626</v>
      </c>
      <c r="J48" s="0" t="s">
        <v>626</v>
      </c>
      <c r="L48" s="0" t="s">
        <v>797</v>
      </c>
      <c r="M48" s="0" t="s">
        <v>797</v>
      </c>
      <c r="O48" s="0" t="s">
        <v>892</v>
      </c>
      <c r="P48" s="0" t="s">
        <v>892</v>
      </c>
      <c r="R48" s="0" t="s">
        <v>105</v>
      </c>
      <c r="S48" s="0" t="s">
        <v>105</v>
      </c>
    </row>
    <row r="49" customFormat="false" ht="15" hidden="false" customHeight="false" outlineLevel="0" collapsed="false">
      <c r="B49" s="34" t="s">
        <v>221</v>
      </c>
      <c r="C49" s="34" t="s">
        <v>202</v>
      </c>
      <c r="D49" s="34" t="s">
        <v>201</v>
      </c>
      <c r="E49" s="34" t="s">
        <v>589</v>
      </c>
      <c r="F49" s="47" t="s">
        <v>559</v>
      </c>
      <c r="G49" s="47" t="s">
        <v>559</v>
      </c>
      <c r="H49" s="34" t="s">
        <v>740</v>
      </c>
      <c r="I49" s="0" t="s">
        <v>689</v>
      </c>
      <c r="J49" s="0" t="s">
        <v>688</v>
      </c>
      <c r="L49" s="0" t="s">
        <v>580</v>
      </c>
      <c r="M49" s="0" t="s">
        <v>580</v>
      </c>
      <c r="O49" s="0" t="s">
        <v>591</v>
      </c>
      <c r="P49" s="0" t="s">
        <v>591</v>
      </c>
      <c r="R49" s="0" t="s">
        <v>971</v>
      </c>
      <c r="S49" s="0" t="s">
        <v>971</v>
      </c>
    </row>
    <row r="50" customFormat="false" ht="15" hidden="false" customHeight="false" outlineLevel="0" collapsed="false">
      <c r="B50" s="34" t="s">
        <v>223</v>
      </c>
      <c r="C50" s="34" t="s">
        <v>204</v>
      </c>
      <c r="D50" s="34" t="s">
        <v>203</v>
      </c>
      <c r="E50" s="34" t="s">
        <v>590</v>
      </c>
      <c r="F50" s="47" t="s">
        <v>560</v>
      </c>
      <c r="G50" s="47" t="s">
        <v>560</v>
      </c>
      <c r="H50" s="34" t="s">
        <v>741</v>
      </c>
      <c r="I50" s="0" t="s">
        <v>207</v>
      </c>
      <c r="J50" s="0" t="s">
        <v>207</v>
      </c>
      <c r="L50" s="0" t="s">
        <v>674</v>
      </c>
      <c r="M50" s="0" t="s">
        <v>674</v>
      </c>
      <c r="O50" s="0" t="s">
        <v>553</v>
      </c>
      <c r="P50" s="0" t="s">
        <v>553</v>
      </c>
      <c r="R50" s="0" t="s">
        <v>241</v>
      </c>
      <c r="S50" s="0" t="s">
        <v>241</v>
      </c>
    </row>
    <row r="51" customFormat="false" ht="15" hidden="false" customHeight="false" outlineLevel="0" collapsed="false">
      <c r="B51" s="34" t="s">
        <v>224</v>
      </c>
      <c r="C51" s="34" t="s">
        <v>207</v>
      </c>
      <c r="D51" s="34" t="s">
        <v>207</v>
      </c>
      <c r="E51" s="34" t="s">
        <v>591</v>
      </c>
      <c r="F51" s="47" t="s">
        <v>561</v>
      </c>
      <c r="G51" s="47" t="s">
        <v>561</v>
      </c>
      <c r="H51" s="34" t="s">
        <v>746</v>
      </c>
      <c r="I51" s="0" t="s">
        <v>690</v>
      </c>
      <c r="J51" s="0" t="s">
        <v>690</v>
      </c>
      <c r="L51" s="0" t="s">
        <v>798</v>
      </c>
      <c r="M51" s="0" t="s">
        <v>798</v>
      </c>
      <c r="O51" s="0" t="s">
        <v>893</v>
      </c>
      <c r="P51" s="0" t="s">
        <v>893</v>
      </c>
      <c r="R51" s="0" t="s">
        <v>548</v>
      </c>
      <c r="S51" s="0" t="s">
        <v>548</v>
      </c>
    </row>
    <row r="52" customFormat="false" ht="15" hidden="false" customHeight="false" outlineLevel="0" collapsed="false">
      <c r="B52" s="34" t="s">
        <v>228</v>
      </c>
      <c r="C52" s="34" t="s">
        <v>208</v>
      </c>
      <c r="D52" s="34" t="s">
        <v>208</v>
      </c>
      <c r="E52" s="34" t="s">
        <v>592</v>
      </c>
      <c r="F52" s="47" t="s">
        <v>146</v>
      </c>
      <c r="G52" s="47" t="s">
        <v>146</v>
      </c>
      <c r="H52" s="34" t="s">
        <v>749</v>
      </c>
      <c r="I52" s="0" t="s">
        <v>691</v>
      </c>
      <c r="J52" s="0" t="s">
        <v>691</v>
      </c>
      <c r="L52" s="0" t="s">
        <v>799</v>
      </c>
      <c r="M52" s="0" t="s">
        <v>799</v>
      </c>
      <c r="O52" s="0" t="s">
        <v>219</v>
      </c>
      <c r="P52" s="0" t="s">
        <v>219</v>
      </c>
      <c r="R52" s="0" t="s">
        <v>750</v>
      </c>
      <c r="S52" s="0" t="s">
        <v>750</v>
      </c>
    </row>
    <row r="53" customFormat="false" ht="15" hidden="false" customHeight="false" outlineLevel="0" collapsed="false">
      <c r="B53" s="34" t="s">
        <v>229</v>
      </c>
      <c r="C53" s="34" t="s">
        <v>211</v>
      </c>
      <c r="D53" s="34" t="s">
        <v>210</v>
      </c>
      <c r="E53" s="34" t="s">
        <v>593</v>
      </c>
      <c r="F53" s="47" t="s">
        <v>214</v>
      </c>
      <c r="G53" s="47" t="s">
        <v>214</v>
      </c>
      <c r="H53" s="34" t="s">
        <v>751</v>
      </c>
      <c r="I53" s="0" t="s">
        <v>281</v>
      </c>
      <c r="J53" s="0" t="s">
        <v>693</v>
      </c>
      <c r="L53" s="0" t="s">
        <v>114</v>
      </c>
      <c r="M53" s="0" t="s">
        <v>114</v>
      </c>
      <c r="O53" s="0" t="s">
        <v>894</v>
      </c>
      <c r="P53" s="0" t="s">
        <v>894</v>
      </c>
      <c r="R53" s="0" t="s">
        <v>74</v>
      </c>
      <c r="S53" s="0" t="s">
        <v>74</v>
      </c>
    </row>
    <row r="54" customFormat="false" ht="15" hidden="false" customHeight="false" outlineLevel="0" collapsed="false">
      <c r="B54" s="34" t="s">
        <v>235</v>
      </c>
      <c r="C54" s="34" t="s">
        <v>100</v>
      </c>
      <c r="D54" s="34" t="s">
        <v>100</v>
      </c>
      <c r="E54" s="34" t="s">
        <v>594</v>
      </c>
      <c r="F54" s="47" t="s">
        <v>563</v>
      </c>
      <c r="G54" s="47" t="s">
        <v>562</v>
      </c>
      <c r="H54" s="34" t="s">
        <v>244</v>
      </c>
      <c r="I54" s="0" t="s">
        <v>694</v>
      </c>
      <c r="J54" s="0" t="s">
        <v>694</v>
      </c>
      <c r="L54" s="0" t="s">
        <v>800</v>
      </c>
      <c r="M54" s="0" t="s">
        <v>800</v>
      </c>
      <c r="O54" s="0" t="s">
        <v>626</v>
      </c>
      <c r="P54" s="0" t="s">
        <v>626</v>
      </c>
      <c r="R54" s="0" t="s">
        <v>809</v>
      </c>
      <c r="S54" s="0" t="s">
        <v>809</v>
      </c>
    </row>
    <row r="55" customFormat="false" ht="15" hidden="false" customHeight="false" outlineLevel="0" collapsed="false">
      <c r="B55" s="34" t="s">
        <v>237</v>
      </c>
      <c r="C55" s="34" t="s">
        <v>212</v>
      </c>
      <c r="D55" s="34" t="s">
        <v>212</v>
      </c>
      <c r="E55" s="34" t="s">
        <v>595</v>
      </c>
      <c r="F55" s="47" t="s">
        <v>237</v>
      </c>
      <c r="G55" s="47" t="s">
        <v>564</v>
      </c>
      <c r="H55" s="34" t="s">
        <v>756</v>
      </c>
      <c r="I55" s="0" t="s">
        <v>695</v>
      </c>
      <c r="J55" s="0" t="s">
        <v>695</v>
      </c>
      <c r="L55" s="0" t="s">
        <v>646</v>
      </c>
      <c r="M55" s="0" t="s">
        <v>646</v>
      </c>
      <c r="O55" s="0" t="s">
        <v>895</v>
      </c>
      <c r="P55" s="0" t="s">
        <v>895</v>
      </c>
      <c r="R55" s="0" t="s">
        <v>254</v>
      </c>
      <c r="S55" s="0" t="s">
        <v>972</v>
      </c>
    </row>
    <row r="56" customFormat="false" ht="15" hidden="false" customHeight="false" outlineLevel="0" collapsed="false">
      <c r="B56" s="34" t="s">
        <v>242</v>
      </c>
      <c r="C56" s="34" t="s">
        <v>214</v>
      </c>
      <c r="D56" s="34" t="s">
        <v>214</v>
      </c>
      <c r="E56" s="34" t="s">
        <v>596</v>
      </c>
      <c r="F56" s="47" t="s">
        <v>565</v>
      </c>
      <c r="G56" s="47" t="s">
        <v>565</v>
      </c>
      <c r="I56" s="0" t="s">
        <v>696</v>
      </c>
      <c r="J56" s="0" t="s">
        <v>696</v>
      </c>
      <c r="L56" s="0" t="s">
        <v>801</v>
      </c>
      <c r="M56" s="0" t="s">
        <v>801</v>
      </c>
      <c r="O56" s="0" t="s">
        <v>237</v>
      </c>
      <c r="P56" s="0" t="s">
        <v>237</v>
      </c>
      <c r="R56" s="0" t="s">
        <v>973</v>
      </c>
      <c r="S56" s="0" t="s">
        <v>973</v>
      </c>
    </row>
    <row r="57" customFormat="false" ht="15" hidden="false" customHeight="false" outlineLevel="0" collapsed="false">
      <c r="B57" s="34" t="s">
        <v>247</v>
      </c>
      <c r="C57" s="34" t="s">
        <v>219</v>
      </c>
      <c r="D57" s="34" t="s">
        <v>218</v>
      </c>
      <c r="E57" s="34" t="s">
        <v>597</v>
      </c>
      <c r="F57" s="47" t="s">
        <v>566</v>
      </c>
      <c r="G57" s="47" t="s">
        <v>566</v>
      </c>
      <c r="I57" s="0" t="s">
        <v>697</v>
      </c>
      <c r="J57" s="0" t="s">
        <v>697</v>
      </c>
      <c r="L57" s="0" t="s">
        <v>638</v>
      </c>
      <c r="M57" s="0" t="s">
        <v>638</v>
      </c>
      <c r="O57" s="0" t="s">
        <v>896</v>
      </c>
      <c r="P57" s="0" t="s">
        <v>896</v>
      </c>
      <c r="R57" s="0" t="s">
        <v>974</v>
      </c>
      <c r="S57" s="0" t="s">
        <v>974</v>
      </c>
    </row>
    <row r="58" customFormat="false" ht="15" hidden="false" customHeight="false" outlineLevel="0" collapsed="false">
      <c r="B58" s="34" t="s">
        <v>251</v>
      </c>
      <c r="C58" s="34" t="s">
        <v>221</v>
      </c>
      <c r="D58" s="34" t="s">
        <v>221</v>
      </c>
      <c r="E58" s="34" t="s">
        <v>599</v>
      </c>
      <c r="F58" s="47" t="s">
        <v>568</v>
      </c>
      <c r="G58" s="47" t="s">
        <v>567</v>
      </c>
      <c r="I58" s="0" t="s">
        <v>698</v>
      </c>
      <c r="J58" s="0" t="s">
        <v>698</v>
      </c>
      <c r="L58" s="0" t="s">
        <v>802</v>
      </c>
      <c r="M58" s="0" t="s">
        <v>802</v>
      </c>
      <c r="O58" s="0" t="s">
        <v>749</v>
      </c>
      <c r="P58" s="0" t="s">
        <v>749</v>
      </c>
      <c r="R58" s="0" t="s">
        <v>975</v>
      </c>
      <c r="S58" s="0" t="s">
        <v>975</v>
      </c>
    </row>
    <row r="59" customFormat="false" ht="15" hidden="false" customHeight="false" outlineLevel="0" collapsed="false">
      <c r="B59" s="34" t="s">
        <v>252</v>
      </c>
      <c r="C59" s="34" t="s">
        <v>223</v>
      </c>
      <c r="D59" s="34" t="s">
        <v>222</v>
      </c>
      <c r="E59" s="34" t="s">
        <v>600</v>
      </c>
      <c r="F59" s="47" t="s">
        <v>219</v>
      </c>
      <c r="G59" s="47" t="s">
        <v>569</v>
      </c>
      <c r="I59" s="0" t="s">
        <v>700</v>
      </c>
      <c r="J59" s="0" t="s">
        <v>699</v>
      </c>
      <c r="L59" s="0" t="s">
        <v>740</v>
      </c>
      <c r="M59" s="0" t="s">
        <v>803</v>
      </c>
      <c r="O59" s="0" t="s">
        <v>319</v>
      </c>
      <c r="P59" s="0" t="s">
        <v>319</v>
      </c>
      <c r="R59" s="0" t="s">
        <v>739</v>
      </c>
      <c r="S59" s="0" t="s">
        <v>976</v>
      </c>
    </row>
    <row r="60" customFormat="false" ht="15" hidden="false" customHeight="false" outlineLevel="0" collapsed="false">
      <c r="B60" s="34" t="s">
        <v>255</v>
      </c>
      <c r="C60" s="34" t="s">
        <v>224</v>
      </c>
      <c r="D60" s="34" t="s">
        <v>224</v>
      </c>
      <c r="E60" s="34" t="s">
        <v>601</v>
      </c>
      <c r="F60" s="47" t="s">
        <v>570</v>
      </c>
      <c r="G60" s="47" t="s">
        <v>570</v>
      </c>
      <c r="I60" s="0" t="s">
        <v>702</v>
      </c>
      <c r="J60" s="0" t="s">
        <v>701</v>
      </c>
      <c r="L60" s="0" t="s">
        <v>281</v>
      </c>
      <c r="M60" s="0" t="s">
        <v>281</v>
      </c>
      <c r="O60" s="0" t="s">
        <v>277</v>
      </c>
      <c r="P60" s="0" t="s">
        <v>277</v>
      </c>
      <c r="R60" s="0" t="s">
        <v>977</v>
      </c>
      <c r="S60" s="0" t="s">
        <v>977</v>
      </c>
    </row>
    <row r="61" customFormat="false" ht="15" hidden="false" customHeight="false" outlineLevel="0" collapsed="false">
      <c r="B61" s="34" t="s">
        <v>257</v>
      </c>
      <c r="C61" s="34" t="s">
        <v>228</v>
      </c>
      <c r="D61" s="34" t="s">
        <v>228</v>
      </c>
      <c r="E61" s="34" t="s">
        <v>602</v>
      </c>
      <c r="F61" s="47" t="s">
        <v>571</v>
      </c>
      <c r="G61" s="47" t="s">
        <v>571</v>
      </c>
      <c r="I61" s="0" t="s">
        <v>703</v>
      </c>
      <c r="J61" s="0" t="s">
        <v>703</v>
      </c>
      <c r="L61" s="0" t="s">
        <v>804</v>
      </c>
      <c r="M61" s="0" t="s">
        <v>804</v>
      </c>
      <c r="O61" s="0" t="s">
        <v>897</v>
      </c>
      <c r="P61" s="0" t="s">
        <v>897</v>
      </c>
      <c r="R61" s="0" t="s">
        <v>88</v>
      </c>
      <c r="S61" s="0" t="s">
        <v>88</v>
      </c>
    </row>
    <row r="62" customFormat="false" ht="15" hidden="false" customHeight="false" outlineLevel="0" collapsed="false">
      <c r="B62" s="34" t="s">
        <v>261</v>
      </c>
      <c r="C62" s="34" t="s">
        <v>229</v>
      </c>
      <c r="D62" s="34" t="s">
        <v>229</v>
      </c>
      <c r="E62" s="34" t="s">
        <v>604</v>
      </c>
      <c r="F62" s="47" t="s">
        <v>207</v>
      </c>
      <c r="G62" s="47" t="s">
        <v>207</v>
      </c>
      <c r="I62" s="0" t="s">
        <v>704</v>
      </c>
      <c r="J62" s="0" t="s">
        <v>704</v>
      </c>
      <c r="L62" s="0" t="s">
        <v>749</v>
      </c>
      <c r="M62" s="0" t="s">
        <v>749</v>
      </c>
      <c r="O62" s="0" t="s">
        <v>898</v>
      </c>
      <c r="P62" s="0" t="s">
        <v>898</v>
      </c>
      <c r="R62" s="0" t="s">
        <v>979</v>
      </c>
      <c r="S62" s="0" t="s">
        <v>978</v>
      </c>
    </row>
    <row r="63" customFormat="false" ht="15" hidden="false" customHeight="false" outlineLevel="0" collapsed="false">
      <c r="B63" s="34" t="s">
        <v>262</v>
      </c>
      <c r="C63" s="34" t="s">
        <v>235</v>
      </c>
      <c r="D63" s="34" t="s">
        <v>235</v>
      </c>
      <c r="E63" s="34" t="s">
        <v>605</v>
      </c>
      <c r="F63" s="47" t="s">
        <v>573</v>
      </c>
      <c r="G63" s="47" t="s">
        <v>572</v>
      </c>
      <c r="I63" s="0" t="s">
        <v>705</v>
      </c>
      <c r="J63" s="0" t="s">
        <v>705</v>
      </c>
      <c r="L63" s="0" t="s">
        <v>317</v>
      </c>
      <c r="M63" s="0" t="s">
        <v>317</v>
      </c>
      <c r="O63" s="0" t="s">
        <v>541</v>
      </c>
      <c r="P63" s="0" t="s">
        <v>541</v>
      </c>
      <c r="R63" s="0" t="s">
        <v>139</v>
      </c>
      <c r="S63" s="0" t="s">
        <v>980</v>
      </c>
    </row>
    <row r="64" customFormat="false" ht="15" hidden="false" customHeight="false" outlineLevel="0" collapsed="false">
      <c r="B64" s="34" t="s">
        <v>264</v>
      </c>
      <c r="C64" s="34" t="s">
        <v>237</v>
      </c>
      <c r="D64" s="34" t="s">
        <v>237</v>
      </c>
      <c r="E64" s="34" t="s">
        <v>606</v>
      </c>
      <c r="F64" s="47" t="s">
        <v>574</v>
      </c>
      <c r="G64" s="47" t="s">
        <v>574</v>
      </c>
      <c r="I64" s="0" t="s">
        <v>706</v>
      </c>
      <c r="J64" s="0" t="s">
        <v>706</v>
      </c>
      <c r="L64" s="0" t="s">
        <v>805</v>
      </c>
      <c r="M64" s="0" t="s">
        <v>587</v>
      </c>
      <c r="O64" s="0" t="s">
        <v>900</v>
      </c>
      <c r="P64" s="0" t="s">
        <v>900</v>
      </c>
      <c r="R64" s="0" t="s">
        <v>981</v>
      </c>
      <c r="S64" s="0" t="s">
        <v>981</v>
      </c>
    </row>
    <row r="65" customFormat="false" ht="15" hidden="false" customHeight="false" outlineLevel="0" collapsed="false">
      <c r="B65" s="34" t="s">
        <v>269</v>
      </c>
      <c r="C65" s="34" t="s">
        <v>239</v>
      </c>
      <c r="D65" s="34" t="s">
        <v>238</v>
      </c>
      <c r="E65" s="34" t="s">
        <v>609</v>
      </c>
      <c r="F65" s="47" t="s">
        <v>575</v>
      </c>
      <c r="G65" s="47" t="s">
        <v>575</v>
      </c>
      <c r="I65" s="0" t="s">
        <v>707</v>
      </c>
      <c r="J65" s="0" t="s">
        <v>707</v>
      </c>
      <c r="L65" s="0" t="s">
        <v>614</v>
      </c>
      <c r="M65" s="0" t="s">
        <v>614</v>
      </c>
      <c r="O65" s="0" t="s">
        <v>901</v>
      </c>
      <c r="P65" s="0" t="s">
        <v>901</v>
      </c>
      <c r="R65" s="0" t="s">
        <v>944</v>
      </c>
      <c r="S65" s="0" t="s">
        <v>982</v>
      </c>
    </row>
    <row r="66" customFormat="false" ht="15" hidden="false" customHeight="false" outlineLevel="0" collapsed="false">
      <c r="B66" s="34" t="s">
        <v>270</v>
      </c>
      <c r="C66" s="34" t="s">
        <v>241</v>
      </c>
      <c r="D66" s="34" t="s">
        <v>241</v>
      </c>
      <c r="E66" s="34" t="s">
        <v>610</v>
      </c>
      <c r="F66" s="47" t="s">
        <v>576</v>
      </c>
      <c r="G66" s="47" t="s">
        <v>576</v>
      </c>
      <c r="I66" s="0" t="s">
        <v>709</v>
      </c>
      <c r="J66" s="0" t="s">
        <v>709</v>
      </c>
      <c r="L66" s="0" t="s">
        <v>806</v>
      </c>
      <c r="M66" s="0" t="s">
        <v>806</v>
      </c>
      <c r="O66" s="0" t="s">
        <v>903</v>
      </c>
      <c r="P66" s="0" t="s">
        <v>902</v>
      </c>
      <c r="R66" s="0" t="s">
        <v>984</v>
      </c>
      <c r="S66" s="0" t="s">
        <v>983</v>
      </c>
    </row>
    <row r="67" customFormat="false" ht="15" hidden="false" customHeight="false" outlineLevel="0" collapsed="false">
      <c r="B67" s="34" t="s">
        <v>272</v>
      </c>
      <c r="C67" s="34" t="s">
        <v>242</v>
      </c>
      <c r="D67" s="34" t="s">
        <v>242</v>
      </c>
      <c r="E67" s="34" t="s">
        <v>611</v>
      </c>
      <c r="F67" s="47" t="s">
        <v>577</v>
      </c>
      <c r="G67" s="47" t="s">
        <v>577</v>
      </c>
      <c r="I67" s="0" t="s">
        <v>710</v>
      </c>
      <c r="J67" s="0" t="s">
        <v>710</v>
      </c>
      <c r="L67" s="0" t="s">
        <v>698</v>
      </c>
      <c r="M67" s="0" t="s">
        <v>807</v>
      </c>
      <c r="O67" s="0" t="s">
        <v>904</v>
      </c>
      <c r="P67" s="0" t="s">
        <v>904</v>
      </c>
      <c r="R67" s="0" t="s">
        <v>985</v>
      </c>
      <c r="S67" s="0" t="s">
        <v>985</v>
      </c>
    </row>
    <row r="68" customFormat="false" ht="15" hidden="false" customHeight="false" outlineLevel="0" collapsed="false">
      <c r="B68" s="34" t="s">
        <v>274</v>
      </c>
      <c r="C68" s="34" t="s">
        <v>244</v>
      </c>
      <c r="D68" s="34" t="s">
        <v>244</v>
      </c>
      <c r="E68" s="34" t="s">
        <v>165</v>
      </c>
      <c r="F68" s="47" t="s">
        <v>578</v>
      </c>
      <c r="G68" s="47" t="s">
        <v>578</v>
      </c>
      <c r="I68" s="0" t="s">
        <v>539</v>
      </c>
      <c r="J68" s="0" t="s">
        <v>539</v>
      </c>
      <c r="L68" s="0" t="s">
        <v>808</v>
      </c>
      <c r="M68" s="0" t="s">
        <v>808</v>
      </c>
      <c r="O68" s="0" t="s">
        <v>88</v>
      </c>
      <c r="P68" s="0" t="s">
        <v>88</v>
      </c>
      <c r="R68" s="0" t="s">
        <v>838</v>
      </c>
      <c r="S68" s="0" t="s">
        <v>838</v>
      </c>
    </row>
    <row r="69" customFormat="false" ht="15" hidden="false" customHeight="false" outlineLevel="0" collapsed="false">
      <c r="B69" s="34" t="s">
        <v>276</v>
      </c>
      <c r="C69" s="34" t="s">
        <v>247</v>
      </c>
      <c r="D69" s="34" t="s">
        <v>247</v>
      </c>
      <c r="E69" s="34" t="s">
        <v>612</v>
      </c>
      <c r="F69" s="47" t="s">
        <v>579</v>
      </c>
      <c r="G69" s="47" t="s">
        <v>579</v>
      </c>
      <c r="I69" s="0" t="s">
        <v>711</v>
      </c>
      <c r="J69" s="0" t="s">
        <v>711</v>
      </c>
      <c r="L69" s="0" t="s">
        <v>88</v>
      </c>
      <c r="M69" s="0" t="s">
        <v>88</v>
      </c>
      <c r="O69" s="0" t="s">
        <v>544</v>
      </c>
      <c r="P69" s="0" t="s">
        <v>544</v>
      </c>
      <c r="R69" s="0" t="s">
        <v>176</v>
      </c>
      <c r="S69" s="0" t="s">
        <v>986</v>
      </c>
    </row>
    <row r="70" customFormat="false" ht="15" hidden="false" customHeight="false" outlineLevel="0" collapsed="false">
      <c r="B70" s="34" t="s">
        <v>277</v>
      </c>
      <c r="C70" s="34" t="s">
        <v>251</v>
      </c>
      <c r="D70" s="34" t="s">
        <v>251</v>
      </c>
      <c r="E70" s="34" t="s">
        <v>613</v>
      </c>
      <c r="F70" s="47" t="s">
        <v>580</v>
      </c>
      <c r="G70" s="47" t="s">
        <v>580</v>
      </c>
      <c r="I70" s="0" t="s">
        <v>292</v>
      </c>
      <c r="J70" s="0" t="s">
        <v>712</v>
      </c>
      <c r="L70" s="0" t="s">
        <v>809</v>
      </c>
      <c r="M70" s="0" t="s">
        <v>809</v>
      </c>
      <c r="O70" s="0" t="s">
        <v>906</v>
      </c>
      <c r="P70" s="0" t="s">
        <v>906</v>
      </c>
      <c r="R70" s="0" t="s">
        <v>988</v>
      </c>
      <c r="S70" s="0" t="s">
        <v>987</v>
      </c>
    </row>
    <row r="71" customFormat="false" ht="15" hidden="false" customHeight="false" outlineLevel="0" collapsed="false">
      <c r="B71" s="34" t="s">
        <v>281</v>
      </c>
      <c r="C71" s="34" t="s">
        <v>252</v>
      </c>
      <c r="D71" s="34" t="s">
        <v>252</v>
      </c>
      <c r="E71" s="34" t="s">
        <v>617</v>
      </c>
      <c r="F71" s="47" t="s">
        <v>581</v>
      </c>
      <c r="G71" s="47" t="s">
        <v>581</v>
      </c>
      <c r="I71" s="0" t="s">
        <v>713</v>
      </c>
      <c r="J71" s="0" t="s">
        <v>713</v>
      </c>
      <c r="L71" s="0" t="s">
        <v>810</v>
      </c>
      <c r="M71" s="0" t="s">
        <v>810</v>
      </c>
      <c r="O71" s="0" t="s">
        <v>907</v>
      </c>
      <c r="P71" s="0" t="s">
        <v>907</v>
      </c>
      <c r="R71" s="0" t="s">
        <v>989</v>
      </c>
      <c r="S71" s="0" t="s">
        <v>948</v>
      </c>
    </row>
    <row r="72" customFormat="false" ht="15" hidden="false" customHeight="false" outlineLevel="0" collapsed="false">
      <c r="B72" s="34" t="s">
        <v>283</v>
      </c>
      <c r="C72" s="34" t="s">
        <v>254</v>
      </c>
      <c r="D72" s="34" t="s">
        <v>253</v>
      </c>
      <c r="E72" s="34" t="s">
        <v>619</v>
      </c>
      <c r="F72" s="47" t="s">
        <v>582</v>
      </c>
      <c r="G72" s="47" t="s">
        <v>582</v>
      </c>
      <c r="I72" s="0" t="s">
        <v>714</v>
      </c>
      <c r="J72" s="0" t="s">
        <v>714</v>
      </c>
      <c r="L72" s="0" t="s">
        <v>539</v>
      </c>
      <c r="M72" s="0" t="s">
        <v>539</v>
      </c>
      <c r="O72" s="0" t="s">
        <v>736</v>
      </c>
      <c r="P72" s="0" t="s">
        <v>736</v>
      </c>
      <c r="R72" s="0" t="s">
        <v>261</v>
      </c>
      <c r="S72" s="0" t="s">
        <v>990</v>
      </c>
    </row>
    <row r="73" customFormat="false" ht="15" hidden="false" customHeight="false" outlineLevel="0" collapsed="false">
      <c r="B73" s="34" t="s">
        <v>288</v>
      </c>
      <c r="C73" s="34" t="s">
        <v>255</v>
      </c>
      <c r="D73" s="34" t="s">
        <v>255</v>
      </c>
      <c r="E73" s="34" t="s">
        <v>620</v>
      </c>
      <c r="F73" s="47" t="s">
        <v>58</v>
      </c>
      <c r="G73" s="47" t="s">
        <v>58</v>
      </c>
      <c r="I73" s="0" t="s">
        <v>715</v>
      </c>
      <c r="J73" s="0" t="s">
        <v>715</v>
      </c>
      <c r="L73" s="0" t="s">
        <v>811</v>
      </c>
      <c r="M73" s="0" t="s">
        <v>811</v>
      </c>
      <c r="O73" s="0" t="s">
        <v>698</v>
      </c>
      <c r="P73" s="0" t="s">
        <v>698</v>
      </c>
    </row>
    <row r="74" customFormat="false" ht="15" hidden="false" customHeight="false" outlineLevel="0" collapsed="false">
      <c r="B74" s="34" t="s">
        <v>291</v>
      </c>
      <c r="C74" s="34" t="s">
        <v>257</v>
      </c>
      <c r="D74" s="34" t="s">
        <v>256</v>
      </c>
      <c r="E74" s="34" t="s">
        <v>621</v>
      </c>
      <c r="F74" s="47" t="s">
        <v>267</v>
      </c>
      <c r="G74" s="47" t="s">
        <v>267</v>
      </c>
      <c r="I74" s="0" t="s">
        <v>717</v>
      </c>
      <c r="J74" s="0" t="s">
        <v>716</v>
      </c>
      <c r="L74" s="0" t="s">
        <v>812</v>
      </c>
      <c r="M74" s="0" t="s">
        <v>812</v>
      </c>
      <c r="O74" s="0" t="s">
        <v>908</v>
      </c>
      <c r="P74" s="0" t="s">
        <v>908</v>
      </c>
    </row>
    <row r="75" customFormat="false" ht="15" hidden="false" customHeight="false" outlineLevel="0" collapsed="false">
      <c r="B75" s="34" t="s">
        <v>292</v>
      </c>
      <c r="C75" s="34" t="s">
        <v>261</v>
      </c>
      <c r="D75" s="34" t="s">
        <v>261</v>
      </c>
      <c r="E75" s="34" t="s">
        <v>624</v>
      </c>
      <c r="F75" s="47" t="s">
        <v>584</v>
      </c>
      <c r="G75" s="47" t="s">
        <v>583</v>
      </c>
      <c r="I75" s="0" t="s">
        <v>718</v>
      </c>
      <c r="J75" s="0" t="s">
        <v>718</v>
      </c>
      <c r="L75" s="0" t="s">
        <v>615</v>
      </c>
      <c r="M75" s="0" t="s">
        <v>615</v>
      </c>
      <c r="O75" s="0" t="s">
        <v>909</v>
      </c>
      <c r="P75" s="0" t="s">
        <v>909</v>
      </c>
    </row>
    <row r="76" customFormat="false" ht="15" hidden="false" customHeight="false" outlineLevel="0" collapsed="false">
      <c r="B76" s="34" t="s">
        <v>297</v>
      </c>
      <c r="C76" s="34" t="s">
        <v>262</v>
      </c>
      <c r="D76" s="34" t="s">
        <v>262</v>
      </c>
      <c r="E76" s="34" t="s">
        <v>625</v>
      </c>
      <c r="F76" s="47" t="s">
        <v>586</v>
      </c>
      <c r="G76" s="47" t="s">
        <v>585</v>
      </c>
      <c r="I76" s="0" t="s">
        <v>719</v>
      </c>
      <c r="J76" s="0" t="s">
        <v>719</v>
      </c>
      <c r="L76" s="0" t="s">
        <v>267</v>
      </c>
      <c r="M76" s="0" t="s">
        <v>813</v>
      </c>
      <c r="P76" s="0" t="s">
        <v>910</v>
      </c>
    </row>
    <row r="77" customFormat="false" ht="15" hidden="false" customHeight="false" outlineLevel="0" collapsed="false">
      <c r="B77" s="34" t="s">
        <v>298</v>
      </c>
      <c r="C77" s="34" t="s">
        <v>264</v>
      </c>
      <c r="D77" s="34" t="s">
        <v>264</v>
      </c>
      <c r="E77" s="34" t="s">
        <v>626</v>
      </c>
      <c r="F77" s="47" t="s">
        <v>587</v>
      </c>
      <c r="G77" s="47" t="s">
        <v>587</v>
      </c>
      <c r="I77" s="0" t="s">
        <v>224</v>
      </c>
      <c r="J77" s="0" t="s">
        <v>224</v>
      </c>
      <c r="L77" s="0" t="s">
        <v>269</v>
      </c>
      <c r="M77" s="0" t="s">
        <v>269</v>
      </c>
      <c r="O77" s="0" t="s">
        <v>911</v>
      </c>
      <c r="P77" s="0" t="s">
        <v>911</v>
      </c>
    </row>
    <row r="78" customFormat="false" ht="15" hidden="false" customHeight="false" outlineLevel="0" collapsed="false">
      <c r="B78" s="34" t="s">
        <v>302</v>
      </c>
      <c r="C78" s="34" t="s">
        <v>267</v>
      </c>
      <c r="D78" s="34" t="s">
        <v>267</v>
      </c>
      <c r="E78" s="34" t="s">
        <v>628</v>
      </c>
      <c r="F78" s="47" t="s">
        <v>589</v>
      </c>
      <c r="G78" s="47" t="s">
        <v>588</v>
      </c>
      <c r="I78" s="0" t="s">
        <v>722</v>
      </c>
      <c r="J78" s="0" t="s">
        <v>721</v>
      </c>
      <c r="L78" s="0" t="s">
        <v>814</v>
      </c>
      <c r="M78" s="0" t="s">
        <v>814</v>
      </c>
      <c r="O78" s="0" t="s">
        <v>912</v>
      </c>
      <c r="P78" s="0" t="s">
        <v>912</v>
      </c>
    </row>
    <row r="79" customFormat="false" ht="15" hidden="false" customHeight="false" outlineLevel="0" collapsed="false">
      <c r="B79" s="34" t="s">
        <v>305</v>
      </c>
      <c r="C79" s="34" t="s">
        <v>269</v>
      </c>
      <c r="D79" s="34" t="s">
        <v>269</v>
      </c>
      <c r="E79" s="34" t="s">
        <v>100</v>
      </c>
      <c r="F79" s="47" t="s">
        <v>590</v>
      </c>
      <c r="G79" s="47" t="s">
        <v>590</v>
      </c>
      <c r="I79" s="0" t="s">
        <v>723</v>
      </c>
      <c r="J79" s="0" t="s">
        <v>723</v>
      </c>
      <c r="L79" s="0" t="s">
        <v>315</v>
      </c>
      <c r="M79" s="0" t="s">
        <v>815</v>
      </c>
      <c r="O79" s="0" t="s">
        <v>913</v>
      </c>
      <c r="P79" s="0" t="s">
        <v>913</v>
      </c>
    </row>
    <row r="80" customFormat="false" ht="15" hidden="false" customHeight="false" outlineLevel="0" collapsed="false">
      <c r="B80" s="34" t="s">
        <v>307</v>
      </c>
      <c r="C80" s="34" t="s">
        <v>270</v>
      </c>
      <c r="D80" s="34" t="s">
        <v>270</v>
      </c>
      <c r="E80" s="34" t="s">
        <v>629</v>
      </c>
      <c r="F80" s="47" t="s">
        <v>591</v>
      </c>
      <c r="G80" s="47" t="s">
        <v>591</v>
      </c>
      <c r="I80" s="0" t="s">
        <v>725</v>
      </c>
      <c r="J80" s="0" t="s">
        <v>724</v>
      </c>
      <c r="L80" s="0" t="s">
        <v>736</v>
      </c>
      <c r="M80" s="0" t="s">
        <v>736</v>
      </c>
      <c r="O80" s="0" t="s">
        <v>914</v>
      </c>
      <c r="P80" s="0" t="s">
        <v>914</v>
      </c>
    </row>
    <row r="81" customFormat="false" ht="15" hidden="false" customHeight="false" outlineLevel="0" collapsed="false">
      <c r="B81" s="34" t="s">
        <v>308</v>
      </c>
      <c r="C81" s="34" t="s">
        <v>272</v>
      </c>
      <c r="D81" s="34" t="s">
        <v>272</v>
      </c>
      <c r="E81" s="34" t="s">
        <v>631</v>
      </c>
      <c r="F81" s="47" t="s">
        <v>307</v>
      </c>
      <c r="G81" s="47" t="s">
        <v>307</v>
      </c>
      <c r="I81" s="0" t="s">
        <v>726</v>
      </c>
      <c r="J81" s="0" t="s">
        <v>726</v>
      </c>
      <c r="L81" s="0" t="s">
        <v>816</v>
      </c>
      <c r="M81" s="0" t="s">
        <v>816</v>
      </c>
      <c r="O81" s="0" t="s">
        <v>539</v>
      </c>
      <c r="P81" s="0" t="s">
        <v>539</v>
      </c>
    </row>
    <row r="82" customFormat="false" ht="15" hidden="false" customHeight="false" outlineLevel="0" collapsed="false">
      <c r="B82" s="34" t="s">
        <v>313</v>
      </c>
      <c r="C82" s="34" t="s">
        <v>274</v>
      </c>
      <c r="D82" s="34" t="s">
        <v>274</v>
      </c>
      <c r="E82" s="34" t="s">
        <v>632</v>
      </c>
      <c r="F82" s="47" t="s">
        <v>272</v>
      </c>
      <c r="G82" s="47" t="s">
        <v>272</v>
      </c>
      <c r="I82" s="0" t="s">
        <v>727</v>
      </c>
      <c r="J82" s="0" t="s">
        <v>727</v>
      </c>
      <c r="L82" s="0" t="s">
        <v>242</v>
      </c>
      <c r="M82" s="0" t="s">
        <v>242</v>
      </c>
      <c r="O82" s="0" t="s">
        <v>809</v>
      </c>
      <c r="P82" s="0" t="s">
        <v>809</v>
      </c>
    </row>
    <row r="83" customFormat="false" ht="15" hidden="false" customHeight="false" outlineLevel="0" collapsed="false">
      <c r="B83" s="34" t="s">
        <v>315</v>
      </c>
      <c r="C83" s="34" t="s">
        <v>276</v>
      </c>
      <c r="D83" s="34" t="s">
        <v>276</v>
      </c>
      <c r="E83" s="34" t="s">
        <v>633</v>
      </c>
      <c r="F83" s="47" t="s">
        <v>60</v>
      </c>
      <c r="G83" s="47" t="s">
        <v>60</v>
      </c>
      <c r="I83" s="0" t="s">
        <v>570</v>
      </c>
      <c r="J83" s="0" t="s">
        <v>570</v>
      </c>
      <c r="L83" s="0" t="s">
        <v>817</v>
      </c>
      <c r="M83" s="0" t="s">
        <v>817</v>
      </c>
      <c r="O83" s="0" t="s">
        <v>160</v>
      </c>
      <c r="P83" s="0" t="s">
        <v>160</v>
      </c>
    </row>
    <row r="84" customFormat="false" ht="15" hidden="false" customHeight="false" outlineLevel="0" collapsed="false">
      <c r="B84" s="34" t="s">
        <v>317</v>
      </c>
      <c r="C84" s="34" t="s">
        <v>277</v>
      </c>
      <c r="D84" s="34" t="s">
        <v>277</v>
      </c>
      <c r="E84" s="34" t="s">
        <v>638</v>
      </c>
      <c r="F84" s="47" t="s">
        <v>592</v>
      </c>
      <c r="G84" s="47" t="s">
        <v>592</v>
      </c>
      <c r="I84" s="0" t="s">
        <v>729</v>
      </c>
      <c r="J84" s="0" t="s">
        <v>728</v>
      </c>
      <c r="L84" s="0" t="s">
        <v>818</v>
      </c>
      <c r="M84" s="0" t="s">
        <v>818</v>
      </c>
      <c r="O84" s="0" t="s">
        <v>524</v>
      </c>
      <c r="P84" s="0" t="s">
        <v>524</v>
      </c>
    </row>
    <row r="85" customFormat="false" ht="15" hidden="false" customHeight="false" outlineLevel="0" collapsed="false">
      <c r="B85" s="34" t="s">
        <v>318</v>
      </c>
      <c r="C85" s="34" t="s">
        <v>278</v>
      </c>
      <c r="D85" s="34" t="s">
        <v>278</v>
      </c>
      <c r="E85" s="34" t="s">
        <v>640</v>
      </c>
      <c r="F85" s="47" t="s">
        <v>593</v>
      </c>
      <c r="G85" s="47" t="s">
        <v>593</v>
      </c>
      <c r="I85" s="0" t="s">
        <v>731</v>
      </c>
      <c r="J85" s="0" t="s">
        <v>730</v>
      </c>
      <c r="L85" s="0" t="s">
        <v>819</v>
      </c>
      <c r="M85" s="0" t="s">
        <v>819</v>
      </c>
      <c r="O85" s="0" t="s">
        <v>915</v>
      </c>
      <c r="P85" s="0" t="s">
        <v>915</v>
      </c>
    </row>
    <row r="86" customFormat="false" ht="15" hidden="false" customHeight="false" outlineLevel="0" collapsed="false">
      <c r="B86" s="34" t="s">
        <v>319</v>
      </c>
      <c r="C86" s="34" t="s">
        <v>281</v>
      </c>
      <c r="D86" s="34" t="s">
        <v>281</v>
      </c>
      <c r="F86" s="47" t="s">
        <v>298</v>
      </c>
      <c r="G86" s="47" t="s">
        <v>298</v>
      </c>
      <c r="I86" s="0" t="s">
        <v>566</v>
      </c>
      <c r="J86" s="0" t="s">
        <v>566</v>
      </c>
      <c r="L86" s="0" t="s">
        <v>559</v>
      </c>
      <c r="M86" s="0" t="s">
        <v>820</v>
      </c>
      <c r="O86" s="0" t="s">
        <v>638</v>
      </c>
      <c r="P86" s="0" t="s">
        <v>638</v>
      </c>
    </row>
    <row r="87" customFormat="false" ht="15" hidden="false" customHeight="false" outlineLevel="0" collapsed="false">
      <c r="B87" s="34" t="s">
        <v>322</v>
      </c>
      <c r="C87" s="34" t="s">
        <v>283</v>
      </c>
      <c r="D87" s="34" t="s">
        <v>283</v>
      </c>
      <c r="F87" s="47" t="s">
        <v>594</v>
      </c>
      <c r="G87" s="47" t="s">
        <v>594</v>
      </c>
      <c r="I87" s="0" t="s">
        <v>732</v>
      </c>
      <c r="J87" s="0" t="s">
        <v>732</v>
      </c>
      <c r="L87" s="0" t="s">
        <v>821</v>
      </c>
      <c r="M87" s="0" t="s">
        <v>821</v>
      </c>
      <c r="O87" s="0" t="s">
        <v>917</v>
      </c>
      <c r="P87" s="0" t="s">
        <v>916</v>
      </c>
    </row>
    <row r="88" customFormat="false" ht="15" hidden="false" customHeight="false" outlineLevel="0" collapsed="false">
      <c r="B88" s="34" t="s">
        <v>326</v>
      </c>
      <c r="C88" s="34" t="s">
        <v>288</v>
      </c>
      <c r="D88" s="34" t="s">
        <v>287</v>
      </c>
      <c r="F88" s="47" t="s">
        <v>595</v>
      </c>
      <c r="G88" s="47" t="s">
        <v>595</v>
      </c>
      <c r="I88" s="0" t="s">
        <v>274</v>
      </c>
      <c r="J88" s="0" t="s">
        <v>733</v>
      </c>
      <c r="L88" s="0" t="s">
        <v>823</v>
      </c>
      <c r="M88" s="0" t="s">
        <v>822</v>
      </c>
      <c r="O88" s="0" t="s">
        <v>796</v>
      </c>
      <c r="P88" s="0" t="s">
        <v>796</v>
      </c>
    </row>
    <row r="89" customFormat="false" ht="15" hidden="false" customHeight="false" outlineLevel="0" collapsed="false">
      <c r="B89" s="0"/>
      <c r="C89" s="34" t="s">
        <v>291</v>
      </c>
      <c r="D89" s="34" t="s">
        <v>290</v>
      </c>
      <c r="F89" s="47" t="s">
        <v>283</v>
      </c>
      <c r="G89" s="47" t="s">
        <v>283</v>
      </c>
      <c r="I89" s="0" t="s">
        <v>735</v>
      </c>
      <c r="J89" s="0" t="s">
        <v>734</v>
      </c>
      <c r="L89" s="0" t="s">
        <v>824</v>
      </c>
      <c r="M89" s="0" t="s">
        <v>824</v>
      </c>
      <c r="O89" s="0" t="s">
        <v>768</v>
      </c>
      <c r="P89" s="0" t="s">
        <v>768</v>
      </c>
    </row>
    <row r="90" customFormat="false" ht="15" hidden="false" customHeight="false" outlineLevel="0" collapsed="false">
      <c r="B90" s="0"/>
      <c r="C90" s="34" t="s">
        <v>292</v>
      </c>
      <c r="D90" s="34" t="s">
        <v>292</v>
      </c>
      <c r="F90" s="47" t="s">
        <v>255</v>
      </c>
      <c r="G90" s="47" t="s">
        <v>255</v>
      </c>
      <c r="I90" s="0" t="s">
        <v>565</v>
      </c>
      <c r="J90" s="0" t="s">
        <v>565</v>
      </c>
      <c r="L90" s="0" t="s">
        <v>825</v>
      </c>
      <c r="M90" s="0" t="s">
        <v>825</v>
      </c>
      <c r="O90" s="0" t="s">
        <v>255</v>
      </c>
      <c r="P90" s="0" t="s">
        <v>255</v>
      </c>
    </row>
    <row r="91" customFormat="false" ht="15" hidden="false" customHeight="false" outlineLevel="0" collapsed="false">
      <c r="B91" s="0"/>
      <c r="C91" s="34" t="s">
        <v>297</v>
      </c>
      <c r="D91" s="34" t="s">
        <v>296</v>
      </c>
      <c r="F91" s="47" t="s">
        <v>596</v>
      </c>
      <c r="G91" s="47" t="s">
        <v>596</v>
      </c>
      <c r="I91" s="0" t="s">
        <v>736</v>
      </c>
      <c r="J91" s="0" t="s">
        <v>736</v>
      </c>
      <c r="L91" s="0" t="s">
        <v>609</v>
      </c>
      <c r="M91" s="0" t="s">
        <v>826</v>
      </c>
      <c r="O91" s="0" t="s">
        <v>37</v>
      </c>
      <c r="P91" s="0" t="s">
        <v>918</v>
      </c>
    </row>
    <row r="92" customFormat="false" ht="15" hidden="false" customHeight="false" outlineLevel="0" collapsed="false">
      <c r="B92" s="0"/>
      <c r="C92" s="34" t="s">
        <v>298</v>
      </c>
      <c r="D92" s="34" t="s">
        <v>298</v>
      </c>
      <c r="F92" s="47" t="s">
        <v>597</v>
      </c>
      <c r="G92" s="47" t="s">
        <v>597</v>
      </c>
      <c r="I92" s="0" t="s">
        <v>738</v>
      </c>
      <c r="J92" s="0" t="s">
        <v>737</v>
      </c>
      <c r="L92" s="0" t="s">
        <v>827</v>
      </c>
      <c r="M92" s="0" t="s">
        <v>827</v>
      </c>
      <c r="O92" s="0" t="s">
        <v>920</v>
      </c>
      <c r="P92" s="0" t="s">
        <v>919</v>
      </c>
    </row>
    <row r="93" customFormat="false" ht="15" hidden="false" customHeight="false" outlineLevel="0" collapsed="false">
      <c r="B93" s="0"/>
      <c r="C93" s="34" t="s">
        <v>302</v>
      </c>
      <c r="D93" s="34" t="s">
        <v>301</v>
      </c>
      <c r="F93" s="47" t="s">
        <v>599</v>
      </c>
      <c r="G93" s="47" t="s">
        <v>598</v>
      </c>
      <c r="I93" s="0" t="s">
        <v>739</v>
      </c>
      <c r="J93" s="0" t="s">
        <v>739</v>
      </c>
      <c r="L93" s="0" t="s">
        <v>561</v>
      </c>
      <c r="M93" s="0" t="s">
        <v>561</v>
      </c>
      <c r="O93" s="0" t="s">
        <v>922</v>
      </c>
      <c r="P93" s="0" t="s">
        <v>921</v>
      </c>
    </row>
    <row r="94" customFormat="false" ht="15" hidden="false" customHeight="false" outlineLevel="0" collapsed="false">
      <c r="B94" s="0"/>
      <c r="C94" s="34" t="s">
        <v>305</v>
      </c>
      <c r="D94" s="34" t="s">
        <v>304</v>
      </c>
      <c r="F94" s="47" t="s">
        <v>600</v>
      </c>
      <c r="G94" s="47" t="s">
        <v>600</v>
      </c>
      <c r="I94" s="0" t="s">
        <v>78</v>
      </c>
      <c r="J94" s="0" t="s">
        <v>78</v>
      </c>
      <c r="L94" s="0" t="s">
        <v>828</v>
      </c>
      <c r="M94" s="0" t="s">
        <v>828</v>
      </c>
      <c r="O94" s="0" t="s">
        <v>702</v>
      </c>
      <c r="P94" s="0" t="s">
        <v>923</v>
      </c>
    </row>
    <row r="95" customFormat="false" ht="15" hidden="false" customHeight="false" outlineLevel="0" collapsed="false">
      <c r="B95" s="0"/>
      <c r="C95" s="34" t="s">
        <v>307</v>
      </c>
      <c r="D95" s="34" t="s">
        <v>307</v>
      </c>
      <c r="F95" s="47" t="s">
        <v>601</v>
      </c>
      <c r="G95" s="47" t="s">
        <v>601</v>
      </c>
      <c r="I95" s="0" t="s">
        <v>740</v>
      </c>
      <c r="J95" s="0" t="s">
        <v>740</v>
      </c>
      <c r="L95" s="0" t="s">
        <v>829</v>
      </c>
      <c r="M95" s="0" t="s">
        <v>829</v>
      </c>
      <c r="O95" s="0" t="s">
        <v>589</v>
      </c>
      <c r="P95" s="0" t="s">
        <v>924</v>
      </c>
    </row>
    <row r="96" customFormat="false" ht="15" hidden="false" customHeight="false" outlineLevel="0" collapsed="false">
      <c r="B96" s="0"/>
      <c r="C96" s="34" t="s">
        <v>308</v>
      </c>
      <c r="D96" s="34" t="s">
        <v>308</v>
      </c>
      <c r="F96" s="47" t="s">
        <v>602</v>
      </c>
      <c r="G96" s="47" t="s">
        <v>602</v>
      </c>
      <c r="I96" s="0" t="s">
        <v>741</v>
      </c>
      <c r="J96" s="0" t="s">
        <v>741</v>
      </c>
      <c r="L96" s="0" t="s">
        <v>830</v>
      </c>
      <c r="M96" s="0" t="s">
        <v>830</v>
      </c>
      <c r="O96" s="0" t="s">
        <v>925</v>
      </c>
      <c r="P96" s="0" t="s">
        <v>925</v>
      </c>
    </row>
    <row r="97" customFormat="false" ht="15" hidden="false" customHeight="false" outlineLevel="0" collapsed="false">
      <c r="B97" s="0"/>
      <c r="C97" s="34" t="s">
        <v>313</v>
      </c>
      <c r="D97" s="34" t="s">
        <v>313</v>
      </c>
      <c r="F97" s="47" t="s">
        <v>603</v>
      </c>
      <c r="G97" s="47" t="s">
        <v>603</v>
      </c>
      <c r="I97" s="0" t="s">
        <v>288</v>
      </c>
      <c r="J97" s="0" t="s">
        <v>288</v>
      </c>
      <c r="L97" s="0" t="s">
        <v>288</v>
      </c>
      <c r="M97" s="0" t="s">
        <v>288</v>
      </c>
      <c r="O97" s="0" t="s">
        <v>926</v>
      </c>
      <c r="P97" s="0" t="s">
        <v>926</v>
      </c>
    </row>
    <row r="98" customFormat="false" ht="15" hidden="false" customHeight="false" outlineLevel="0" collapsed="false">
      <c r="B98" s="0"/>
      <c r="C98" s="34" t="s">
        <v>315</v>
      </c>
      <c r="D98" s="34" t="s">
        <v>314</v>
      </c>
      <c r="F98" s="47" t="s">
        <v>269</v>
      </c>
      <c r="G98" s="47" t="s">
        <v>269</v>
      </c>
      <c r="I98" s="0" t="s">
        <v>640</v>
      </c>
      <c r="J98" s="0" t="s">
        <v>742</v>
      </c>
      <c r="L98" s="0" t="s">
        <v>833</v>
      </c>
      <c r="M98" s="0" t="s">
        <v>832</v>
      </c>
      <c r="O98" s="0" t="s">
        <v>197</v>
      </c>
      <c r="P98" s="0" t="s">
        <v>197</v>
      </c>
    </row>
    <row r="99" customFormat="false" ht="15" hidden="false" customHeight="false" outlineLevel="0" collapsed="false">
      <c r="B99" s="0"/>
      <c r="C99" s="34" t="s">
        <v>317</v>
      </c>
      <c r="D99" s="34" t="s">
        <v>317</v>
      </c>
      <c r="F99" s="47" t="s">
        <v>604</v>
      </c>
      <c r="G99" s="47" t="s">
        <v>604</v>
      </c>
      <c r="I99" s="0" t="s">
        <v>621</v>
      </c>
      <c r="J99" s="0" t="s">
        <v>621</v>
      </c>
      <c r="L99" s="0" t="s">
        <v>835</v>
      </c>
      <c r="M99" s="0" t="s">
        <v>834</v>
      </c>
      <c r="O99" s="0" t="s">
        <v>828</v>
      </c>
      <c r="P99" s="0" t="s">
        <v>828</v>
      </c>
    </row>
    <row r="100" customFormat="false" ht="15" hidden="false" customHeight="false" outlineLevel="0" collapsed="false">
      <c r="B100" s="0"/>
      <c r="C100" s="34" t="s">
        <v>318</v>
      </c>
      <c r="D100" s="34" t="s">
        <v>318</v>
      </c>
      <c r="F100" s="47" t="s">
        <v>264</v>
      </c>
      <c r="G100" s="47" t="s">
        <v>264</v>
      </c>
      <c r="I100" s="0" t="s">
        <v>744</v>
      </c>
      <c r="J100" s="0" t="s">
        <v>743</v>
      </c>
      <c r="L100" s="0" t="s">
        <v>837</v>
      </c>
      <c r="M100" s="0" t="s">
        <v>836</v>
      </c>
      <c r="O100" s="0" t="s">
        <v>582</v>
      </c>
      <c r="P100" s="0" t="s">
        <v>582</v>
      </c>
    </row>
    <row r="101" customFormat="false" ht="15" hidden="false" customHeight="false" outlineLevel="0" collapsed="false">
      <c r="B101" s="0"/>
      <c r="C101" s="34" t="s">
        <v>319</v>
      </c>
      <c r="D101" s="34" t="s">
        <v>319</v>
      </c>
      <c r="F101" s="47" t="s">
        <v>605</v>
      </c>
      <c r="G101" s="47" t="s">
        <v>605</v>
      </c>
      <c r="I101" s="0" t="s">
        <v>624</v>
      </c>
      <c r="J101" s="0" t="s">
        <v>624</v>
      </c>
      <c r="L101" s="0" t="s">
        <v>838</v>
      </c>
      <c r="M101" s="0" t="s">
        <v>838</v>
      </c>
      <c r="O101" s="0" t="s">
        <v>272</v>
      </c>
      <c r="P101" s="0" t="s">
        <v>927</v>
      </c>
    </row>
    <row r="102" customFormat="false" ht="15" hidden="false" customHeight="false" outlineLevel="0" collapsed="false">
      <c r="B102" s="0"/>
      <c r="C102" s="34" t="s">
        <v>322</v>
      </c>
      <c r="D102" s="34" t="s">
        <v>321</v>
      </c>
      <c r="F102" s="47" t="s">
        <v>606</v>
      </c>
      <c r="G102" s="47" t="s">
        <v>606</v>
      </c>
      <c r="I102" s="0" t="s">
        <v>746</v>
      </c>
      <c r="J102" s="0" t="s">
        <v>745</v>
      </c>
      <c r="M102" s="0" t="s">
        <v>839</v>
      </c>
      <c r="O102" s="0" t="s">
        <v>165</v>
      </c>
      <c r="P102" s="0" t="s">
        <v>165</v>
      </c>
    </row>
    <row r="103" customFormat="false" ht="15" hidden="false" customHeight="false" outlineLevel="0" collapsed="false">
      <c r="B103" s="0"/>
      <c r="C103" s="34" t="s">
        <v>326</v>
      </c>
      <c r="D103" s="34" t="s">
        <v>325</v>
      </c>
      <c r="F103" s="47" t="s">
        <v>184</v>
      </c>
      <c r="G103" s="47" t="s">
        <v>607</v>
      </c>
      <c r="I103" s="0" t="s">
        <v>748</v>
      </c>
      <c r="J103" s="0" t="s">
        <v>747</v>
      </c>
      <c r="L103" s="0" t="s">
        <v>841</v>
      </c>
      <c r="M103" s="0" t="s">
        <v>840</v>
      </c>
      <c r="O103" s="0" t="s">
        <v>624</v>
      </c>
      <c r="P103" s="0" t="s">
        <v>928</v>
      </c>
    </row>
    <row r="104" customFormat="false" ht="15" hidden="false" customHeight="false" outlineLevel="0" collapsed="false">
      <c r="B104" s="0"/>
      <c r="F104" s="47" t="s">
        <v>288</v>
      </c>
      <c r="G104" s="47" t="s">
        <v>287</v>
      </c>
      <c r="I104" s="0" t="s">
        <v>749</v>
      </c>
      <c r="J104" s="0" t="s">
        <v>749</v>
      </c>
      <c r="L104" s="0" t="s">
        <v>100</v>
      </c>
      <c r="M104" s="0" t="s">
        <v>842</v>
      </c>
      <c r="O104" s="0" t="s">
        <v>849</v>
      </c>
      <c r="P104" s="0" t="s">
        <v>849</v>
      </c>
    </row>
    <row r="105" customFormat="false" ht="15" hidden="false" customHeight="false" outlineLevel="0" collapsed="false">
      <c r="B105" s="0"/>
      <c r="F105" s="47" t="s">
        <v>609</v>
      </c>
      <c r="G105" s="47" t="s">
        <v>608</v>
      </c>
      <c r="I105" s="0" t="s">
        <v>750</v>
      </c>
      <c r="J105" s="0" t="s">
        <v>750</v>
      </c>
      <c r="L105" s="0" t="s">
        <v>844</v>
      </c>
      <c r="M105" s="0" t="s">
        <v>843</v>
      </c>
      <c r="O105" s="0" t="s">
        <v>313</v>
      </c>
      <c r="P105" s="0" t="s">
        <v>929</v>
      </c>
    </row>
    <row r="106" customFormat="false" ht="15" hidden="false" customHeight="false" outlineLevel="0" collapsed="false">
      <c r="B106" s="0"/>
      <c r="F106" s="47" t="s">
        <v>610</v>
      </c>
      <c r="G106" s="47" t="s">
        <v>610</v>
      </c>
      <c r="I106" s="0" t="s">
        <v>751</v>
      </c>
      <c r="J106" s="0" t="s">
        <v>751</v>
      </c>
      <c r="L106" s="0" t="s">
        <v>255</v>
      </c>
      <c r="M106" s="0" t="s">
        <v>845</v>
      </c>
      <c r="O106" s="0" t="s">
        <v>931</v>
      </c>
      <c r="P106" s="0" t="s">
        <v>930</v>
      </c>
    </row>
    <row r="107" customFormat="false" ht="15" hidden="false" customHeight="false" outlineLevel="0" collapsed="false">
      <c r="B107" s="0"/>
      <c r="F107" s="47" t="s">
        <v>611</v>
      </c>
      <c r="G107" s="47" t="s">
        <v>611</v>
      </c>
      <c r="I107" s="0" t="s">
        <v>244</v>
      </c>
      <c r="J107" s="0" t="s">
        <v>244</v>
      </c>
      <c r="L107" s="0" t="s">
        <v>847</v>
      </c>
      <c r="M107" s="0" t="s">
        <v>846</v>
      </c>
      <c r="O107" s="0" t="s">
        <v>862</v>
      </c>
      <c r="P107" s="0" t="s">
        <v>932</v>
      </c>
    </row>
    <row r="108" customFormat="false" ht="15" hidden="false" customHeight="false" outlineLevel="0" collapsed="false">
      <c r="B108" s="0"/>
      <c r="F108" s="47" t="s">
        <v>165</v>
      </c>
      <c r="G108" s="47" t="s">
        <v>165</v>
      </c>
      <c r="I108" s="0" t="s">
        <v>614</v>
      </c>
      <c r="J108" s="0" t="s">
        <v>614</v>
      </c>
      <c r="L108" s="0" t="s">
        <v>849</v>
      </c>
      <c r="M108" s="0" t="s">
        <v>848</v>
      </c>
      <c r="O108" s="0" t="s">
        <v>621</v>
      </c>
      <c r="P108" s="0" t="s">
        <v>621</v>
      </c>
    </row>
    <row r="109" customFormat="false" ht="15" hidden="false" customHeight="false" outlineLevel="0" collapsed="false">
      <c r="B109" s="0"/>
      <c r="F109" s="47" t="s">
        <v>612</v>
      </c>
      <c r="G109" s="47" t="s">
        <v>612</v>
      </c>
      <c r="I109" s="0" t="s">
        <v>214</v>
      </c>
      <c r="J109" s="0" t="s">
        <v>753</v>
      </c>
      <c r="L109" s="0" t="s">
        <v>319</v>
      </c>
      <c r="M109" s="0" t="s">
        <v>319</v>
      </c>
      <c r="O109" s="0" t="s">
        <v>934</v>
      </c>
      <c r="P109" s="0" t="s">
        <v>933</v>
      </c>
    </row>
    <row r="110" customFormat="false" ht="15" hidden="false" customHeight="false" outlineLevel="0" collapsed="false">
      <c r="B110" s="0"/>
      <c r="F110" s="47" t="s">
        <v>613</v>
      </c>
      <c r="G110" s="47" t="s">
        <v>613</v>
      </c>
      <c r="I110" s="0" t="s">
        <v>176</v>
      </c>
      <c r="J110" s="0" t="s">
        <v>754</v>
      </c>
      <c r="L110" s="0" t="s">
        <v>850</v>
      </c>
      <c r="M110" s="0" t="s">
        <v>850</v>
      </c>
      <c r="O110" s="0" t="s">
        <v>100</v>
      </c>
      <c r="P110" s="0" t="s">
        <v>935</v>
      </c>
    </row>
    <row r="111" customFormat="false" ht="15" hidden="false" customHeight="false" outlineLevel="0" collapsed="false">
      <c r="B111" s="0"/>
      <c r="F111" s="47" t="s">
        <v>614</v>
      </c>
      <c r="G111" s="47" t="s">
        <v>614</v>
      </c>
      <c r="I111" s="0" t="s">
        <v>756</v>
      </c>
      <c r="J111" s="0" t="s">
        <v>755</v>
      </c>
      <c r="L111" s="0" t="s">
        <v>244</v>
      </c>
      <c r="M111" s="0" t="s">
        <v>244</v>
      </c>
      <c r="O111" s="0" t="s">
        <v>936</v>
      </c>
      <c r="P111" s="0" t="s">
        <v>936</v>
      </c>
    </row>
    <row r="112" customFormat="false" ht="15" hidden="false" customHeight="false" outlineLevel="0" collapsed="false">
      <c r="B112" s="0"/>
      <c r="F112" s="47" t="s">
        <v>615</v>
      </c>
      <c r="G112" s="47" t="s">
        <v>615</v>
      </c>
      <c r="I112" s="0" t="s">
        <v>537</v>
      </c>
      <c r="J112" s="0" t="s">
        <v>757</v>
      </c>
      <c r="L112" s="0" t="s">
        <v>207</v>
      </c>
      <c r="M112" s="0" t="s">
        <v>207</v>
      </c>
      <c r="O112" s="0" t="s">
        <v>673</v>
      </c>
      <c r="P112" s="0" t="s">
        <v>673</v>
      </c>
    </row>
    <row r="113" customFormat="false" ht="15" hidden="false" customHeight="false" outlineLevel="0" collapsed="false">
      <c r="B113" s="0"/>
      <c r="F113" s="47" t="s">
        <v>617</v>
      </c>
      <c r="G113" s="47" t="s">
        <v>616</v>
      </c>
      <c r="I113" s="0" t="s">
        <v>278</v>
      </c>
      <c r="J113" s="0" t="s">
        <v>758</v>
      </c>
      <c r="L113" s="0" t="s">
        <v>851</v>
      </c>
      <c r="M113" s="0" t="s">
        <v>851</v>
      </c>
      <c r="O113" s="0" t="s">
        <v>938</v>
      </c>
      <c r="P113" s="0" t="s">
        <v>937</v>
      </c>
    </row>
    <row r="114" customFormat="false" ht="15" hidden="false" customHeight="false" outlineLevel="0" collapsed="false">
      <c r="B114" s="0"/>
      <c r="F114" s="47" t="s">
        <v>619</v>
      </c>
      <c r="G114" s="47" t="s">
        <v>618</v>
      </c>
      <c r="I114" s="0" t="s">
        <v>315</v>
      </c>
      <c r="J114" s="0" t="s">
        <v>759</v>
      </c>
      <c r="L114" s="0" t="s">
        <v>852</v>
      </c>
      <c r="M114" s="0" t="s">
        <v>852</v>
      </c>
      <c r="O114" s="0" t="s">
        <v>940</v>
      </c>
      <c r="P114" s="0" t="s">
        <v>939</v>
      </c>
    </row>
    <row r="115" customFormat="false" ht="15" hidden="false" customHeight="false" outlineLevel="0" collapsed="false">
      <c r="B115" s="0"/>
      <c r="F115" s="47" t="s">
        <v>270</v>
      </c>
      <c r="G115" s="47" t="s">
        <v>270</v>
      </c>
      <c r="I115" s="0" t="s">
        <v>165</v>
      </c>
      <c r="J115" s="0" t="s">
        <v>760</v>
      </c>
      <c r="L115" s="0" t="s">
        <v>854</v>
      </c>
      <c r="M115" s="0" t="s">
        <v>853</v>
      </c>
      <c r="O115" s="0" t="s">
        <v>941</v>
      </c>
      <c r="P115" s="0" t="s">
        <v>941</v>
      </c>
    </row>
    <row r="116" customFormat="false" ht="15" hidden="false" customHeight="false" outlineLevel="0" collapsed="false">
      <c r="B116" s="0"/>
      <c r="F116" s="47" t="s">
        <v>620</v>
      </c>
      <c r="G116" s="47" t="s">
        <v>620</v>
      </c>
      <c r="I116" s="0" t="s">
        <v>553</v>
      </c>
      <c r="J116" s="0" t="s">
        <v>761</v>
      </c>
      <c r="L116" s="0" t="s">
        <v>856</v>
      </c>
      <c r="M116" s="0" t="s">
        <v>855</v>
      </c>
      <c r="O116" s="0" t="s">
        <v>278</v>
      </c>
      <c r="P116" s="0" t="s">
        <v>942</v>
      </c>
    </row>
    <row r="117" customFormat="false" ht="15" hidden="false" customHeight="false" outlineLevel="0" collapsed="false">
      <c r="B117" s="0"/>
      <c r="F117" s="47" t="s">
        <v>621</v>
      </c>
      <c r="G117" s="47" t="s">
        <v>621</v>
      </c>
      <c r="L117" s="0" t="s">
        <v>241</v>
      </c>
      <c r="M117" s="0" t="s">
        <v>857</v>
      </c>
      <c r="O117" s="0" t="s">
        <v>944</v>
      </c>
      <c r="P117" s="0" t="s">
        <v>943</v>
      </c>
    </row>
    <row r="118" customFormat="false" ht="15" hidden="false" customHeight="false" outlineLevel="0" collapsed="false">
      <c r="B118" s="0"/>
      <c r="F118" s="47" t="s">
        <v>622</v>
      </c>
      <c r="G118" s="47" t="s">
        <v>622</v>
      </c>
      <c r="L118" s="0" t="s">
        <v>859</v>
      </c>
      <c r="M118" s="0" t="s">
        <v>858</v>
      </c>
      <c r="O118" s="0" t="s">
        <v>596</v>
      </c>
      <c r="P118" s="0" t="s">
        <v>945</v>
      </c>
    </row>
    <row r="119" customFormat="false" ht="15" hidden="false" customHeight="false" outlineLevel="0" collapsed="false">
      <c r="B119" s="0"/>
      <c r="F119" s="47" t="s">
        <v>624</v>
      </c>
      <c r="G119" s="47" t="s">
        <v>623</v>
      </c>
      <c r="L119" s="0" t="s">
        <v>214</v>
      </c>
      <c r="M119" s="0" t="s">
        <v>860</v>
      </c>
      <c r="O119" s="0" t="s">
        <v>533</v>
      </c>
      <c r="P119" s="0" t="s">
        <v>946</v>
      </c>
    </row>
    <row r="120" customFormat="false" ht="15" hidden="false" customHeight="false" outlineLevel="0" collapsed="false">
      <c r="B120" s="0"/>
      <c r="F120" s="47" t="s">
        <v>625</v>
      </c>
      <c r="G120" s="47" t="s">
        <v>625</v>
      </c>
      <c r="L120" s="0" t="s">
        <v>862</v>
      </c>
      <c r="M120" s="0" t="s">
        <v>861</v>
      </c>
      <c r="O120" s="0" t="s">
        <v>636</v>
      </c>
      <c r="P120" s="0" t="s">
        <v>947</v>
      </c>
    </row>
    <row r="121" customFormat="false" ht="15" hidden="false" customHeight="false" outlineLevel="0" collapsed="false">
      <c r="B121" s="0"/>
      <c r="F121" s="47" t="s">
        <v>626</v>
      </c>
      <c r="G121" s="47" t="s">
        <v>626</v>
      </c>
      <c r="L121" s="0" t="s">
        <v>731</v>
      </c>
      <c r="M121" s="0" t="s">
        <v>863</v>
      </c>
      <c r="O121" s="0" t="s">
        <v>949</v>
      </c>
      <c r="P121" s="0" t="s">
        <v>948</v>
      </c>
    </row>
    <row r="122" customFormat="false" ht="15" hidden="false" customHeight="false" outlineLevel="0" collapsed="false">
      <c r="B122" s="0"/>
      <c r="F122" s="47" t="s">
        <v>628</v>
      </c>
      <c r="G122" s="47" t="s">
        <v>627</v>
      </c>
      <c r="O122" s="0" t="s">
        <v>195</v>
      </c>
      <c r="P122" s="0" t="s">
        <v>950</v>
      </c>
    </row>
    <row r="123" customFormat="false" ht="15" hidden="false" customHeight="false" outlineLevel="0" collapsed="false">
      <c r="B123" s="0"/>
      <c r="F123" s="47" t="s">
        <v>100</v>
      </c>
      <c r="G123" s="47" t="s">
        <v>100</v>
      </c>
    </row>
    <row r="124" customFormat="false" ht="15" hidden="false" customHeight="false" outlineLevel="0" collapsed="false">
      <c r="B124" s="0"/>
      <c r="F124" s="47" t="s">
        <v>629</v>
      </c>
      <c r="G124" s="47" t="s">
        <v>629</v>
      </c>
    </row>
    <row r="125" customFormat="false" ht="15" hidden="false" customHeight="false" outlineLevel="0" collapsed="false">
      <c r="B125" s="0"/>
      <c r="F125" s="47" t="s">
        <v>631</v>
      </c>
      <c r="G125" s="47" t="s">
        <v>630</v>
      </c>
    </row>
    <row r="126" customFormat="false" ht="15" hidden="false" customHeight="false" outlineLevel="0" collapsed="false">
      <c r="B126" s="0"/>
      <c r="F126" s="47" t="s">
        <v>37</v>
      </c>
      <c r="G126" s="47" t="s">
        <v>37</v>
      </c>
    </row>
    <row r="127" customFormat="false" ht="15" hidden="false" customHeight="false" outlineLevel="0" collapsed="false">
      <c r="B127" s="0"/>
      <c r="F127" s="47" t="s">
        <v>313</v>
      </c>
      <c r="G127" s="47" t="s">
        <v>313</v>
      </c>
    </row>
    <row r="128" customFormat="false" ht="15" hidden="false" customHeight="false" outlineLevel="0" collapsed="false">
      <c r="B128" s="0"/>
      <c r="F128" s="47" t="s">
        <v>632</v>
      </c>
      <c r="G128" s="47" t="s">
        <v>632</v>
      </c>
    </row>
    <row r="129" customFormat="false" ht="15" hidden="false" customHeight="false" outlineLevel="0" collapsed="false">
      <c r="B129" s="0"/>
      <c r="F129" s="47" t="s">
        <v>633</v>
      </c>
      <c r="G129" s="47" t="s">
        <v>633</v>
      </c>
    </row>
    <row r="130" customFormat="false" ht="15" hidden="false" customHeight="false" outlineLevel="0" collapsed="false">
      <c r="B130" s="0"/>
      <c r="F130" s="47" t="s">
        <v>636</v>
      </c>
      <c r="G130" s="47" t="s">
        <v>635</v>
      </c>
    </row>
    <row r="131" customFormat="false" ht="15" hidden="false" customHeight="false" outlineLevel="0" collapsed="false">
      <c r="B131" s="0"/>
      <c r="F131" s="47" t="s">
        <v>638</v>
      </c>
      <c r="G131" s="47" t="s">
        <v>637</v>
      </c>
    </row>
    <row r="132" customFormat="false" ht="15" hidden="false" customHeight="false" outlineLevel="0" collapsed="false">
      <c r="B132" s="0"/>
      <c r="F132" s="47" t="s">
        <v>640</v>
      </c>
      <c r="G132" s="47" t="s">
        <v>639</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4" t="s">
        <v>1095</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4" t="s">
        <v>1096</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4" t="s">
        <v>1097</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4" t="s">
        <v>1098</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M1" colorId="64" zoomScale="85" zoomScaleNormal="85" zoomScalePageLayoutView="100" workbookViewId="0">
      <selection pane="topLeft" activeCell="M8" activeCellId="1" sqref="A1:A71 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5.7085020242915"/>
    <col collapsed="false" hidden="false" max="19" min="19" style="0" width="19.4939271255061"/>
    <col collapsed="false" hidden="false" max="20" min="20" style="0" width="9.10526315789474"/>
    <col collapsed="false" hidden="false" max="21" min="21" style="0" width="17.246963562753"/>
    <col collapsed="false" hidden="false" max="22" min="22" style="0" width="10.1781376518219"/>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advantage</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performance</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solution</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8"/>
  <sheetViews>
    <sheetView windowProtection="false" showFormulas="false" showGridLines="true" showRowColHeaders="true" showZeros="true" rightToLeft="false" tabSelected="false" showOutlineSymbols="true" defaultGridColor="true" view="normal" topLeftCell="F1" colorId="64" zoomScale="85" zoomScaleNormal="85" zoomScalePageLayoutView="100" workbookViewId="0">
      <selection pane="topLeft" activeCell="H6" activeCellId="1" sqref="A1:A71 H6"/>
    </sheetView>
  </sheetViews>
  <sheetFormatPr defaultRowHeight="13.8"/>
  <cols>
    <col collapsed="false" hidden="false" max="1" min="1" style="11" width="10.7125506072875"/>
    <col collapsed="false" hidden="false" max="2" min="2" style="11" width="16.1740890688259"/>
    <col collapsed="false" hidden="false" max="3" min="3" style="11" width="26.5668016194332"/>
    <col collapsed="false" hidden="false" max="4" min="4" style="11" width="25.6032388663968"/>
    <col collapsed="false" hidden="false" max="5" min="5" style="11" width="64.8056680161943"/>
    <col collapsed="false" hidden="false" max="6" min="6" style="11" width="87.4089068825911"/>
    <col collapsed="false" hidden="false" max="7" min="7" style="12" width="30.3157894736842"/>
    <col collapsed="false" hidden="false" max="9" min="8" style="11" width="30.3157894736842"/>
    <col collapsed="false" hidden="false" max="10" min="10" style="12" width="39.3117408906883"/>
    <col collapsed="false" hidden="false" max="16" min="11" style="12" width="30.3157894736842"/>
    <col collapsed="false" hidden="false" max="17" min="17" style="12" width="26.5668016194332"/>
    <col collapsed="false" hidden="false" max="18" min="18" style="11" width="26.5668016194332"/>
    <col collapsed="false" hidden="false" max="19" min="19" style="13" width="174.712550607287"/>
    <col collapsed="false" hidden="false" max="20" min="20" style="14" width="26.5668016194332"/>
    <col collapsed="false" hidden="false" max="21" min="21" style="14" width="9.10526315789474"/>
    <col collapsed="false" hidden="false" max="22" min="22" style="14" width="13.3886639676113"/>
    <col collapsed="false" hidden="false" max="23" min="23" style="14" width="17.3522267206478"/>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approaches</v>
      </c>
      <c r="E3" s="18"/>
      <c r="F3" s="19" t="str">
        <f aca="false">HYPERLINK(CONCATENATE("http://sigma.ontologyportal.org:8080/sigma/WordNet.jsp?word=",D3,"&amp;POS=1"))</f>
        <v>http://sigma.ontologyportal.org:8080/sigma/WordNet.jsp?word=approaches&amp;POS=1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s">
        <v>71</v>
      </c>
      <c r="H9" s="18" t="s">
        <v>46</v>
      </c>
      <c r="I9" s="18" t="s">
        <v>61</v>
      </c>
      <c r="J9" s="28" t="s">
        <v>65</v>
      </c>
      <c r="K9" s="20"/>
      <c r="L9" s="20"/>
      <c r="M9" s="25" t="s">
        <v>66</v>
      </c>
      <c r="N9" s="25" t="s">
        <v>67</v>
      </c>
      <c r="O9" s="25" t="s">
        <v>62</v>
      </c>
      <c r="P9" s="25" t="s">
        <v>72</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73</v>
      </c>
      <c r="C10" s="18" t="s">
        <v>74</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75</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73</v>
      </c>
      <c r="C11" s="27" t="s">
        <v>76</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77</v>
      </c>
      <c r="C12" s="18" t="s">
        <v>78</v>
      </c>
      <c r="D12" s="18" t="str">
        <f aca="false">C12</f>
        <v>constraints</v>
      </c>
      <c r="E12" s="18"/>
      <c r="F12" s="19" t="str">
        <f aca="false">HYPERLINK(CONCATENATE("http://sigma.ontologyportal.org:8080/sigma/WordNet.jsp?word=",D12,"&amp;POS=1"))</f>
        <v>http://sigma.ontologyportal.org:8080/sigma/WordNet.jsp?word=constraints&amp;POS=1</v>
      </c>
      <c r="G12" s="20" t="n">
        <v>101149621</v>
      </c>
      <c r="H12" s="18" t="s">
        <v>38</v>
      </c>
      <c r="I12" s="18" t="s">
        <v>39</v>
      </c>
      <c r="J12" s="21" t="s">
        <v>79</v>
      </c>
      <c r="K12" s="20" t="s">
        <v>80</v>
      </c>
      <c r="L12" s="20"/>
      <c r="M12" s="25"/>
      <c r="N12" s="25" t="s">
        <v>81</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82</v>
      </c>
      <c r="D13" s="18" t="s">
        <v>83</v>
      </c>
      <c r="E13" s="18" t="s">
        <v>84</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85</v>
      </c>
      <c r="C14" s="27" t="s">
        <v>86</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75</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87</v>
      </c>
      <c r="C15" s="18" t="s">
        <v>88</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89</v>
      </c>
      <c r="B16" s="17" t="s">
        <v>77</v>
      </c>
      <c r="C16" s="18" t="s">
        <v>90</v>
      </c>
      <c r="D16" s="18" t="s">
        <v>91</v>
      </c>
      <c r="E16" s="18"/>
      <c r="F16" s="19" t="str">
        <f aca="false">HYPERLINK(CONCATENATE("http://sigma.ontologyportal.org:8080/sigma/WordNet.jsp?word=",D16,"&amp;POS=1"))</f>
        <v>http://sigma.ontologyportal.org:8080/sigma/WordNet.jsp?word=team&amp;POS=1</v>
      </c>
      <c r="G16" s="20" t="n">
        <v>108208560</v>
      </c>
      <c r="H16" s="18" t="s">
        <v>38</v>
      </c>
      <c r="I16" s="18" t="s">
        <v>92</v>
      </c>
      <c r="J16" s="33" t="s">
        <v>93</v>
      </c>
      <c r="K16" s="20"/>
      <c r="L16" s="20"/>
      <c r="M16" s="20"/>
      <c r="N16" s="20" t="s">
        <v>94</v>
      </c>
      <c r="O16" s="20" t="s">
        <v>95</v>
      </c>
      <c r="P16" s="20" t="s">
        <v>96</v>
      </c>
      <c r="Q16" s="23" t="s">
        <v>75</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 hidden="false" customHeight="false" outlineLevel="0" collapsed="false">
      <c r="A17" s="32" t="s">
        <v>89</v>
      </c>
      <c r="B17" s="17" t="s">
        <v>97</v>
      </c>
      <c r="C17" s="18" t="s">
        <v>98</v>
      </c>
      <c r="D17" s="18" t="s">
        <v>99</v>
      </c>
      <c r="E17" s="18"/>
      <c r="F17" s="19" t="str">
        <f aca="false">HYPERLINK(CONCATENATE("http://sigma.ontologyportal.org:8080/sigma/WordNet.jsp?word=",D17,"&amp;POS=1"))</f>
        <v>http://sigma.ontologyportal.org:8080/sigma/WordNet.jsp?word=schedule&amp;POS=1</v>
      </c>
      <c r="G17" s="20" t="n">
        <v>105910940</v>
      </c>
      <c r="H17" s="18" t="s">
        <v>46</v>
      </c>
      <c r="I17" s="18" t="s">
        <v>47</v>
      </c>
      <c r="J17" s="21" t="s">
        <v>100</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89</v>
      </c>
      <c r="B18" s="17" t="s">
        <v>44</v>
      </c>
      <c r="C18" s="18" t="s">
        <v>101</v>
      </c>
      <c r="D18" s="18" t="str">
        <f aca="false">C18</f>
        <v>tasks</v>
      </c>
      <c r="E18" s="18"/>
      <c r="F18" s="19" t="str">
        <f aca="false">HYPERLINK(CONCATENATE("http://sigma.ontologyportal.org:8080/sigma/WordNet.jsp?word=",D18,"&amp;POS=1"))</f>
        <v>http://sigma.ontologyportal.org:8080/sigma/WordNet.jsp?word=tasks&amp;POS=1</v>
      </c>
      <c r="G18" s="34" t="n">
        <v>100795720</v>
      </c>
      <c r="H18" s="18" t="s">
        <v>38</v>
      </c>
      <c r="I18" s="18" t="s">
        <v>39</v>
      </c>
      <c r="J18" s="21" t="s">
        <v>102</v>
      </c>
      <c r="K18" s="25"/>
      <c r="L18" s="25"/>
      <c r="M18" s="25"/>
      <c r="N18" s="25"/>
      <c r="O18" s="25" t="s">
        <v>40</v>
      </c>
      <c r="P18" s="20" t="s">
        <v>51</v>
      </c>
      <c r="Q18" s="23" t="s">
        <v>75</v>
      </c>
      <c r="R18" s="18" t="s">
        <v>43</v>
      </c>
      <c r="S18" s="24"/>
    </row>
    <row r="19" customFormat="false" ht="14.9" hidden="false" customHeight="false" outlineLevel="0" collapsed="false">
      <c r="A19" s="32" t="s">
        <v>89</v>
      </c>
      <c r="B19" s="17" t="s">
        <v>103</v>
      </c>
      <c r="C19" s="18" t="s">
        <v>104</v>
      </c>
      <c r="D19" s="18" t="s">
        <v>105</v>
      </c>
      <c r="E19" s="18"/>
      <c r="F19" s="19" t="str">
        <f aca="false">HYPERLINK(CONCATENATE("http://sigma.ontologyportal.org:8080/sigma/WordNet.jsp?word=",D19,"&amp;POS=1"))</f>
        <v>http://sigma.ontologyportal.org:8080/sigma/WordNet.jsp?word=time&amp;POS=1</v>
      </c>
      <c r="G19" s="20" t="n">
        <v>115270431</v>
      </c>
      <c r="H19" s="18" t="s">
        <v>46</v>
      </c>
      <c r="I19" s="18" t="s">
        <v>106</v>
      </c>
      <c r="J19" s="21" t="s">
        <v>107</v>
      </c>
      <c r="K19" s="20" t="s">
        <v>108</v>
      </c>
      <c r="L19" s="20" t="s">
        <v>109</v>
      </c>
      <c r="M19" s="20" t="s">
        <v>110</v>
      </c>
      <c r="N19" s="20" t="s">
        <v>111</v>
      </c>
      <c r="O19" s="20" t="s">
        <v>112</v>
      </c>
      <c r="P19" s="20" t="s">
        <v>112</v>
      </c>
      <c r="Q19" s="22" t="s">
        <v>52</v>
      </c>
      <c r="R19" s="18" t="s">
        <v>43</v>
      </c>
      <c r="S19" s="24"/>
    </row>
    <row r="20" customFormat="false" ht="14.9" hidden="false" customHeight="false" outlineLevel="0" collapsed="false">
      <c r="A20" s="32" t="s">
        <v>89</v>
      </c>
      <c r="B20" s="17" t="s">
        <v>113</v>
      </c>
      <c r="C20" s="18" t="s">
        <v>114</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92</v>
      </c>
      <c r="J20" s="21" t="s">
        <v>115</v>
      </c>
      <c r="K20" s="20"/>
      <c r="L20" s="20" t="s">
        <v>116</v>
      </c>
      <c r="M20" s="20" t="s">
        <v>117</v>
      </c>
      <c r="N20" s="20" t="s">
        <v>118</v>
      </c>
      <c r="O20" s="20" t="s">
        <v>95</v>
      </c>
      <c r="P20" s="20" t="s">
        <v>96</v>
      </c>
      <c r="Q20" s="23" t="s">
        <v>75</v>
      </c>
      <c r="R20" s="18" t="s">
        <v>43</v>
      </c>
      <c r="S20" s="24"/>
    </row>
    <row r="21" customFormat="false" ht="14.9" hidden="false" customHeight="false" outlineLevel="0" collapsed="false">
      <c r="A21" s="32" t="s">
        <v>89</v>
      </c>
      <c r="B21" s="17" t="s">
        <v>119</v>
      </c>
      <c r="C21" s="18" t="s">
        <v>120</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92</v>
      </c>
      <c r="J21" s="21" t="s">
        <v>121</v>
      </c>
      <c r="K21" s="20"/>
      <c r="L21" s="20"/>
      <c r="M21" s="20" t="s">
        <v>117</v>
      </c>
      <c r="N21" s="20" t="s">
        <v>118</v>
      </c>
      <c r="O21" s="20" t="s">
        <v>95</v>
      </c>
      <c r="P21" s="20" t="s">
        <v>122</v>
      </c>
      <c r="Q21" s="23" t="s">
        <v>52</v>
      </c>
      <c r="R21" s="18" t="s">
        <v>43</v>
      </c>
      <c r="S21" s="24"/>
    </row>
    <row r="22" customFormat="false" ht="14.9" hidden="false" customHeight="false" outlineLevel="0" collapsed="false">
      <c r="A22" s="32" t="s">
        <v>89</v>
      </c>
      <c r="B22" s="17" t="s">
        <v>69</v>
      </c>
      <c r="C22" s="18" t="s">
        <v>123</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124</v>
      </c>
      <c r="Q22" s="23" t="s">
        <v>52</v>
      </c>
      <c r="R22" s="18" t="s">
        <v>43</v>
      </c>
      <c r="S22" s="24"/>
    </row>
    <row r="23" customFormat="false" ht="14.9" hidden="false" customHeight="false" outlineLevel="0" collapsed="false">
      <c r="A23" s="32" t="s">
        <v>89</v>
      </c>
      <c r="B23" s="17" t="s">
        <v>125</v>
      </c>
      <c r="C23" s="18" t="s">
        <v>126</v>
      </c>
      <c r="D23" s="18" t="s">
        <v>127</v>
      </c>
      <c r="E23" s="18" t="s">
        <v>127</v>
      </c>
      <c r="F23" s="19" t="str">
        <f aca="false">HYPERLINK(CONCATENATE("http://sigma.ontologyportal.org:8080/sigma/WordNet.jsp?word=",D23,"&amp;POS=1"))</f>
        <v>http://sigma.ontologyportal.org:8080/sigma/WordNet.jsp?word=learning&amp;POS=1</v>
      </c>
      <c r="G23" s="20" t="n">
        <v>105752544</v>
      </c>
      <c r="H23" s="18" t="s">
        <v>38</v>
      </c>
      <c r="I23" s="18" t="s">
        <v>39</v>
      </c>
      <c r="J23" s="21" t="s">
        <v>127</v>
      </c>
      <c r="K23" s="20"/>
      <c r="L23" s="20"/>
      <c r="M23" s="20" t="s">
        <v>128</v>
      </c>
      <c r="N23" s="20" t="s">
        <v>102</v>
      </c>
      <c r="O23" s="20" t="s">
        <v>40</v>
      </c>
      <c r="P23" s="20" t="s">
        <v>51</v>
      </c>
      <c r="Q23" s="23" t="s">
        <v>75</v>
      </c>
      <c r="R23" s="18" t="s">
        <v>43</v>
      </c>
      <c r="S23" s="24"/>
    </row>
    <row r="24" customFormat="false" ht="14.9" hidden="false" customHeight="false" outlineLevel="0" collapsed="false">
      <c r="A24" s="32" t="s">
        <v>89</v>
      </c>
      <c r="B24" s="17" t="s">
        <v>129</v>
      </c>
      <c r="C24" s="18" t="s">
        <v>130</v>
      </c>
      <c r="D24" s="18" t="str">
        <f aca="false">C24</f>
        <v>project</v>
      </c>
      <c r="E24" s="18"/>
      <c r="F24" s="19" t="str">
        <f aca="false">HYPERLINK(CONCATENATE("http://sigma.ontologyportal.org:8080/sigma/WordNet.jsp?word=",D24,"&amp;POS=1"))</f>
        <v>http://sigma.ontologyportal.org:8080/sigma/WordNet.jsp?word=project&amp;POS=1</v>
      </c>
      <c r="G24" s="20" t="n">
        <v>105910453</v>
      </c>
      <c r="H24" s="18" t="s">
        <v>46</v>
      </c>
      <c r="I24" s="18" t="s">
        <v>47</v>
      </c>
      <c r="J24" s="21" t="s">
        <v>100</v>
      </c>
      <c r="K24" s="20"/>
      <c r="L24" s="20" t="s">
        <v>49</v>
      </c>
      <c r="M24" s="20"/>
      <c r="N24" s="20"/>
      <c r="O24" s="20" t="s">
        <v>50</v>
      </c>
      <c r="P24" s="20" t="s">
        <v>51</v>
      </c>
      <c r="Q24" s="23" t="s">
        <v>75</v>
      </c>
      <c r="R24" s="18" t="s">
        <v>43</v>
      </c>
      <c r="S24" s="24"/>
    </row>
    <row r="25" customFormat="false" ht="14.9" hidden="false" customHeight="false" outlineLevel="0" collapsed="false">
      <c r="A25" s="32" t="s">
        <v>89</v>
      </c>
      <c r="B25" s="17" t="s">
        <v>36</v>
      </c>
      <c r="C25" s="18" t="s">
        <v>131</v>
      </c>
      <c r="D25" s="18" t="s">
        <v>132</v>
      </c>
      <c r="E25" s="18"/>
      <c r="F25" s="19" t="str">
        <f aca="false">HYPERLINK(CONCATENATE("http://sigma.ontologyportal.org:8080/sigma/WordNet.jsp?word=",D25,"&amp;POS=1"))</f>
        <v>http://sigma.ontologyportal.org:8080/sigma/WordNet.jsp?word=practices&amp;POS=1</v>
      </c>
      <c r="G25" s="20" t="n">
        <v>105667196</v>
      </c>
      <c r="H25" s="18" t="s">
        <v>46</v>
      </c>
      <c r="I25" s="18" t="s">
        <v>61</v>
      </c>
      <c r="J25" s="23" t="s">
        <v>133</v>
      </c>
      <c r="K25" s="20"/>
      <c r="L25" s="20"/>
      <c r="M25" s="20"/>
      <c r="N25" s="25" t="s">
        <v>67</v>
      </c>
      <c r="O25" s="25" t="s">
        <v>62</v>
      </c>
      <c r="P25" s="20" t="s">
        <v>51</v>
      </c>
      <c r="Q25" s="23" t="s">
        <v>52</v>
      </c>
      <c r="R25" s="18" t="s">
        <v>43</v>
      </c>
      <c r="S25" s="24"/>
    </row>
    <row r="26" customFormat="false" ht="14.9" hidden="false" customHeight="false" outlineLevel="0" collapsed="false">
      <c r="A26" s="17" t="s">
        <v>134</v>
      </c>
      <c r="B26" s="17" t="s">
        <v>59</v>
      </c>
      <c r="C26" s="18" t="s">
        <v>135</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136</v>
      </c>
      <c r="K26" s="20"/>
      <c r="L26" s="20"/>
      <c r="M26" s="20"/>
      <c r="N26" s="25" t="s">
        <v>67</v>
      </c>
      <c r="O26" s="25" t="s">
        <v>62</v>
      </c>
      <c r="P26" s="20" t="s">
        <v>137</v>
      </c>
      <c r="Q26" s="23" t="s">
        <v>52</v>
      </c>
      <c r="R26" s="18" t="s">
        <v>43</v>
      </c>
      <c r="S26" s="24"/>
    </row>
    <row r="27" customFormat="false" ht="14.9" hidden="false" customHeight="false" outlineLevel="0" collapsed="false">
      <c r="A27" s="17" t="s">
        <v>134</v>
      </c>
      <c r="B27" s="17" t="s">
        <v>87</v>
      </c>
      <c r="C27" s="18" t="s">
        <v>138</v>
      </c>
      <c r="D27" s="18" t="s">
        <v>139</v>
      </c>
      <c r="E27" s="18"/>
      <c r="F27" s="19" t="str">
        <f aca="false">HYPERLINK(CONCATENATE("http://sigma.ontologyportal.org:8080/sigma/WordNet.jsp?word=",D27,"&amp;POS=1"))</f>
        <v>http://sigma.ontologyportal.org:8080/sigma/WordNet.jsp?word=needs&amp;POS=1</v>
      </c>
      <c r="G27" s="20" t="n">
        <v>109367991</v>
      </c>
      <c r="H27" s="18" t="s">
        <v>46</v>
      </c>
      <c r="I27" s="18" t="s">
        <v>61</v>
      </c>
      <c r="J27" s="28" t="s">
        <v>133</v>
      </c>
      <c r="K27" s="20"/>
      <c r="L27" s="20"/>
      <c r="M27" s="20"/>
      <c r="N27" s="25" t="s">
        <v>67</v>
      </c>
      <c r="O27" s="25" t="s">
        <v>62</v>
      </c>
      <c r="P27" s="20" t="s">
        <v>140</v>
      </c>
      <c r="Q27" s="23" t="s">
        <v>52</v>
      </c>
      <c r="R27" s="18" t="s">
        <v>43</v>
      </c>
      <c r="S27" s="24"/>
    </row>
    <row r="28" customFormat="false" ht="14.9" hidden="false" customHeight="false" outlineLevel="0" collapsed="false">
      <c r="A28" s="17" t="s">
        <v>134</v>
      </c>
      <c r="B28" s="17" t="s">
        <v>141</v>
      </c>
      <c r="C28" s="18" t="s">
        <v>142</v>
      </c>
      <c r="D28" s="18" t="s">
        <v>143</v>
      </c>
      <c r="E28" s="18"/>
      <c r="F28" s="19" t="str">
        <f aca="false">HYPERLINK(CONCATENATE("http://sigma.ontologyportal.org:8080/sigma/WordNet.jsp?word=",D28,"&amp;POS=1"))</f>
        <v>http://sigma.ontologyportal.org:8080/sigma/WordNet.jsp?word=roles&amp;POS=1</v>
      </c>
      <c r="G28" s="20" t="n">
        <v>100722061</v>
      </c>
      <c r="H28" s="18" t="s">
        <v>38</v>
      </c>
      <c r="I28" s="18" t="s">
        <v>39</v>
      </c>
      <c r="J28" s="29" t="s">
        <v>144</v>
      </c>
      <c r="K28" s="20"/>
      <c r="L28" s="20"/>
      <c r="M28" s="20"/>
      <c r="N28" s="20"/>
      <c r="O28" s="20"/>
      <c r="P28" s="20" t="s">
        <v>51</v>
      </c>
      <c r="Q28" s="23" t="s">
        <v>52</v>
      </c>
      <c r="R28" s="18" t="s">
        <v>43</v>
      </c>
      <c r="S28" s="24"/>
    </row>
    <row r="29" customFormat="false" ht="14.9" hidden="false" customHeight="false" outlineLevel="0" collapsed="false">
      <c r="A29" s="17" t="s">
        <v>134</v>
      </c>
      <c r="B29" s="17" t="s">
        <v>145</v>
      </c>
      <c r="C29" s="18" t="s">
        <v>146</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5" t="s">
        <v>147</v>
      </c>
      <c r="K29" s="25"/>
      <c r="L29" s="25" t="s">
        <v>148</v>
      </c>
      <c r="M29" s="25" t="s">
        <v>66</v>
      </c>
      <c r="N29" s="25" t="s">
        <v>67</v>
      </c>
      <c r="O29" s="25" t="s">
        <v>62</v>
      </c>
      <c r="P29" s="25" t="s">
        <v>140</v>
      </c>
      <c r="Q29" s="23" t="s">
        <v>52</v>
      </c>
      <c r="R29" s="18" t="s">
        <v>43</v>
      </c>
      <c r="S29" s="24"/>
    </row>
    <row r="30" customFormat="false" ht="14.9" hidden="false" customHeight="false" outlineLevel="0" collapsed="false">
      <c r="A30" s="17" t="s">
        <v>134</v>
      </c>
      <c r="B30" s="17" t="s">
        <v>77</v>
      </c>
      <c r="C30" s="18" t="s">
        <v>149</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150</v>
      </c>
      <c r="Q30" s="23" t="s">
        <v>52</v>
      </c>
      <c r="R30" s="18" t="s">
        <v>43</v>
      </c>
      <c r="S30" s="24"/>
    </row>
    <row r="31" customFormat="false" ht="14.9" hidden="false" customHeight="false" outlineLevel="0" collapsed="false">
      <c r="A31" s="17" t="s">
        <v>134</v>
      </c>
      <c r="B31" s="17" t="s">
        <v>103</v>
      </c>
      <c r="C31" s="18" t="s">
        <v>151</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144</v>
      </c>
      <c r="K31" s="20"/>
      <c r="L31" s="20"/>
      <c r="M31" s="20"/>
      <c r="N31" s="20"/>
      <c r="O31" s="20"/>
      <c r="P31" s="20" t="s">
        <v>51</v>
      </c>
      <c r="Q31" s="23" t="s">
        <v>52</v>
      </c>
      <c r="R31" s="18" t="s">
        <v>43</v>
      </c>
      <c r="S31" s="24"/>
    </row>
    <row r="32" customFormat="false" ht="14.9" hidden="false" customHeight="false" outlineLevel="0" collapsed="false">
      <c r="A32" s="36" t="s">
        <v>152</v>
      </c>
      <c r="B32" s="17"/>
      <c r="C32" s="27" t="s">
        <v>153</v>
      </c>
      <c r="D32" s="18" t="str">
        <f aca="false">C32</f>
        <v>listening</v>
      </c>
      <c r="E32" s="20"/>
      <c r="F32" s="19" t="str">
        <f aca="false">HYPERLINK(CONCATENATE("http://sigma.ontologyportal.org:8080/sigma/WordNet.jsp?word=",C32,"&amp;POS=1"))</f>
        <v>http://sigma.ontologyportal.org:8080/sigma/WordNet.jsp?word=listening&amp;POS=1</v>
      </c>
      <c r="G32" s="20" t="n">
        <v>100882159</v>
      </c>
      <c r="H32" s="18"/>
      <c r="I32" s="18"/>
      <c r="J32" s="28"/>
      <c r="K32" s="20"/>
      <c r="L32" s="20"/>
      <c r="M32" s="20"/>
      <c r="N32" s="20"/>
      <c r="O32" s="20"/>
      <c r="P32" s="20"/>
      <c r="Q32" s="22"/>
      <c r="R32" s="18"/>
      <c r="S32" s="24"/>
    </row>
    <row r="33" customFormat="false" ht="14.9" hidden="false" customHeight="false" outlineLevel="0" collapsed="false">
      <c r="A33" s="36" t="s">
        <v>152</v>
      </c>
      <c r="B33" s="17" t="s">
        <v>69</v>
      </c>
      <c r="C33" s="18" t="s">
        <v>154</v>
      </c>
      <c r="D33" s="18" t="s">
        <v>155</v>
      </c>
      <c r="E33" s="18"/>
      <c r="F33" s="19" t="str">
        <f aca="false">HYPERLINK(CONCATENATE("http://sigma.ontologyportal.org:8080/sigma/WordNet.jsp?word=",D33,"&amp;POS=1"))</f>
        <v>http://sigma.ontologyportal.org:8080/sigma/WordNet.jsp?word=statement&amp;POS=1</v>
      </c>
      <c r="G33" s="25" t="n">
        <v>106722453</v>
      </c>
      <c r="H33" s="18" t="s">
        <v>38</v>
      </c>
      <c r="I33" s="18" t="s">
        <v>92</v>
      </c>
      <c r="J33" s="37" t="s">
        <v>156</v>
      </c>
      <c r="K33" s="25" t="s">
        <v>157</v>
      </c>
      <c r="L33" s="25" t="s">
        <v>158</v>
      </c>
      <c r="M33" s="25"/>
      <c r="N33" s="20" t="s">
        <v>118</v>
      </c>
      <c r="O33" s="25" t="s">
        <v>95</v>
      </c>
      <c r="P33" s="25" t="s">
        <v>122</v>
      </c>
      <c r="Q33" s="23" t="s">
        <v>75</v>
      </c>
      <c r="R33" s="18" t="s">
        <v>43</v>
      </c>
      <c r="S33" s="24"/>
    </row>
    <row r="34" customFormat="false" ht="15" hidden="false" customHeight="true" outlineLevel="0" collapsed="false">
      <c r="A34" s="36" t="s">
        <v>152</v>
      </c>
      <c r="B34" s="17" t="s">
        <v>159</v>
      </c>
      <c r="C34" s="18" t="s">
        <v>160</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92</v>
      </c>
      <c r="J34" s="21" t="s">
        <v>161</v>
      </c>
      <c r="K34" s="25" t="s">
        <v>162</v>
      </c>
      <c r="L34" s="25"/>
      <c r="M34" s="25" t="s">
        <v>163</v>
      </c>
      <c r="N34" s="25"/>
      <c r="O34" s="25" t="s">
        <v>95</v>
      </c>
      <c r="P34" s="25"/>
      <c r="Q34" s="23" t="s">
        <v>75</v>
      </c>
      <c r="R34" s="18" t="s">
        <v>43</v>
      </c>
      <c r="S34" s="24"/>
    </row>
    <row r="35" customFormat="false" ht="14.9" hidden="false" customHeight="false" outlineLevel="0" collapsed="false">
      <c r="A35" s="36" t="s">
        <v>152</v>
      </c>
      <c r="B35" s="17" t="s">
        <v>69</v>
      </c>
      <c r="C35" s="18" t="s">
        <v>164</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7" t="s">
        <v>144</v>
      </c>
      <c r="K35" s="20"/>
      <c r="L35" s="20"/>
      <c r="M35" s="20"/>
      <c r="N35" s="20"/>
      <c r="O35" s="20" t="s">
        <v>40</v>
      </c>
      <c r="P35" s="20" t="s">
        <v>51</v>
      </c>
      <c r="Q35" s="22" t="s">
        <v>52</v>
      </c>
      <c r="R35" s="18" t="s">
        <v>43</v>
      </c>
      <c r="S35" s="24"/>
    </row>
    <row r="36" customFormat="false" ht="14.9" hidden="false" customHeight="false" outlineLevel="0" collapsed="false">
      <c r="A36" s="36" t="s">
        <v>152</v>
      </c>
      <c r="B36" s="17" t="s">
        <v>103</v>
      </c>
      <c r="C36" s="18" t="s">
        <v>165</v>
      </c>
      <c r="D36" s="18" t="str">
        <f aca="false">C36</f>
        <v>cost</v>
      </c>
      <c r="E36" s="18"/>
      <c r="F36" s="19" t="str">
        <f aca="false">HYPERLINK(CONCATENATE("http://sigma.ontologyportal.org:8080/sigma/WordNet.jsp?word=",D36,"&amp;POS=1"))</f>
        <v>http://sigma.ontologyportal.org:8080/sigma/WordNet.jsp?word=cost&amp;POS=1</v>
      </c>
      <c r="G36" s="20" t="n">
        <v>113275847</v>
      </c>
      <c r="H36" s="18" t="s">
        <v>46</v>
      </c>
      <c r="I36" s="18" t="s">
        <v>106</v>
      </c>
      <c r="J36" s="21" t="s">
        <v>166</v>
      </c>
      <c r="K36" s="20"/>
      <c r="L36" s="20"/>
      <c r="M36" s="20" t="s">
        <v>110</v>
      </c>
      <c r="N36" s="20" t="s">
        <v>111</v>
      </c>
      <c r="O36" s="20" t="s">
        <v>112</v>
      </c>
      <c r="P36" s="20" t="s">
        <v>167</v>
      </c>
      <c r="Q36" s="23" t="s">
        <v>52</v>
      </c>
      <c r="R36" s="18" t="s">
        <v>43</v>
      </c>
      <c r="S36" s="24"/>
    </row>
    <row r="37" customFormat="false" ht="14.9" hidden="false" customHeight="false" outlineLevel="0" collapsed="false">
      <c r="A37" s="36" t="s">
        <v>152</v>
      </c>
      <c r="B37" s="17" t="s">
        <v>73</v>
      </c>
      <c r="C37" s="18" t="s">
        <v>168</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5" t="s">
        <v>169</v>
      </c>
      <c r="K37" s="25"/>
      <c r="L37" s="25" t="s">
        <v>148</v>
      </c>
      <c r="M37" s="25" t="s">
        <v>66</v>
      </c>
      <c r="N37" s="25" t="s">
        <v>67</v>
      </c>
      <c r="O37" s="25" t="s">
        <v>62</v>
      </c>
      <c r="P37" s="25" t="s">
        <v>51</v>
      </c>
      <c r="Q37" s="23" t="s">
        <v>75</v>
      </c>
      <c r="R37" s="18" t="s">
        <v>43</v>
      </c>
      <c r="S37" s="24"/>
    </row>
    <row r="38" customFormat="false" ht="14.9" hidden="false" customHeight="false" outlineLevel="0" collapsed="false">
      <c r="A38" s="36" t="s">
        <v>152</v>
      </c>
      <c r="B38" s="17" t="s">
        <v>170</v>
      </c>
      <c r="C38" s="18" t="s">
        <v>171</v>
      </c>
      <c r="D38" s="18" t="str">
        <f aca="false">C38</f>
        <v>outcome</v>
      </c>
      <c r="E38" s="18"/>
      <c r="F38" s="19" t="str">
        <f aca="false">HYPERLINK(CONCATENATE("http://sigma.ontologyportal.org:8080/sigma/WordNet.jsp?word=",D38,"&amp;POS=1"))</f>
        <v>http://sigma.ontologyportal.org:8080/sigma/WordNet.jsp?word=outcome&amp;POS=1</v>
      </c>
      <c r="G38" s="20" t="n">
        <v>111410625</v>
      </c>
      <c r="H38" s="18" t="s">
        <v>38</v>
      </c>
      <c r="I38" s="18" t="s">
        <v>39</v>
      </c>
      <c r="J38" s="21" t="s">
        <v>40</v>
      </c>
      <c r="K38" s="20"/>
      <c r="L38" s="20"/>
      <c r="M38" s="20"/>
      <c r="N38" s="20"/>
      <c r="O38" s="20"/>
      <c r="P38" s="20" t="s">
        <v>172</v>
      </c>
      <c r="Q38" s="23" t="s">
        <v>52</v>
      </c>
      <c r="R38" s="18" t="s">
        <v>43</v>
      </c>
      <c r="S38" s="24"/>
    </row>
    <row r="39" customFormat="false" ht="14.9" hidden="false" customHeight="false" outlineLevel="0" collapsed="false">
      <c r="A39" s="36" t="s">
        <v>152</v>
      </c>
      <c r="B39" s="17" t="s">
        <v>173</v>
      </c>
      <c r="C39" s="18" t="s">
        <v>174</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72</v>
      </c>
      <c r="Q39" s="23" t="s">
        <v>52</v>
      </c>
      <c r="R39" s="18" t="s">
        <v>43</v>
      </c>
      <c r="S39" s="24"/>
    </row>
    <row r="40" customFormat="false" ht="14.9" hidden="false" customHeight="false" outlineLevel="0" collapsed="false">
      <c r="A40" s="36" t="s">
        <v>152</v>
      </c>
      <c r="B40" s="17" t="s">
        <v>59</v>
      </c>
      <c r="C40" s="18" t="s">
        <v>175</v>
      </c>
      <c r="D40" s="18" t="s">
        <v>176</v>
      </c>
      <c r="E40" s="18"/>
      <c r="F40" s="19" t="str">
        <f aca="false">HYPERLINK(CONCATENATE("http://sigma.ontologyportal.org:8080/sigma/WordNet.jsp?word=",D40,"&amp;POS=1"))</f>
        <v>http://sigma.ontologyportal.org:8080/sigma/WordNet.jsp?word=design&amp;POS=1</v>
      </c>
      <c r="G40" s="25" t="n">
        <v>105902327</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6" t="s">
        <v>152</v>
      </c>
      <c r="B41" s="17" t="s">
        <v>63</v>
      </c>
      <c r="C41" s="18" t="s">
        <v>177</v>
      </c>
      <c r="D41" s="18" t="s">
        <v>178</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72</v>
      </c>
      <c r="Q41" s="23" t="s">
        <v>52</v>
      </c>
      <c r="R41" s="18" t="s">
        <v>43</v>
      </c>
      <c r="S41" s="24"/>
    </row>
    <row r="42" customFormat="false" ht="14.9" hidden="false" customHeight="false" outlineLevel="0" collapsed="false">
      <c r="A42" s="36" t="s">
        <v>152</v>
      </c>
      <c r="B42" s="17" t="s">
        <v>87</v>
      </c>
      <c r="C42" s="18" t="s">
        <v>179</v>
      </c>
      <c r="D42" s="18" t="s">
        <v>180</v>
      </c>
      <c r="E42" s="18"/>
      <c r="F42" s="19" t="str">
        <f aca="false">HYPERLINK(CONCATENATE("http://sigma.ontologyportal.org:8080/sigma/WordNet.jsp?word=",D42,"&amp;POS=1"))</f>
        <v>http://sigma.ontologyportal.org:8080/sigma/WordNet.jsp?word=members&amp;POS=1</v>
      </c>
      <c r="G42" s="20" t="n">
        <v>110307234</v>
      </c>
      <c r="H42" s="18" t="s">
        <v>38</v>
      </c>
      <c r="I42" s="18" t="s">
        <v>92</v>
      </c>
      <c r="J42" s="21" t="s">
        <v>181</v>
      </c>
      <c r="K42" s="20" t="s">
        <v>96</v>
      </c>
      <c r="L42" s="20" t="s">
        <v>94</v>
      </c>
      <c r="M42" s="20"/>
      <c r="N42" s="20" t="s">
        <v>94</v>
      </c>
      <c r="O42" s="20" t="s">
        <v>95</v>
      </c>
      <c r="P42" s="20" t="s">
        <v>182</v>
      </c>
      <c r="Q42" s="23" t="s">
        <v>52</v>
      </c>
      <c r="R42" s="18" t="s">
        <v>43</v>
      </c>
      <c r="S42" s="24"/>
    </row>
    <row r="43" customFormat="false" ht="14.9" hidden="false" customHeight="false" outlineLevel="0" collapsed="false">
      <c r="A43" s="36" t="s">
        <v>152</v>
      </c>
      <c r="B43" s="17" t="s">
        <v>129</v>
      </c>
      <c r="C43" s="18" t="s">
        <v>183</v>
      </c>
      <c r="D43" s="18" t="s">
        <v>184</v>
      </c>
      <c r="E43" s="18"/>
      <c r="F43" s="19" t="str">
        <f aca="false">HYPERLINK(CONCATENATE("http://sigma.ontologyportal.org:8080/sigma/WordNet.jsp?word=",D43,"&amp;POS=1"))</f>
        <v>http://sigma.ontologyportal.org:8080/sigma/WordNet.jsp?word=client&amp;POS=1</v>
      </c>
      <c r="G43" s="20" t="n">
        <v>109984659</v>
      </c>
      <c r="H43" s="18" t="s">
        <v>38</v>
      </c>
      <c r="I43" s="18" t="s">
        <v>92</v>
      </c>
      <c r="J43" s="21" t="s">
        <v>185</v>
      </c>
      <c r="K43" s="20"/>
      <c r="L43" s="20" t="s">
        <v>186</v>
      </c>
      <c r="M43" s="20" t="s">
        <v>187</v>
      </c>
      <c r="N43" s="20" t="s">
        <v>94</v>
      </c>
      <c r="O43" s="20" t="s">
        <v>95</v>
      </c>
      <c r="P43" s="20" t="s">
        <v>182</v>
      </c>
      <c r="Q43" s="23" t="s">
        <v>52</v>
      </c>
      <c r="R43" s="18" t="s">
        <v>43</v>
      </c>
      <c r="S43" s="24"/>
    </row>
    <row r="44" customFormat="false" ht="14.9" hidden="false" customHeight="false" outlineLevel="0" collapsed="false">
      <c r="A44" s="36" t="s">
        <v>152</v>
      </c>
      <c r="B44" s="17" t="s">
        <v>188</v>
      </c>
      <c r="C44" s="18" t="s">
        <v>189</v>
      </c>
      <c r="D44" s="18" t="s">
        <v>190</v>
      </c>
      <c r="E44" s="18"/>
      <c r="F44" s="19" t="str">
        <f aca="false">HYPERLINK(CONCATENATE("http://sigma.ontologyportal.org:8080/sigma/WordNet.jsp?word=",D44,"&amp;POS=1"))</f>
        <v>http://sigma.ontologyportal.org:8080/sigma/WordNet.jsp?word=leader&amp;POS=1</v>
      </c>
      <c r="G44" s="20" t="n">
        <v>115305814</v>
      </c>
      <c r="H44" s="18" t="s">
        <v>38</v>
      </c>
      <c r="I44" s="18" t="s">
        <v>92</v>
      </c>
      <c r="J44" s="21" t="s">
        <v>191</v>
      </c>
      <c r="K44" s="20" t="s">
        <v>192</v>
      </c>
      <c r="L44" s="20"/>
      <c r="M44" s="20"/>
      <c r="N44" s="20" t="s">
        <v>67</v>
      </c>
      <c r="O44" s="25" t="s">
        <v>62</v>
      </c>
      <c r="P44" s="20"/>
      <c r="Q44" s="23" t="s">
        <v>75</v>
      </c>
      <c r="R44" s="18" t="s">
        <v>43</v>
      </c>
      <c r="S44" s="24"/>
    </row>
    <row r="45" customFormat="false" ht="14.9" hidden="false" customHeight="false" outlineLevel="0" collapsed="false">
      <c r="A45" s="38" t="s">
        <v>193</v>
      </c>
      <c r="B45" s="17" t="s">
        <v>73</v>
      </c>
      <c r="C45" s="18" t="s">
        <v>194</v>
      </c>
      <c r="D45" s="18" t="s">
        <v>195</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8" t="s">
        <v>193</v>
      </c>
      <c r="B46" s="17" t="s">
        <v>97</v>
      </c>
      <c r="C46" s="18" t="s">
        <v>196</v>
      </c>
      <c r="D46" s="18" t="s">
        <v>197</v>
      </c>
      <c r="E46" s="18"/>
      <c r="F46" s="19" t="str">
        <f aca="false">HYPERLINK(CONCATENATE("http://sigma.ontologyportal.org:8080/sigma/WordNet.jsp?word=",D46,"&amp;POS=1"))</f>
        <v>http://sigma.ontologyportal.org:8080/sigma/WordNet.jsp?word=product&amp;POS=1</v>
      </c>
      <c r="G46" s="20" t="n">
        <v>115312169</v>
      </c>
      <c r="H46" s="18" t="s">
        <v>38</v>
      </c>
      <c r="I46" s="18" t="s">
        <v>92</v>
      </c>
      <c r="J46" s="21" t="s">
        <v>198</v>
      </c>
      <c r="K46" s="20"/>
      <c r="L46" s="20"/>
      <c r="M46" s="20"/>
      <c r="N46" s="20" t="s">
        <v>199</v>
      </c>
      <c r="O46" s="20" t="s">
        <v>95</v>
      </c>
      <c r="P46" s="20"/>
      <c r="Q46" s="23" t="s">
        <v>75</v>
      </c>
      <c r="R46" s="18" t="s">
        <v>43</v>
      </c>
      <c r="S46" s="24"/>
    </row>
    <row r="47" customFormat="false" ht="14.9" hidden="false" customHeight="false" outlineLevel="0" collapsed="false">
      <c r="A47" s="38" t="s">
        <v>193</v>
      </c>
      <c r="B47" s="17" t="s">
        <v>69</v>
      </c>
      <c r="C47" s="18" t="s">
        <v>200</v>
      </c>
      <c r="D47" s="18" t="str">
        <f aca="false">C47</f>
        <v>solutions</v>
      </c>
      <c r="E47" s="18"/>
      <c r="F47" s="19" t="str">
        <f aca="false">HYPERLINK(CONCATENATE("http://sigma.ontologyportal.org:8080/sigma/WordNet.jsp?word=",D47,"&amp;POS=1"))</f>
        <v>http://sigma.ontologyportal.org:8080/sigma/WordNet.jsp?word= 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8" t="s">
        <v>193</v>
      </c>
      <c r="B48" s="17" t="s">
        <v>173</v>
      </c>
      <c r="C48" s="18" t="s">
        <v>201</v>
      </c>
      <c r="D48" s="18" t="s">
        <v>202</v>
      </c>
      <c r="E48" s="18"/>
      <c r="F48" s="19" t="str">
        <f aca="false">HYPERLINK(CONCATENATE("http://sigma.ontologyportal.org:8080/sigma/WordNet.jsp?word=",D48,"&amp;POS=1"))</f>
        <v>http://sigma.ontologyportal.org:8080/sigma/WordNet.jsp?word=causes&amp;POS=1</v>
      </c>
      <c r="G48" s="25" t="n">
        <v>100007347</v>
      </c>
      <c r="H48" s="18" t="s">
        <v>38</v>
      </c>
      <c r="I48" s="18" t="s">
        <v>92</v>
      </c>
      <c r="J48" s="21" t="s">
        <v>94</v>
      </c>
      <c r="K48" s="25"/>
      <c r="L48" s="25"/>
      <c r="M48" s="25"/>
      <c r="N48" s="25"/>
      <c r="O48" s="25" t="s">
        <v>95</v>
      </c>
      <c r="P48" s="25"/>
      <c r="Q48" s="23" t="s">
        <v>75</v>
      </c>
      <c r="R48" s="18" t="s">
        <v>43</v>
      </c>
      <c r="S48" s="24"/>
    </row>
    <row r="49" customFormat="false" ht="14.9" hidden="false" customHeight="false" outlineLevel="0" collapsed="false">
      <c r="A49" s="38" t="s">
        <v>193</v>
      </c>
      <c r="B49" s="17" t="s">
        <v>129</v>
      </c>
      <c r="C49" s="18" t="s">
        <v>203</v>
      </c>
      <c r="D49" s="18" t="s">
        <v>204</v>
      </c>
      <c r="E49" s="18"/>
      <c r="F49" s="19" t="str">
        <f aca="false">HYPERLINK(CONCATENATE("http://sigma.ontologyportal.org:8080/sigma/WordNet.jsp?word=",D49,"&amp;POS=1"))</f>
        <v>http://sigma.ontologyportal.org:8080/sigma/WordNet.jsp?word=mill&amp;POS=1</v>
      </c>
      <c r="G49" s="20" t="n">
        <v>103765561</v>
      </c>
      <c r="H49" s="18" t="s">
        <v>38</v>
      </c>
      <c r="I49" s="18" t="s">
        <v>92</v>
      </c>
      <c r="J49" s="21" t="s">
        <v>205</v>
      </c>
      <c r="K49" s="20"/>
      <c r="L49" s="20"/>
      <c r="M49" s="20" t="s">
        <v>206</v>
      </c>
      <c r="N49" s="20" t="s">
        <v>199</v>
      </c>
      <c r="O49" s="25" t="s">
        <v>95</v>
      </c>
      <c r="P49" s="20" t="s">
        <v>182</v>
      </c>
      <c r="Q49" s="23" t="s">
        <v>52</v>
      </c>
      <c r="R49" s="18" t="s">
        <v>43</v>
      </c>
      <c r="S49" s="24"/>
    </row>
    <row r="50" customFormat="false" ht="14.9" hidden="false" customHeight="false" outlineLevel="0" collapsed="false">
      <c r="A50" s="38" t="s">
        <v>193</v>
      </c>
      <c r="B50" s="17" t="s">
        <v>59</v>
      </c>
      <c r="C50" s="18" t="s">
        <v>207</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75</v>
      </c>
      <c r="R50" s="18" t="s">
        <v>43</v>
      </c>
      <c r="S50" s="24"/>
    </row>
    <row r="51" customFormat="false" ht="14.9" hidden="false" customHeight="false" outlineLevel="0" collapsed="false">
      <c r="A51" s="38" t="s">
        <v>193</v>
      </c>
      <c r="B51" s="17" t="s">
        <v>69</v>
      </c>
      <c r="C51" s="18" t="s">
        <v>208</v>
      </c>
      <c r="D51" s="18" t="s">
        <v>208</v>
      </c>
      <c r="E51" s="18"/>
      <c r="F51" s="19" t="str">
        <f aca="false">HYPERLINK(CONCATENATE("http://sigma.ontologyportal.org:8080/sigma/WordNet.jsp?word=",D51,"&amp;POS=1"))</f>
        <v>http://sigma.ontologyportal.org:8080/sigma/WordNet.jsp?word=objective&amp;POS=1</v>
      </c>
      <c r="G51" s="20" t="n">
        <v>105981230</v>
      </c>
      <c r="H51" s="18" t="s">
        <v>46</v>
      </c>
      <c r="I51" s="18" t="s">
        <v>47</v>
      </c>
      <c r="J51" s="28" t="s">
        <v>209</v>
      </c>
      <c r="K51" s="20"/>
      <c r="L51" s="20"/>
      <c r="M51" s="20"/>
      <c r="N51" s="20"/>
      <c r="O51" s="20"/>
      <c r="P51" s="20" t="s">
        <v>51</v>
      </c>
      <c r="Q51" s="23" t="s">
        <v>52</v>
      </c>
      <c r="R51" s="18" t="s">
        <v>43</v>
      </c>
      <c r="S51" s="24"/>
    </row>
    <row r="52" customFormat="false" ht="14.9" hidden="false" customHeight="false" outlineLevel="0" collapsed="false">
      <c r="A52" s="38" t="s">
        <v>193</v>
      </c>
      <c r="B52" s="17" t="s">
        <v>73</v>
      </c>
      <c r="C52" s="18" t="s">
        <v>210</v>
      </c>
      <c r="D52" s="18" t="s">
        <v>211</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75</v>
      </c>
      <c r="R52" s="18" t="s">
        <v>43</v>
      </c>
      <c r="S52" s="24"/>
    </row>
    <row r="53" customFormat="false" ht="14.9" hidden="false" customHeight="false" outlineLevel="0" collapsed="false">
      <c r="A53" s="38" t="s">
        <v>193</v>
      </c>
      <c r="B53" s="17" t="s">
        <v>97</v>
      </c>
      <c r="C53" s="18" t="s">
        <v>100</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75</v>
      </c>
      <c r="R53" s="18" t="s">
        <v>43</v>
      </c>
      <c r="S53" s="24"/>
    </row>
    <row r="54" customFormat="false" ht="14.9" hidden="false" customHeight="false" outlineLevel="0" collapsed="false">
      <c r="A54" s="38" t="s">
        <v>193</v>
      </c>
      <c r="B54" s="17" t="s">
        <v>57</v>
      </c>
      <c r="C54" s="18" t="s">
        <v>212</v>
      </c>
      <c r="D54" s="18" t="str">
        <f aca="false">C54</f>
        <v>complexity</v>
      </c>
      <c r="E54" s="18"/>
      <c r="F54" s="19" t="str">
        <f aca="false">HYPERLINK(CONCATENATE("http://sigma.ontologyportal.org:8080/sigma/WordNet.jsp?word=",D54,"&amp;POS=1"))</f>
        <v>http://sigma.ontologyportal.org:8080/sigma/WordNet.jsp?word=complexity&amp;POS=1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8" t="s">
        <v>193</v>
      </c>
      <c r="B55" s="17" t="s">
        <v>213</v>
      </c>
      <c r="C55" s="18" t="s">
        <v>214</v>
      </c>
      <c r="D55" s="18" t="str">
        <f aca="false">C55</f>
        <v>knowledge</v>
      </c>
      <c r="E55" s="18"/>
      <c r="F55" s="19" t="str">
        <f aca="false">HYPERLINK(CONCATENATE("http://sigma.ontologyportal.org:8080/sigma/WordNet.jsp?word=",D55,"&amp;POS=1"))</f>
        <v>http://sigma.ontologyportal.org:8080/sigma/WordNet.jsp?word=knowledge&amp;POS=1</v>
      </c>
      <c r="G55" s="20" t="n">
        <v>100023271</v>
      </c>
      <c r="H55" s="18" t="s">
        <v>46</v>
      </c>
      <c r="I55" s="18" t="s">
        <v>61</v>
      </c>
      <c r="J55" s="37" t="s">
        <v>215</v>
      </c>
      <c r="K55" s="20"/>
      <c r="L55" s="20"/>
      <c r="M55" s="20" t="s">
        <v>216</v>
      </c>
      <c r="N55" s="20" t="s">
        <v>217</v>
      </c>
      <c r="O55" s="25" t="s">
        <v>62</v>
      </c>
      <c r="P55" s="20" t="s">
        <v>51</v>
      </c>
      <c r="Q55" s="23" t="s">
        <v>52</v>
      </c>
      <c r="R55" s="18" t="s">
        <v>43</v>
      </c>
      <c r="S55" s="24"/>
    </row>
    <row r="56" customFormat="false" ht="14.9" hidden="false" customHeight="false" outlineLevel="0" collapsed="false">
      <c r="A56" s="38" t="s">
        <v>193</v>
      </c>
      <c r="B56" s="17" t="s">
        <v>69</v>
      </c>
      <c r="C56" s="18" t="s">
        <v>218</v>
      </c>
      <c r="D56" s="18" t="s">
        <v>219</v>
      </c>
      <c r="E56" s="18"/>
      <c r="F56" s="19" t="str">
        <f aca="false">HYPERLINK(CONCATENATE("http://sigma.ontologyportal.org:8080/sigma/WordNet.jsp?word=",D56,"&amp;POS=1"))</f>
        <v>http://sigma.ontologyportal.org:8080/sigma/WordNet.jsp?word=system&amp;POS=1</v>
      </c>
      <c r="G56" s="34" t="n">
        <v>105661996</v>
      </c>
      <c r="H56" s="18" t="s">
        <v>46</v>
      </c>
      <c r="I56" s="18" t="s">
        <v>47</v>
      </c>
      <c r="J56" s="21" t="s">
        <v>49</v>
      </c>
      <c r="K56" s="25"/>
      <c r="L56" s="25"/>
      <c r="M56" s="25"/>
      <c r="N56" s="25"/>
      <c r="O56" s="25" t="s">
        <v>50</v>
      </c>
      <c r="P56" s="25" t="s">
        <v>182</v>
      </c>
      <c r="Q56" s="23" t="s">
        <v>75</v>
      </c>
      <c r="R56" s="18" t="s">
        <v>43</v>
      </c>
      <c r="S56" s="24"/>
    </row>
    <row r="57" customFormat="false" ht="14.9" hidden="false" customHeight="false" outlineLevel="0" collapsed="false">
      <c r="A57" s="38" t="s">
        <v>220</v>
      </c>
      <c r="B57" s="17" t="s">
        <v>77</v>
      </c>
      <c r="C57" s="18" t="s">
        <v>221</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8" t="s">
        <v>220</v>
      </c>
      <c r="B58" s="17" t="s">
        <v>87</v>
      </c>
      <c r="C58" s="18" t="s">
        <v>222</v>
      </c>
      <c r="D58" s="18" t="s">
        <v>223</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75</v>
      </c>
      <c r="R58" s="18" t="s">
        <v>43</v>
      </c>
      <c r="S58" s="24"/>
    </row>
    <row r="59" customFormat="false" ht="14.9" hidden="false" customHeight="false" outlineLevel="0" collapsed="false">
      <c r="A59" s="38" t="s">
        <v>220</v>
      </c>
      <c r="B59" s="17" t="s">
        <v>188</v>
      </c>
      <c r="C59" s="18" t="s">
        <v>224</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92</v>
      </c>
      <c r="J59" s="21" t="s">
        <v>224</v>
      </c>
      <c r="K59" s="25" t="s">
        <v>225</v>
      </c>
      <c r="L59" s="25"/>
      <c r="M59" s="25"/>
      <c r="N59" s="25" t="s">
        <v>118</v>
      </c>
      <c r="O59" s="25" t="s">
        <v>95</v>
      </c>
      <c r="P59" s="25"/>
      <c r="Q59" s="23" t="s">
        <v>75</v>
      </c>
      <c r="R59" s="18" t="s">
        <v>43</v>
      </c>
      <c r="S59" s="24" t="s">
        <v>226</v>
      </c>
    </row>
    <row r="60" customFormat="false" ht="14.9" hidden="false" customHeight="false" outlineLevel="0" collapsed="false">
      <c r="A60" s="38" t="s">
        <v>220</v>
      </c>
      <c r="B60" s="17" t="s">
        <v>227</v>
      </c>
      <c r="C60" s="18" t="s">
        <v>228</v>
      </c>
      <c r="D60" s="18" t="str">
        <f aca="false">C60</f>
        <v>challenges</v>
      </c>
      <c r="E60" s="18"/>
      <c r="F60" s="19" t="str">
        <f aca="false">HYPERLINK(CONCATENATE("http://sigma.ontologyportal.org:8080/sigma/WordNet.jsp?word=",D60,"&amp;POS=1"))</f>
        <v>http://sigma.ontologyportal.org:8080/sigma/WordNet.jsp?word=challenges&amp;POS=1</v>
      </c>
      <c r="G60" s="20" t="n">
        <v>113932948</v>
      </c>
      <c r="H60" s="18" t="s">
        <v>46</v>
      </c>
      <c r="I60" s="18" t="s">
        <v>61</v>
      </c>
      <c r="J60" s="28" t="s">
        <v>65</v>
      </c>
      <c r="K60" s="20"/>
      <c r="L60" s="20"/>
      <c r="M60" s="25" t="s">
        <v>66</v>
      </c>
      <c r="N60" s="25" t="s">
        <v>67</v>
      </c>
      <c r="O60" s="25" t="s">
        <v>62</v>
      </c>
      <c r="P60" s="20" t="s">
        <v>72</v>
      </c>
      <c r="Q60" s="23" t="s">
        <v>52</v>
      </c>
      <c r="R60" s="18" t="s">
        <v>43</v>
      </c>
      <c r="S60" s="24"/>
    </row>
    <row r="61" customFormat="false" ht="14.9" hidden="false" customHeight="false" outlineLevel="0" collapsed="false">
      <c r="A61" s="38" t="s">
        <v>220</v>
      </c>
      <c r="B61" s="17" t="s">
        <v>97</v>
      </c>
      <c r="C61" s="18" t="s">
        <v>229</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92</v>
      </c>
      <c r="J61" s="21" t="s">
        <v>230</v>
      </c>
      <c r="K61" s="25" t="s">
        <v>231</v>
      </c>
      <c r="L61" s="25" t="s">
        <v>232</v>
      </c>
      <c r="M61" s="25" t="s">
        <v>233</v>
      </c>
      <c r="N61" s="25" t="s">
        <v>234</v>
      </c>
      <c r="O61" s="25"/>
      <c r="P61" s="25"/>
      <c r="Q61" s="23" t="s">
        <v>75</v>
      </c>
      <c r="R61" s="18" t="s">
        <v>43</v>
      </c>
      <c r="S61" s="24"/>
    </row>
    <row r="62" customFormat="false" ht="14.9" hidden="false" customHeight="false" outlineLevel="0" collapsed="false">
      <c r="A62" s="38" t="s">
        <v>220</v>
      </c>
      <c r="B62" s="17" t="s">
        <v>59</v>
      </c>
      <c r="C62" s="18" t="s">
        <v>235</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106</v>
      </c>
      <c r="J62" s="21" t="s">
        <v>236</v>
      </c>
      <c r="K62" s="20" t="s">
        <v>108</v>
      </c>
      <c r="L62" s="20" t="s">
        <v>109</v>
      </c>
      <c r="M62" s="20" t="s">
        <v>110</v>
      </c>
      <c r="N62" s="20" t="s">
        <v>111</v>
      </c>
      <c r="O62" s="20" t="s">
        <v>112</v>
      </c>
      <c r="P62" s="20" t="s">
        <v>112</v>
      </c>
      <c r="Q62" s="23" t="s">
        <v>52</v>
      </c>
      <c r="R62" s="18" t="s">
        <v>43</v>
      </c>
      <c r="S62" s="24"/>
    </row>
    <row r="63" customFormat="false" ht="14.9" hidden="false" customHeight="false" outlineLevel="0" collapsed="false">
      <c r="A63" s="38" t="s">
        <v>220</v>
      </c>
      <c r="B63" s="17" t="s">
        <v>227</v>
      </c>
      <c r="C63" s="18" t="s">
        <v>237</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122</v>
      </c>
      <c r="Q63" s="23" t="s">
        <v>52</v>
      </c>
      <c r="R63" s="18" t="s">
        <v>43</v>
      </c>
      <c r="S63" s="24"/>
    </row>
    <row r="64" customFormat="false" ht="14.9" hidden="false" customHeight="false" outlineLevel="0" collapsed="false">
      <c r="A64" s="38" t="s">
        <v>220</v>
      </c>
      <c r="B64" s="17" t="s">
        <v>213</v>
      </c>
      <c r="C64" s="18" t="s">
        <v>238</v>
      </c>
      <c r="D64" s="18" t="s">
        <v>239</v>
      </c>
      <c r="E64" s="18"/>
      <c r="F64" s="19" t="str">
        <f aca="false">HYPERLINK(CONCATENATE("http://sigma.ontologyportal.org:8080/sigma/WordNet.jsp?word=",D64,"&amp;POS=1"))</f>
        <v>http://sigma.ontologyportal.org:8080/sigma/WordNet.jsp?word=skill&amp;POS=1</v>
      </c>
      <c r="G64" s="20" t="s">
        <v>240</v>
      </c>
      <c r="H64" s="18" t="s">
        <v>46</v>
      </c>
      <c r="I64" s="18" t="s">
        <v>47</v>
      </c>
      <c r="J64" s="26" t="s">
        <v>50</v>
      </c>
      <c r="K64" s="20"/>
      <c r="L64" s="20"/>
      <c r="M64" s="20"/>
      <c r="N64" s="20"/>
      <c r="O64" s="20"/>
      <c r="P64" s="20" t="s">
        <v>51</v>
      </c>
      <c r="Q64" s="23" t="s">
        <v>75</v>
      </c>
      <c r="R64" s="18" t="s">
        <v>43</v>
      </c>
      <c r="S64" s="24"/>
    </row>
    <row r="65" customFormat="false" ht="14.9" hidden="false" customHeight="false" outlineLevel="0" collapsed="false">
      <c r="A65" s="38" t="s">
        <v>220</v>
      </c>
      <c r="B65" s="17" t="s">
        <v>113</v>
      </c>
      <c r="C65" s="18" t="s">
        <v>241</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122</v>
      </c>
      <c r="Q65" s="23" t="s">
        <v>52</v>
      </c>
      <c r="R65" s="18" t="s">
        <v>43</v>
      </c>
      <c r="S65" s="24"/>
    </row>
    <row r="66" customFormat="false" ht="14.9" hidden="false" customHeight="false" outlineLevel="0" collapsed="false">
      <c r="A66" s="38" t="s">
        <v>220</v>
      </c>
      <c r="B66" s="17" t="s">
        <v>36</v>
      </c>
      <c r="C66" s="18" t="s">
        <v>242</v>
      </c>
      <c r="D66" s="18" t="str">
        <f aca="false">C66</f>
        <v>information</v>
      </c>
      <c r="E66" s="18"/>
      <c r="F66" s="19" t="str">
        <f aca="false">HYPERLINK(CONCATENATE("http://sigma.ontologyportal.org:8080/sigma/WordNet.jsp?word=",D66,"&amp;POS=1"))</f>
        <v>http://sigma.ontologyportal.org:8080/sigma/WordNet.jsp?word=information&amp;POS=1</v>
      </c>
      <c r="G66" s="20" t="n">
        <v>108462320</v>
      </c>
      <c r="H66" s="18" t="s">
        <v>38</v>
      </c>
      <c r="I66" s="18" t="s">
        <v>92</v>
      </c>
      <c r="J66" s="21" t="s">
        <v>243</v>
      </c>
      <c r="K66" s="20"/>
      <c r="L66" s="20" t="s">
        <v>116</v>
      </c>
      <c r="M66" s="20" t="s">
        <v>233</v>
      </c>
      <c r="N66" s="20" t="s">
        <v>118</v>
      </c>
      <c r="O66" s="20" t="s">
        <v>95</v>
      </c>
      <c r="P66" s="20" t="s">
        <v>51</v>
      </c>
      <c r="Q66" s="23" t="s">
        <v>75</v>
      </c>
      <c r="R66" s="18" t="s">
        <v>43</v>
      </c>
      <c r="S66" s="24"/>
    </row>
    <row r="67" customFormat="false" ht="14.9" hidden="false" customHeight="false" outlineLevel="0" collapsed="false">
      <c r="A67" s="38" t="s">
        <v>220</v>
      </c>
      <c r="B67" s="17" t="s">
        <v>113</v>
      </c>
      <c r="C67" s="18" t="s">
        <v>244</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92</v>
      </c>
      <c r="J67" s="21" t="s">
        <v>245</v>
      </c>
      <c r="K67" s="20" t="s">
        <v>246</v>
      </c>
      <c r="L67" s="20" t="s">
        <v>116</v>
      </c>
      <c r="M67" s="20" t="s">
        <v>233</v>
      </c>
      <c r="N67" s="20" t="s">
        <v>118</v>
      </c>
      <c r="O67" s="20" t="s">
        <v>95</v>
      </c>
      <c r="P67" s="20" t="s">
        <v>122</v>
      </c>
      <c r="Q67" s="23" t="s">
        <v>52</v>
      </c>
      <c r="R67" s="18" t="s">
        <v>43</v>
      </c>
      <c r="S67" s="24"/>
    </row>
    <row r="68" customFormat="false" ht="14.9" hidden="false" customHeight="false" outlineLevel="0" collapsed="false">
      <c r="A68" s="38" t="s">
        <v>220</v>
      </c>
      <c r="B68" s="17" t="s">
        <v>113</v>
      </c>
      <c r="C68" s="18" t="s">
        <v>247</v>
      </c>
      <c r="D68" s="18" t="str">
        <f aca="false">C68</f>
        <v>presentations</v>
      </c>
      <c r="E68" s="18"/>
      <c r="F68" s="19" t="str">
        <f aca="false">HYPERLINK(CONCATENATE("http://sigma.ontologyportal.org:8080/sigma/WordNet.jsp?word=",D68,"&amp;POS=1"))</f>
        <v>http://sigma.ontologyportal.org:8080/sigma/WordNet.jsp?word=presentations&amp;POS=1</v>
      </c>
      <c r="G68" s="20" t="n">
        <v>100521562</v>
      </c>
      <c r="H68" s="18" t="s">
        <v>38</v>
      </c>
      <c r="I68" s="18" t="s">
        <v>39</v>
      </c>
      <c r="J68" s="21" t="s">
        <v>248</v>
      </c>
      <c r="K68" s="20" t="s">
        <v>249</v>
      </c>
      <c r="L68" s="20" t="s">
        <v>122</v>
      </c>
      <c r="M68" s="20" t="s">
        <v>250</v>
      </c>
      <c r="N68" s="20"/>
      <c r="O68" s="20" t="s">
        <v>40</v>
      </c>
      <c r="P68" s="20" t="s">
        <v>51</v>
      </c>
      <c r="Q68" s="23" t="s">
        <v>52</v>
      </c>
      <c r="R68" s="18" t="s">
        <v>43</v>
      </c>
      <c r="S68" s="24"/>
    </row>
    <row r="69" customFormat="false" ht="14.9" hidden="false" customHeight="false" outlineLevel="0" collapsed="false">
      <c r="A69" s="38" t="s">
        <v>220</v>
      </c>
      <c r="B69" s="17" t="s">
        <v>213</v>
      </c>
      <c r="C69" s="18" t="s">
        <v>251</v>
      </c>
      <c r="D69" s="18" t="str">
        <f aca="false">C69</f>
        <v>timelines</v>
      </c>
      <c r="E69" s="18"/>
      <c r="F69" s="19" t="str">
        <f aca="false">HYPERLINK(CONCATENATE("http://sigma.ontologyportal.org:8080/sigma/WordNet.jsp?word=",D69,"&amp;POS=1"))</f>
        <v>http://sigma.ontologyportal.org:8080/sigma/WordNet.jsp?word=timelines&amp;POS=1</v>
      </c>
      <c r="G69" s="20" t="n">
        <v>106504965</v>
      </c>
      <c r="H69" s="18" t="s">
        <v>38</v>
      </c>
      <c r="I69" s="18" t="s">
        <v>92</v>
      </c>
      <c r="J69" s="21" t="s">
        <v>116</v>
      </c>
      <c r="K69" s="20"/>
      <c r="L69" s="20"/>
      <c r="M69" s="20" t="s">
        <v>117</v>
      </c>
      <c r="N69" s="20" t="s">
        <v>118</v>
      </c>
      <c r="O69" s="20" t="s">
        <v>95</v>
      </c>
      <c r="P69" s="20" t="s">
        <v>122</v>
      </c>
      <c r="Q69" s="23" t="s">
        <v>52</v>
      </c>
      <c r="R69" s="18" t="s">
        <v>43</v>
      </c>
      <c r="S69" s="24"/>
    </row>
    <row r="70" customFormat="false" ht="14.9" hidden="false" customHeight="false" outlineLevel="0" collapsed="false">
      <c r="A70" s="38" t="s">
        <v>220</v>
      </c>
      <c r="B70" s="17" t="s">
        <v>77</v>
      </c>
      <c r="C70" s="18" t="s">
        <v>252</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150</v>
      </c>
      <c r="Q70" s="23" t="s">
        <v>52</v>
      </c>
      <c r="R70" s="18" t="s">
        <v>43</v>
      </c>
      <c r="S70" s="24"/>
    </row>
    <row r="71" customFormat="false" ht="14.9" hidden="false" customHeight="false" outlineLevel="0" collapsed="false">
      <c r="A71" s="38" t="s">
        <v>220</v>
      </c>
      <c r="B71" s="17" t="s">
        <v>73</v>
      </c>
      <c r="C71" s="18" t="s">
        <v>253</v>
      </c>
      <c r="D71" s="18" t="s">
        <v>254</v>
      </c>
      <c r="E71" s="18"/>
      <c r="F71" s="19" t="str">
        <f aca="false">HYPERLINK(CONCATENATE("http://sigma.ontologyportal.org:8080/sigma/WordNet.jsp?word=",D71,"&amp;POS=1"))</f>
        <v>http://sigma.ontologyportal.org:8080/sigma/WordNet.jsp?word=list&amp;POS=1</v>
      </c>
      <c r="G71" s="20" t="n">
        <v>106481320</v>
      </c>
      <c r="H71" s="18" t="s">
        <v>38</v>
      </c>
      <c r="I71" s="18" t="s">
        <v>92</v>
      </c>
      <c r="J71" s="21" t="s">
        <v>121</v>
      </c>
      <c r="K71" s="20"/>
      <c r="L71" s="20" t="s">
        <v>116</v>
      </c>
      <c r="M71" s="20" t="s">
        <v>117</v>
      </c>
      <c r="N71" s="20" t="s">
        <v>118</v>
      </c>
      <c r="O71" s="20" t="s">
        <v>95</v>
      </c>
      <c r="P71" s="20" t="s">
        <v>96</v>
      </c>
      <c r="Q71" s="23" t="s">
        <v>52</v>
      </c>
      <c r="R71" s="18" t="s">
        <v>43</v>
      </c>
      <c r="S71" s="24"/>
    </row>
    <row r="72" customFormat="false" ht="14.9" hidden="false" customHeight="false" outlineLevel="0" collapsed="false">
      <c r="A72" s="38" t="s">
        <v>220</v>
      </c>
      <c r="B72" s="17" t="s">
        <v>73</v>
      </c>
      <c r="C72" s="18" t="s">
        <v>255</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8" t="s">
        <v>220</v>
      </c>
      <c r="B73" s="17" t="s">
        <v>85</v>
      </c>
      <c r="C73" s="18" t="s">
        <v>256</v>
      </c>
      <c r="D73" s="18" t="s">
        <v>257</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258</v>
      </c>
      <c r="K73" s="25" t="s">
        <v>259</v>
      </c>
      <c r="L73" s="25" t="s">
        <v>260</v>
      </c>
      <c r="M73" s="25" t="s">
        <v>216</v>
      </c>
      <c r="N73" s="25" t="s">
        <v>217</v>
      </c>
      <c r="O73" s="25" t="s">
        <v>62</v>
      </c>
      <c r="P73" s="25" t="s">
        <v>72</v>
      </c>
      <c r="Q73" s="23" t="s">
        <v>52</v>
      </c>
      <c r="R73" s="18" t="s">
        <v>43</v>
      </c>
      <c r="S73" s="24"/>
    </row>
    <row r="74" customFormat="false" ht="14.9" hidden="false" customHeight="false" outlineLevel="0" collapsed="false">
      <c r="A74" s="38" t="s">
        <v>220</v>
      </c>
      <c r="B74" s="17" t="s">
        <v>188</v>
      </c>
      <c r="C74" s="18" t="s">
        <v>261</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8" t="s">
        <v>220</v>
      </c>
      <c r="B75" s="17" t="s">
        <v>125</v>
      </c>
      <c r="C75" s="18" t="s">
        <v>262</v>
      </c>
      <c r="D75" s="18" t="str">
        <f aca="false">C75</f>
        <v>ethics</v>
      </c>
      <c r="E75" s="18"/>
      <c r="F75" s="19" t="str">
        <f aca="false">HYPERLINK(CONCATENATE("http://sigma.ontologyportal.org:8080/sigma/WordNet.jsp?word=",D75,"&amp;POS=1"))</f>
        <v>http://sigma.ontologyportal.org:8080/sigma/WordNet.jsp?word=ethics&amp;POS=1</v>
      </c>
      <c r="G75" s="25" t="n">
        <v>106663617</v>
      </c>
      <c r="H75" s="18" t="s">
        <v>46</v>
      </c>
      <c r="I75" s="18" t="s">
        <v>61</v>
      </c>
      <c r="J75" s="21" t="s">
        <v>263</v>
      </c>
      <c r="K75" s="25"/>
      <c r="L75" s="25" t="s">
        <v>148</v>
      </c>
      <c r="M75" s="25" t="s">
        <v>66</v>
      </c>
      <c r="N75" s="25" t="s">
        <v>67</v>
      </c>
      <c r="O75" s="25" t="s">
        <v>62</v>
      </c>
      <c r="P75" s="25" t="s">
        <v>51</v>
      </c>
      <c r="Q75" s="20" t="s">
        <v>52</v>
      </c>
      <c r="R75" s="18" t="s">
        <v>43</v>
      </c>
      <c r="S75" s="24"/>
    </row>
    <row r="76" customFormat="false" ht="14.9" hidden="false" customHeight="false" outlineLevel="0" collapsed="false">
      <c r="A76" s="38" t="s">
        <v>220</v>
      </c>
      <c r="B76" s="17" t="s">
        <v>125</v>
      </c>
      <c r="C76" s="18" t="s">
        <v>264</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265</v>
      </c>
      <c r="K76" s="20" t="s">
        <v>266</v>
      </c>
      <c r="L76" s="20"/>
      <c r="M76" s="20"/>
      <c r="N76" s="20" t="s">
        <v>102</v>
      </c>
      <c r="O76" s="20" t="s">
        <v>40</v>
      </c>
      <c r="P76" s="20" t="s">
        <v>51</v>
      </c>
      <c r="Q76" s="20" t="s">
        <v>52</v>
      </c>
      <c r="R76" s="18" t="s">
        <v>43</v>
      </c>
      <c r="S76" s="24"/>
    </row>
    <row r="77" customFormat="false" ht="14.9" hidden="false" customHeight="false" outlineLevel="0" collapsed="false">
      <c r="A77" s="38" t="s">
        <v>220</v>
      </c>
      <c r="B77" s="36" t="s">
        <v>125</v>
      </c>
      <c r="C77" s="18" t="s">
        <v>267</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267</v>
      </c>
      <c r="K77" s="20" t="s">
        <v>268</v>
      </c>
      <c r="L77" s="20"/>
      <c r="M77" s="20"/>
      <c r="N77" s="20"/>
      <c r="O77" s="20" t="s">
        <v>50</v>
      </c>
      <c r="P77" s="25" t="s">
        <v>51</v>
      </c>
      <c r="Q77" s="23" t="s">
        <v>75</v>
      </c>
      <c r="R77" s="18" t="s">
        <v>43</v>
      </c>
      <c r="S77" s="24"/>
    </row>
    <row r="78" customFormat="false" ht="14.9" hidden="false" customHeight="false" outlineLevel="0" collapsed="false">
      <c r="A78" s="38" t="s">
        <v>220</v>
      </c>
      <c r="B78" s="36" t="s">
        <v>55</v>
      </c>
      <c r="C78" s="18" t="s">
        <v>269</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269</v>
      </c>
      <c r="K78" s="20"/>
      <c r="L78" s="20"/>
      <c r="M78" s="20" t="s">
        <v>128</v>
      </c>
      <c r="N78" s="20" t="s">
        <v>102</v>
      </c>
      <c r="O78" s="20" t="s">
        <v>40</v>
      </c>
      <c r="P78" s="25" t="s">
        <v>51</v>
      </c>
      <c r="Q78" s="23" t="s">
        <v>75</v>
      </c>
      <c r="R78" s="18" t="s">
        <v>43</v>
      </c>
      <c r="S78" s="24"/>
    </row>
    <row r="79" customFormat="false" ht="14.9" hidden="false" customHeight="false" outlineLevel="0" collapsed="false">
      <c r="A79" s="38" t="s">
        <v>220</v>
      </c>
      <c r="B79" s="36" t="s">
        <v>55</v>
      </c>
      <c r="C79" s="18" t="s">
        <v>270</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5" t="s">
        <v>271</v>
      </c>
      <c r="K79" s="25"/>
      <c r="L79" s="25"/>
      <c r="M79" s="20" t="s">
        <v>128</v>
      </c>
      <c r="N79" s="20" t="s">
        <v>102</v>
      </c>
      <c r="O79" s="20" t="s">
        <v>40</v>
      </c>
      <c r="P79" s="25" t="s">
        <v>51</v>
      </c>
      <c r="Q79" s="23" t="s">
        <v>52</v>
      </c>
      <c r="R79" s="18" t="s">
        <v>43</v>
      </c>
      <c r="S79" s="24"/>
    </row>
    <row r="80" customFormat="false" ht="14.9" hidden="false" customHeight="false" outlineLevel="0" collapsed="false">
      <c r="A80" s="38" t="s">
        <v>220</v>
      </c>
      <c r="B80" s="36" t="s">
        <v>57</v>
      </c>
      <c r="C80" s="18" t="s">
        <v>272</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273</v>
      </c>
      <c r="K80" s="20"/>
      <c r="L80" s="20"/>
      <c r="M80" s="20" t="s">
        <v>128</v>
      </c>
      <c r="N80" s="20" t="s">
        <v>102</v>
      </c>
      <c r="O80" s="20" t="s">
        <v>40</v>
      </c>
      <c r="P80" s="25" t="s">
        <v>51</v>
      </c>
      <c r="Q80" s="23" t="s">
        <v>52</v>
      </c>
      <c r="R80" s="18" t="s">
        <v>43</v>
      </c>
      <c r="S80" s="24"/>
    </row>
    <row r="81" customFormat="false" ht="14.9" hidden="false" customHeight="false" outlineLevel="0" collapsed="false">
      <c r="A81" s="38" t="s">
        <v>220</v>
      </c>
      <c r="B81" s="36" t="s">
        <v>87</v>
      </c>
      <c r="C81" s="18" t="s">
        <v>274</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275</v>
      </c>
      <c r="K81" s="20"/>
      <c r="L81" s="20"/>
      <c r="M81" s="20" t="s">
        <v>128</v>
      </c>
      <c r="N81" s="20" t="s">
        <v>102</v>
      </c>
      <c r="O81" s="20" t="s">
        <v>40</v>
      </c>
      <c r="P81" s="25" t="s">
        <v>51</v>
      </c>
      <c r="Q81" s="23" t="s">
        <v>52</v>
      </c>
      <c r="R81" s="18" t="s">
        <v>43</v>
      </c>
      <c r="S81" s="24"/>
    </row>
    <row r="82" customFormat="false" ht="14.9" hidden="false" customHeight="false" outlineLevel="0" collapsed="false">
      <c r="A82" s="38" t="s">
        <v>220</v>
      </c>
      <c r="B82" s="36" t="s">
        <v>87</v>
      </c>
      <c r="C82" s="18" t="s">
        <v>276</v>
      </c>
      <c r="D82" s="18" t="str">
        <f aca="false">C82</f>
        <v>goals</v>
      </c>
      <c r="E82" s="18"/>
      <c r="F82" s="19" t="str">
        <f aca="false">HYPERLINK(CONCATENATE("http://sigma.ontologyportal.org:8080/sigma/WordNet.jsp?word=",D82,"&amp;POS=1"))</f>
        <v>http://sigma.ontologyportal.org:8080/sigma/WordNet.jsp?word= goals&amp;POS=1</v>
      </c>
      <c r="G82" s="20" t="n">
        <v>105980875</v>
      </c>
      <c r="H82" s="18"/>
      <c r="I82" s="18"/>
      <c r="J82" s="28" t="s">
        <v>209</v>
      </c>
      <c r="K82" s="20"/>
      <c r="L82" s="20"/>
      <c r="M82" s="20"/>
      <c r="N82" s="20"/>
      <c r="O82" s="20"/>
      <c r="P82" s="25" t="s">
        <v>51</v>
      </c>
      <c r="Q82" s="23" t="s">
        <v>52</v>
      </c>
      <c r="R82" s="18" t="s">
        <v>43</v>
      </c>
      <c r="S82" s="24"/>
    </row>
    <row r="83" customFormat="false" ht="14.9" hidden="false" customHeight="false" outlineLevel="0" collapsed="false">
      <c r="A83" s="38" t="s">
        <v>220</v>
      </c>
      <c r="B83" s="36" t="s">
        <v>63</v>
      </c>
      <c r="C83" s="18" t="s">
        <v>277</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263</v>
      </c>
      <c r="K83" s="20"/>
      <c r="L83" s="25" t="s">
        <v>148</v>
      </c>
      <c r="M83" s="25" t="s">
        <v>66</v>
      </c>
      <c r="N83" s="25" t="s">
        <v>67</v>
      </c>
      <c r="O83" s="25" t="s">
        <v>62</v>
      </c>
      <c r="P83" s="20" t="s">
        <v>51</v>
      </c>
      <c r="Q83" s="23" t="s">
        <v>52</v>
      </c>
      <c r="R83" s="18" t="s">
        <v>43</v>
      </c>
      <c r="S83" s="24"/>
    </row>
    <row r="84" customFormat="false" ht="14.9" hidden="false" customHeight="false" outlineLevel="0" collapsed="false">
      <c r="A84" s="38" t="s">
        <v>220</v>
      </c>
      <c r="B84" s="36" t="s">
        <v>77</v>
      </c>
      <c r="C84" s="18" t="s">
        <v>278</v>
      </c>
      <c r="D84" s="18" t="str">
        <f aca="false">C84</f>
        <v>components</v>
      </c>
      <c r="E84" s="18"/>
      <c r="F84" s="19" t="str">
        <f aca="false">HYPERLINK(CONCATENATE("http://sigma.ontologyportal.org:8080/sigma/WordNet.jsp?word=",D84,"&amp;POS=1"))</f>
        <v>http://sigma.ontologyportal.org:8080/sigma/WordNet.jsp?word=components&amp;POS=1</v>
      </c>
      <c r="G84" s="20" t="n">
        <v>103081021</v>
      </c>
      <c r="H84" s="18" t="s">
        <v>38</v>
      </c>
      <c r="I84" s="18" t="s">
        <v>92</v>
      </c>
      <c r="J84" s="21" t="s">
        <v>279</v>
      </c>
      <c r="K84" s="20"/>
      <c r="L84" s="20"/>
      <c r="M84" s="20" t="s">
        <v>206</v>
      </c>
      <c r="N84" s="20" t="s">
        <v>199</v>
      </c>
      <c r="O84" s="20" t="s">
        <v>95</v>
      </c>
      <c r="P84" s="20" t="s">
        <v>280</v>
      </c>
      <c r="Q84" s="23" t="s">
        <v>75</v>
      </c>
      <c r="R84" s="18" t="s">
        <v>43</v>
      </c>
      <c r="S84" s="24"/>
    </row>
    <row r="85" customFormat="false" ht="14.9" hidden="false" customHeight="false" outlineLevel="0" collapsed="false">
      <c r="A85" s="38" t="s">
        <v>220</v>
      </c>
      <c r="B85" s="36" t="s">
        <v>73</v>
      </c>
      <c r="C85" s="18" t="s">
        <v>281</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92</v>
      </c>
      <c r="J85" s="21" t="s">
        <v>162</v>
      </c>
      <c r="K85" s="20"/>
      <c r="L85" s="20"/>
      <c r="M85" s="20"/>
      <c r="N85" s="20" t="s">
        <v>282</v>
      </c>
      <c r="O85" s="20" t="s">
        <v>95</v>
      </c>
      <c r="P85" s="20"/>
      <c r="Q85" s="23" t="s">
        <v>75</v>
      </c>
      <c r="R85" s="18" t="s">
        <v>43</v>
      </c>
      <c r="S85" s="24"/>
    </row>
    <row r="86" customFormat="false" ht="14.9" hidden="false" customHeight="false" outlineLevel="0" collapsed="false">
      <c r="A86" s="38" t="s">
        <v>220</v>
      </c>
      <c r="B86" s="17" t="s">
        <v>170</v>
      </c>
      <c r="C86" s="18" t="s">
        <v>283</v>
      </c>
      <c r="D86" s="18" t="str">
        <f aca="false">C86</f>
        <v>future</v>
      </c>
      <c r="E86" s="18"/>
      <c r="F86" s="19" t="str">
        <f aca="false">HYPERLINK(CONCATENATE("http://sigma.ontologyportal.org:8080/sigma/WordNet.jsp?word=",D86,"&amp;POS=1"))</f>
        <v>http://sigma.ontologyportal.org:8080/sigma/WordNet.jsp?word=future&amp;POS=1</v>
      </c>
      <c r="G86" s="25" t="n">
        <v>115121625</v>
      </c>
      <c r="H86" s="18" t="s">
        <v>46</v>
      </c>
      <c r="I86" s="18" t="s">
        <v>106</v>
      </c>
      <c r="J86" s="33" t="s">
        <v>284</v>
      </c>
      <c r="K86" s="25" t="s">
        <v>108</v>
      </c>
      <c r="L86" s="25" t="s">
        <v>285</v>
      </c>
      <c r="M86" s="25" t="s">
        <v>110</v>
      </c>
      <c r="N86" s="25" t="s">
        <v>111</v>
      </c>
      <c r="O86" s="25" t="s">
        <v>112</v>
      </c>
      <c r="P86" s="25" t="s">
        <v>286</v>
      </c>
      <c r="Q86" s="20" t="s">
        <v>75</v>
      </c>
      <c r="R86" s="18" t="s">
        <v>43</v>
      </c>
      <c r="S86" s="24"/>
    </row>
    <row r="87" customFormat="false" ht="14.9" hidden="false" customHeight="false" outlineLevel="0" collapsed="false">
      <c r="A87" s="38" t="s">
        <v>220</v>
      </c>
      <c r="B87" s="17" t="s">
        <v>36</v>
      </c>
      <c r="C87" s="18" t="s">
        <v>287</v>
      </c>
      <c r="D87" s="18" t="s">
        <v>288</v>
      </c>
      <c r="E87" s="18"/>
      <c r="F87" s="19" t="str">
        <f aca="false">HYPERLINK(CONCATENATE("http://sigma.ontologyportal.org:8080/sigma/WordNet.jsp?word=",D87,"&amp;POS=1"))</f>
        <v>http://sigma.ontologyportal.org:8080/sigma/WordNet.jsp?word=stages&amp;POS=1</v>
      </c>
      <c r="G87" s="20" t="n">
        <v>115290337</v>
      </c>
      <c r="H87" s="18" t="s">
        <v>46</v>
      </c>
      <c r="I87" s="18" t="s">
        <v>106</v>
      </c>
      <c r="J87" s="21" t="s">
        <v>289</v>
      </c>
      <c r="K87" s="25" t="s">
        <v>108</v>
      </c>
      <c r="L87" s="25" t="s">
        <v>285</v>
      </c>
      <c r="M87" s="25" t="s">
        <v>110</v>
      </c>
      <c r="N87" s="25" t="s">
        <v>111</v>
      </c>
      <c r="O87" s="25" t="s">
        <v>112</v>
      </c>
      <c r="P87" s="39" t="s">
        <v>112</v>
      </c>
      <c r="Q87" s="20" t="s">
        <v>52</v>
      </c>
      <c r="R87" s="18" t="s">
        <v>43</v>
      </c>
      <c r="S87" s="24"/>
    </row>
    <row r="88" customFormat="false" ht="14.9" hidden="false" customHeight="false" outlineLevel="0" collapsed="false">
      <c r="A88" s="38" t="s">
        <v>220</v>
      </c>
      <c r="B88" s="17" t="s">
        <v>213</v>
      </c>
      <c r="C88" s="18" t="s">
        <v>290</v>
      </c>
      <c r="D88" s="18" t="s">
        <v>291</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265</v>
      </c>
      <c r="K88" s="20"/>
      <c r="L88" s="20"/>
      <c r="M88" s="20" t="s">
        <v>266</v>
      </c>
      <c r="N88" s="20" t="s">
        <v>102</v>
      </c>
      <c r="O88" s="20" t="s">
        <v>40</v>
      </c>
      <c r="P88" s="20" t="s">
        <v>51</v>
      </c>
      <c r="Q88" s="20" t="s">
        <v>52</v>
      </c>
      <c r="R88" s="18" t="s">
        <v>43</v>
      </c>
      <c r="S88" s="24"/>
    </row>
    <row r="89" customFormat="false" ht="14.9" hidden="false" customHeight="false" outlineLevel="0" collapsed="false">
      <c r="A89" s="38" t="s">
        <v>220</v>
      </c>
      <c r="B89" s="17" t="s">
        <v>125</v>
      </c>
      <c r="C89" s="18" t="s">
        <v>292</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47</v>
      </c>
      <c r="J89" s="21" t="s">
        <v>293</v>
      </c>
      <c r="K89" s="25"/>
      <c r="L89" s="25"/>
      <c r="M89" s="25"/>
      <c r="N89" s="25"/>
      <c r="O89" s="25" t="s">
        <v>294</v>
      </c>
      <c r="P89" s="25"/>
      <c r="Q89" s="23" t="s">
        <v>75</v>
      </c>
      <c r="R89" s="18" t="s">
        <v>43</v>
      </c>
      <c r="S89" s="24"/>
    </row>
    <row r="90" customFormat="false" ht="14.9" hidden="false" customHeight="false" outlineLevel="0" collapsed="false">
      <c r="A90" s="38" t="s">
        <v>220</v>
      </c>
      <c r="B90" s="17" t="s">
        <v>295</v>
      </c>
      <c r="C90" s="18" t="s">
        <v>296</v>
      </c>
      <c r="D90" s="18" t="s">
        <v>297</v>
      </c>
      <c r="E90" s="18"/>
      <c r="F90" s="19" t="str">
        <f aca="false">HYPERLINK(CONCATENATE("http://sigma.ontologyportal.org:8080/sigma/WordNet.jsp?word=",D90,"&amp;POS=1"))</f>
        <v>http://sigma.ontologyportal.org:8080/sigma/WordNet.jsp?word=phases&amp;POS=1</v>
      </c>
      <c r="G90" s="20" t="n">
        <v>115290337</v>
      </c>
      <c r="H90" s="18" t="s">
        <v>46</v>
      </c>
      <c r="I90" s="18" t="s">
        <v>106</v>
      </c>
      <c r="J90" s="21" t="s">
        <v>289</v>
      </c>
      <c r="K90" s="25" t="s">
        <v>108</v>
      </c>
      <c r="L90" s="25" t="s">
        <v>285</v>
      </c>
      <c r="M90" s="25" t="s">
        <v>110</v>
      </c>
      <c r="N90" s="25" t="s">
        <v>111</v>
      </c>
      <c r="O90" s="25" t="s">
        <v>112</v>
      </c>
      <c r="P90" s="39" t="s">
        <v>112</v>
      </c>
      <c r="Q90" s="20" t="s">
        <v>52</v>
      </c>
      <c r="R90" s="18" t="s">
        <v>43</v>
      </c>
      <c r="S90" s="24"/>
    </row>
    <row r="91" customFormat="false" ht="14.9" hidden="false" customHeight="false" outlineLevel="0" collapsed="false">
      <c r="A91" s="38" t="s">
        <v>220</v>
      </c>
      <c r="B91" s="36" t="s">
        <v>295</v>
      </c>
      <c r="C91" s="18" t="s">
        <v>298</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7" t="s">
        <v>299</v>
      </c>
      <c r="K91" s="20"/>
      <c r="L91" s="20"/>
      <c r="M91" s="20"/>
      <c r="N91" s="20"/>
      <c r="O91" s="20" t="s">
        <v>167</v>
      </c>
      <c r="P91" s="25" t="s">
        <v>51</v>
      </c>
      <c r="Q91" s="22" t="s">
        <v>52</v>
      </c>
      <c r="R91" s="18" t="s">
        <v>43</v>
      </c>
      <c r="S91" s="24"/>
    </row>
    <row r="92" customFormat="false" ht="14.9" hidden="false" customHeight="false" outlineLevel="0" collapsed="false">
      <c r="A92" s="32" t="s">
        <v>300</v>
      </c>
      <c r="B92" s="17" t="s">
        <v>170</v>
      </c>
      <c r="C92" s="18" t="s">
        <v>301</v>
      </c>
      <c r="D92" s="18" t="s">
        <v>302</v>
      </c>
      <c r="E92" s="18" t="s">
        <v>303</v>
      </c>
      <c r="F92" s="19" t="str">
        <f aca="false">HYPERLINK(CONCATENATE("http://sigma.ontologyportal.org:8080/sigma/WordNet.jsp?word=",E92,"&amp;POS=1"))</f>
        <v>http://sigma.ontologyportal.org:8080/sigma/WordNet.jsp?word=cutoff&amp;POS=1</v>
      </c>
      <c r="G92" s="25" t="n">
        <v>113759014</v>
      </c>
      <c r="H92" s="18" t="s">
        <v>46</v>
      </c>
      <c r="I92" s="18" t="s">
        <v>106</v>
      </c>
      <c r="J92" s="21" t="s">
        <v>112</v>
      </c>
      <c r="K92" s="25"/>
      <c r="L92" s="25"/>
      <c r="M92" s="25"/>
      <c r="N92" s="25"/>
      <c r="O92" s="25"/>
      <c r="P92" s="25" t="s">
        <v>112</v>
      </c>
      <c r="Q92" s="20" t="s">
        <v>52</v>
      </c>
      <c r="R92" s="18" t="s">
        <v>43</v>
      </c>
      <c r="S92" s="24"/>
    </row>
    <row r="93" customFormat="false" ht="14.9" hidden="false" customHeight="false" outlineLevel="0" collapsed="false">
      <c r="A93" s="32" t="s">
        <v>300</v>
      </c>
      <c r="B93" s="17" t="s">
        <v>227</v>
      </c>
      <c r="C93" s="18" t="s">
        <v>304</v>
      </c>
      <c r="D93" s="18" t="s">
        <v>305</v>
      </c>
      <c r="E93" s="18"/>
      <c r="F93" s="19" t="str">
        <f aca="false">HYPERLINK(CONCATENATE("http://sigma.ontologyportal.org:8080/sigma/WordNet.jsp?word=",D93,"&amp;POS=1"))</f>
        <v>http://sigma.ontologyportal.org:8080/sigma/WordNet.jsp?word=Analysis&amp;POS=1</v>
      </c>
      <c r="G93" s="20" t="n">
        <v>100634276</v>
      </c>
      <c r="H93" s="18" t="s">
        <v>38</v>
      </c>
      <c r="I93" s="18" t="s">
        <v>39</v>
      </c>
      <c r="J93" s="21" t="s">
        <v>306</v>
      </c>
      <c r="K93" s="20"/>
      <c r="L93" s="20"/>
      <c r="M93" s="20"/>
      <c r="N93" s="20" t="s">
        <v>102</v>
      </c>
      <c r="O93" s="20" t="s">
        <v>40</v>
      </c>
      <c r="P93" s="20" t="s">
        <v>51</v>
      </c>
      <c r="Q93" s="23" t="s">
        <v>52</v>
      </c>
      <c r="R93" s="18" t="s">
        <v>43</v>
      </c>
      <c r="S93" s="24"/>
    </row>
    <row r="94" customFormat="false" ht="14.9" hidden="false" customHeight="false" outlineLevel="0" collapsed="false">
      <c r="A94" s="32" t="s">
        <v>300</v>
      </c>
      <c r="B94" s="17" t="s">
        <v>69</v>
      </c>
      <c r="C94" s="18" t="s">
        <v>307</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300</v>
      </c>
      <c r="B95" s="17" t="s">
        <v>188</v>
      </c>
      <c r="C95" s="18" t="s">
        <v>308</v>
      </c>
      <c r="D95" s="18" t="str">
        <f aca="false">C95</f>
        <v>company</v>
      </c>
      <c r="E95" s="18"/>
      <c r="F95" s="19" t="str">
        <f aca="false">HYPERLINK(CONCATENATE("http://sigma.ontologyportal.org:8080/sigma/WordNet.jsp?word=",D95,"&amp;POS=1"))</f>
        <v>http://sigma.ontologyportal.org:8080/sigma/WordNet.jsp?word=company&amp;POS=1</v>
      </c>
      <c r="G95" s="20" t="n">
        <v>108058098</v>
      </c>
      <c r="H95" s="18" t="s">
        <v>38</v>
      </c>
      <c r="I95" s="18" t="s">
        <v>92</v>
      </c>
      <c r="J95" s="21" t="s">
        <v>309</v>
      </c>
      <c r="K95" s="20" t="s">
        <v>310</v>
      </c>
      <c r="L95" s="20" t="s">
        <v>311</v>
      </c>
      <c r="M95" s="20" t="s">
        <v>96</v>
      </c>
      <c r="N95" s="20" t="s">
        <v>312</v>
      </c>
      <c r="O95" s="20" t="s">
        <v>95</v>
      </c>
      <c r="P95" s="20" t="s">
        <v>96</v>
      </c>
      <c r="Q95" s="23" t="s">
        <v>75</v>
      </c>
      <c r="R95" s="18" t="s">
        <v>43</v>
      </c>
      <c r="S95" s="24"/>
    </row>
    <row r="96" customFormat="false" ht="14.9" hidden="false" customHeight="false" outlineLevel="0" collapsed="false">
      <c r="A96" s="32" t="s">
        <v>300</v>
      </c>
      <c r="B96" s="17" t="s">
        <v>69</v>
      </c>
      <c r="C96" s="18" t="s">
        <v>313</v>
      </c>
      <c r="D96" s="18" t="str">
        <f aca="false">C96</f>
        <v>problem</v>
      </c>
      <c r="E96" s="18"/>
      <c r="F96" s="19" t="str">
        <f aca="false">HYPERLINK(CONCATENATE("http://sigma.ontologyportal.org:8080/sigma/WordNet.jsp?word=",D96,"&amp;POS=1"))</f>
        <v>http://sigma.ontologyportal.org:8080/sigma/WordNet.jsp?word=problem&amp;POS=1</v>
      </c>
      <c r="G96" s="20" t="n">
        <v>114410605</v>
      </c>
      <c r="H96" s="18" t="s">
        <v>46</v>
      </c>
      <c r="I96" s="18" t="s">
        <v>61</v>
      </c>
      <c r="J96" s="28" t="s">
        <v>65</v>
      </c>
      <c r="K96" s="20"/>
      <c r="L96" s="20"/>
      <c r="M96" s="25" t="s">
        <v>66</v>
      </c>
      <c r="N96" s="25" t="s">
        <v>67</v>
      </c>
      <c r="O96" s="25" t="s">
        <v>62</v>
      </c>
      <c r="P96" s="20" t="s">
        <v>72</v>
      </c>
      <c r="Q96" s="20" t="s">
        <v>52</v>
      </c>
      <c r="R96" s="18" t="s">
        <v>43</v>
      </c>
      <c r="S96" s="24"/>
    </row>
    <row r="97" customFormat="false" ht="14.9" hidden="false" customHeight="false" outlineLevel="0" collapsed="false">
      <c r="A97" s="32" t="s">
        <v>300</v>
      </c>
      <c r="B97" s="17" t="s">
        <v>213</v>
      </c>
      <c r="C97" s="18" t="s">
        <v>314</v>
      </c>
      <c r="D97" s="18" t="s">
        <v>315</v>
      </c>
      <c r="E97" s="18"/>
      <c r="F97" s="19" t="str">
        <f aca="false">HYPERLINK(CONCATENATE("http://sigma.ontologyportal.org:8080/sigma/WordNet.jsp?word=",D97,"&amp;POS=1"))</f>
        <v>http://sigma.ontologyportal.org:8080/sigma/WordNet.jsp?word=life&amp;POS=1</v>
      </c>
      <c r="G97" s="20" t="n">
        <v>115140405</v>
      </c>
      <c r="H97" s="18" t="s">
        <v>46</v>
      </c>
      <c r="I97" s="18" t="s">
        <v>106</v>
      </c>
      <c r="J97" s="21" t="s">
        <v>316</v>
      </c>
      <c r="K97" s="20" t="s">
        <v>108</v>
      </c>
      <c r="L97" s="20" t="s">
        <v>109</v>
      </c>
      <c r="M97" s="20" t="s">
        <v>110</v>
      </c>
      <c r="N97" s="20" t="s">
        <v>111</v>
      </c>
      <c r="O97" s="20" t="s">
        <v>112</v>
      </c>
      <c r="P97" s="20" t="s">
        <v>112</v>
      </c>
      <c r="Q97" s="20" t="s">
        <v>52</v>
      </c>
      <c r="R97" s="18" t="s">
        <v>43</v>
      </c>
      <c r="S97" s="24"/>
    </row>
    <row r="98" customFormat="false" ht="13.8" hidden="false" customHeight="false" outlineLevel="0" collapsed="false">
      <c r="A98" s="32" t="s">
        <v>300</v>
      </c>
      <c r="B98" s="17" t="s">
        <v>125</v>
      </c>
      <c r="C98" s="18" t="s">
        <v>317</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215</v>
      </c>
      <c r="K98" s="20"/>
      <c r="L98" s="20"/>
      <c r="M98" s="20" t="s">
        <v>216</v>
      </c>
      <c r="N98" s="20" t="s">
        <v>217</v>
      </c>
      <c r="O98" s="20" t="s">
        <v>62</v>
      </c>
      <c r="P98" s="20" t="s">
        <v>72</v>
      </c>
      <c r="Q98" s="20" t="s">
        <v>52</v>
      </c>
      <c r="R98" s="18" t="s">
        <v>43</v>
      </c>
      <c r="S98" s="24"/>
    </row>
    <row r="99" customFormat="false" ht="14.9" hidden="false" customHeight="false" outlineLevel="0" collapsed="false">
      <c r="A99" s="32" t="s">
        <v>300</v>
      </c>
      <c r="B99" s="17" t="s">
        <v>173</v>
      </c>
      <c r="C99" s="18" t="s">
        <v>318</v>
      </c>
      <c r="D99" s="18" t="str">
        <f aca="false">C99</f>
        <v>management</v>
      </c>
      <c r="E99" s="18"/>
      <c r="F99" s="19" t="str">
        <f aca="false">HYPERLINK(CONCATENATE("http://sigma.ontologyportal.org:8080/sigma/WordNet.jsp?word=",D99,"&amp;POS=1"))</f>
        <v>http://sigma.ontologyportal.org:8080/sigma/WordNet.jsp?word=management&amp;POS=1</v>
      </c>
      <c r="G99" s="20" t="n">
        <v>108381165</v>
      </c>
      <c r="H99" s="18" t="s">
        <v>38</v>
      </c>
      <c r="I99" s="18" t="s">
        <v>92</v>
      </c>
      <c r="J99" s="21" t="s">
        <v>96</v>
      </c>
      <c r="K99" s="20"/>
      <c r="L99" s="20" t="s">
        <v>94</v>
      </c>
      <c r="M99" s="20"/>
      <c r="N99" s="20"/>
      <c r="O99" s="20" t="s">
        <v>95</v>
      </c>
      <c r="P99" s="20" t="s">
        <v>96</v>
      </c>
      <c r="Q99" s="20" t="s">
        <v>52</v>
      </c>
      <c r="R99" s="18" t="s">
        <v>43</v>
      </c>
      <c r="S99" s="24"/>
    </row>
    <row r="100" customFormat="false" ht="14.9" hidden="false" customHeight="false" outlineLevel="0" collapsed="false">
      <c r="A100" s="32" t="s">
        <v>300</v>
      </c>
      <c r="B100" s="17" t="s">
        <v>173</v>
      </c>
      <c r="C100" s="18" t="s">
        <v>319</v>
      </c>
      <c r="D100" s="18" t="str">
        <f aca="false">C100</f>
        <v>structure</v>
      </c>
      <c r="E100" s="18"/>
      <c r="F100" s="19" t="str">
        <f aca="false">HYPERLINK(CONCATENATE("http://sigma.ontologyportal.org:8080/sigma/WordNet.jsp?word=",D100,"&amp;POS=1"))</f>
        <v>http://sigma.ontologyportal.org:8080/sigma/WordNet.jsp?word=structure&amp;POS=1</v>
      </c>
      <c r="G100" s="20" t="n">
        <v>104341686</v>
      </c>
      <c r="H100" s="18" t="s">
        <v>38</v>
      </c>
      <c r="I100" s="18" t="s">
        <v>92</v>
      </c>
      <c r="J100" s="21" t="s">
        <v>199</v>
      </c>
      <c r="K100" s="20"/>
      <c r="L100" s="20"/>
      <c r="M100" s="20"/>
      <c r="N100" s="20"/>
      <c r="O100" s="20" t="s">
        <v>95</v>
      </c>
      <c r="P100" s="20" t="s">
        <v>182</v>
      </c>
      <c r="Q100" s="20" t="s">
        <v>52</v>
      </c>
      <c r="R100" s="18" t="s">
        <v>43</v>
      </c>
      <c r="S100" s="24"/>
    </row>
    <row r="101" customFormat="false" ht="14.9" hidden="false" customHeight="false" outlineLevel="0" collapsed="false">
      <c r="A101" s="17" t="s">
        <v>320</v>
      </c>
      <c r="B101" s="17" t="s">
        <v>129</v>
      </c>
      <c r="C101" s="27" t="s">
        <v>321</v>
      </c>
      <c r="D101" s="18" t="s">
        <v>322</v>
      </c>
      <c r="E101" s="18"/>
      <c r="F101" s="19" t="str">
        <f aca="false">HYPERLINK(CONCATENATE("http://sigma.ontologyportal.org:8080/sigma/WordNet.jsp?word=",D101,"&amp;POS=1"))</f>
        <v>http://sigma.ontologyportal.org:8080/sigma/WordNet.jsp?word=engine&amp;POS=1</v>
      </c>
      <c r="G101" s="25" t="n">
        <v>103287733</v>
      </c>
      <c r="H101" s="18" t="s">
        <v>38</v>
      </c>
      <c r="I101" s="18" t="s">
        <v>92</v>
      </c>
      <c r="J101" s="21" t="s">
        <v>323</v>
      </c>
      <c r="K101" s="25" t="s">
        <v>206</v>
      </c>
      <c r="L101" s="25" t="s">
        <v>199</v>
      </c>
      <c r="M101" s="25"/>
      <c r="N101" s="25"/>
      <c r="O101" s="25" t="s">
        <v>95</v>
      </c>
      <c r="P101" s="25" t="s">
        <v>182</v>
      </c>
      <c r="Q101" s="20" t="s">
        <v>52</v>
      </c>
      <c r="R101" s="18" t="s">
        <v>43</v>
      </c>
      <c r="S101" s="24"/>
    </row>
    <row r="102" customFormat="false" ht="13.8" hidden="false" customHeight="false" outlineLevel="0" collapsed="false">
      <c r="A102" s="17" t="s">
        <v>324</v>
      </c>
      <c r="B102" s="17" t="s">
        <v>53</v>
      </c>
      <c r="C102" s="27" t="s">
        <v>325</v>
      </c>
      <c r="D102" s="18" t="s">
        <v>326</v>
      </c>
      <c r="E102" s="18"/>
      <c r="F102" s="19" t="str">
        <f aca="false">HYPERLINK(CONCATENATE("http://sigma.ontologyportal.org:8080/sigma/WordNet.jsp?word=",D102,"&amp;POS=1"))</f>
        <v>http://sigma.ontologyportal.org:8080/sigma/WordNet.jsp?word=road map&amp;POS=1</v>
      </c>
      <c r="G102" s="25" t="n">
        <v>105912552</v>
      </c>
      <c r="H102" s="18" t="s">
        <v>46</v>
      </c>
      <c r="I102" s="18" t="s">
        <v>61</v>
      </c>
      <c r="J102" s="29" t="s">
        <v>133</v>
      </c>
      <c r="K102" s="25"/>
      <c r="L102" s="25"/>
      <c r="M102" s="25"/>
      <c r="N102" s="25" t="s">
        <v>67</v>
      </c>
      <c r="O102" s="25" t="s">
        <v>62</v>
      </c>
      <c r="P102" s="25" t="s">
        <v>140</v>
      </c>
      <c r="Q102" s="20" t="s">
        <v>52</v>
      </c>
      <c r="R102" s="18" t="s">
        <v>43</v>
      </c>
      <c r="S102" s="24"/>
    </row>
    <row r="103" customFormat="false" ht="13.8" hidden="false" customHeight="false" outlineLevel="0" collapsed="false">
      <c r="A103" s="0"/>
      <c r="B103" s="0"/>
      <c r="C103" s="18" t="s">
        <v>14</v>
      </c>
      <c r="D103" s="18"/>
      <c r="E103" s="18"/>
      <c r="F103" s="18"/>
      <c r="G103" s="20"/>
      <c r="H103" s="18"/>
      <c r="I103" s="18"/>
      <c r="J103" s="20"/>
      <c r="K103" s="20"/>
      <c r="L103" s="20"/>
      <c r="M103" s="20"/>
      <c r="N103" s="20"/>
      <c r="O103" s="20"/>
      <c r="P103" s="20"/>
      <c r="Q103" s="20"/>
      <c r="R103" s="18"/>
      <c r="S103" s="24"/>
    </row>
    <row r="104" customFormat="false" ht="13.8" hidden="false" customHeight="false" outlineLevel="0" collapsed="false">
      <c r="A104" s="0"/>
      <c r="B104" s="0"/>
      <c r="C104" s="18" t="s">
        <v>14</v>
      </c>
      <c r="D104" s="18"/>
      <c r="E104" s="18"/>
      <c r="F104" s="18"/>
      <c r="G104" s="20"/>
      <c r="H104" s="18"/>
      <c r="I104" s="18"/>
      <c r="J104" s="20"/>
      <c r="K104" s="20"/>
      <c r="L104" s="20"/>
      <c r="M104" s="20"/>
      <c r="N104" s="20"/>
      <c r="O104" s="20"/>
      <c r="P104" s="20"/>
      <c r="Q104" s="20"/>
      <c r="R104" s="18"/>
      <c r="S104" s="24"/>
    </row>
    <row r="105" customFormat="false" ht="13.8" hidden="false" customHeight="false" outlineLevel="0" collapsed="false">
      <c r="A105" s="0"/>
      <c r="B105" s="0"/>
      <c r="C105" s="18" t="s">
        <v>14</v>
      </c>
      <c r="D105" s="18"/>
      <c r="E105" s="18"/>
      <c r="F105" s="18"/>
      <c r="G105" s="20"/>
      <c r="H105" s="18"/>
      <c r="I105" s="18"/>
      <c r="J105" s="20"/>
      <c r="K105" s="20"/>
      <c r="L105" s="20"/>
      <c r="M105" s="20"/>
      <c r="N105" s="20"/>
      <c r="O105" s="20"/>
      <c r="P105" s="20"/>
      <c r="Q105" s="20"/>
      <c r="R105" s="18"/>
      <c r="S105" s="24"/>
    </row>
    <row r="106" customFormat="false" ht="13.8" hidden="false" customHeight="false" outlineLevel="0" collapsed="false">
      <c r="A106" s="0"/>
      <c r="B106" s="0"/>
      <c r="C106" s="18" t="s">
        <v>14</v>
      </c>
      <c r="D106" s="18"/>
      <c r="E106" s="18"/>
      <c r="F106" s="18"/>
      <c r="G106" s="20"/>
      <c r="H106" s="18"/>
      <c r="I106" s="18"/>
      <c r="J106" s="20"/>
      <c r="K106" s="20"/>
      <c r="L106" s="20"/>
      <c r="M106" s="20"/>
      <c r="N106" s="20"/>
      <c r="O106" s="20"/>
      <c r="P106" s="20"/>
      <c r="Q106" s="20"/>
      <c r="R106" s="18"/>
      <c r="S106" s="24"/>
    </row>
    <row r="107" customFormat="false" ht="13.8" hidden="false" customHeight="false" outlineLevel="0" collapsed="false">
      <c r="A107" s="0"/>
      <c r="B107" s="40" t="s">
        <v>327</v>
      </c>
      <c r="C107" s="41"/>
      <c r="D107" s="41"/>
      <c r="E107" s="41"/>
      <c r="F107" s="41"/>
      <c r="G107" s="39"/>
      <c r="H107" s="41"/>
      <c r="I107" s="41"/>
      <c r="J107" s="39"/>
      <c r="K107" s="39"/>
      <c r="L107" s="39"/>
      <c r="M107" s="39"/>
      <c r="N107" s="39"/>
      <c r="O107" s="39"/>
      <c r="P107" s="39"/>
      <c r="Q107" s="39"/>
      <c r="R107" s="41"/>
      <c r="S107" s="42"/>
    </row>
    <row r="108" customFormat="false" ht="13.8" hidden="false" customHeight="false" outlineLevel="0" collapsed="false">
      <c r="A108" s="0"/>
      <c r="B108" s="0"/>
      <c r="C108" s="0"/>
      <c r="D108" s="0"/>
      <c r="F108" s="0"/>
      <c r="K108" s="0"/>
      <c r="L108" s="0"/>
      <c r="N108" s="0"/>
      <c r="O108" s="0"/>
    </row>
    <row r="109" customFormat="false" ht="13.8" hidden="false" customHeight="false" outlineLevel="0" collapsed="false">
      <c r="A109" s="11" t="n">
        <v>1</v>
      </c>
      <c r="B109" s="28"/>
      <c r="C109" s="43" t="s">
        <v>328</v>
      </c>
      <c r="D109" s="0"/>
      <c r="F109" s="43"/>
      <c r="K109" s="0"/>
      <c r="L109" s="0"/>
      <c r="N109" s="0"/>
      <c r="O109" s="0"/>
    </row>
    <row r="110" customFormat="false" ht="13.8" hidden="false" customHeight="false" outlineLevel="0" collapsed="false">
      <c r="A110" s="11" t="n">
        <v>2</v>
      </c>
      <c r="B110" s="44"/>
      <c r="C110" s="43" t="s">
        <v>329</v>
      </c>
      <c r="D110" s="0"/>
      <c r="F110" s="43"/>
      <c r="K110" s="0"/>
      <c r="L110" s="0"/>
      <c r="N110" s="0"/>
      <c r="O110" s="0"/>
    </row>
    <row r="111" customFormat="false" ht="13.8" hidden="false" customHeight="false" outlineLevel="0" collapsed="false">
      <c r="A111" s="11" t="n">
        <v>3</v>
      </c>
      <c r="B111" s="44"/>
      <c r="C111" s="43" t="s">
        <v>330</v>
      </c>
      <c r="D111" s="0"/>
      <c r="F111" s="43"/>
      <c r="K111" s="0"/>
      <c r="L111" s="0"/>
      <c r="N111" s="0"/>
      <c r="O111" s="0"/>
    </row>
    <row r="112" customFormat="false" ht="13.8" hidden="false" customHeight="false" outlineLevel="0" collapsed="false">
      <c r="A112" s="11" t="n">
        <v>4</v>
      </c>
      <c r="B112" s="45"/>
      <c r="C112" s="43" t="s">
        <v>331</v>
      </c>
      <c r="D112" s="0"/>
      <c r="F112" s="43"/>
      <c r="K112" s="0"/>
      <c r="L112" s="0"/>
      <c r="N112" s="0"/>
      <c r="O112" s="0"/>
    </row>
    <row r="113" customFormat="false" ht="13.8" hidden="false" customHeight="false" outlineLevel="0" collapsed="false">
      <c r="A113" s="11" t="n">
        <v>5</v>
      </c>
      <c r="B113" s="43"/>
      <c r="C113" s="43" t="s">
        <v>332</v>
      </c>
      <c r="D113" s="0"/>
      <c r="F113" s="43"/>
      <c r="K113" s="0"/>
      <c r="L113" s="0"/>
      <c r="N113" s="0"/>
      <c r="O113" s="0"/>
    </row>
    <row r="114" customFormat="false" ht="13.8" hidden="false" customHeight="false" outlineLevel="0" collapsed="false">
      <c r="A114" s="11" t="n">
        <v>6</v>
      </c>
      <c r="B114" s="11" t="s">
        <v>333</v>
      </c>
      <c r="C114" s="0"/>
      <c r="D114" s="0"/>
      <c r="K114" s="39"/>
      <c r="L114" s="39"/>
      <c r="N114" s="0"/>
      <c r="O114" s="0"/>
    </row>
    <row r="115" customFormat="false" ht="13.8" hidden="false" customHeight="false" outlineLevel="0" collapsed="false">
      <c r="C115" s="11" t="s">
        <v>46</v>
      </c>
      <c r="D115" s="11" t="s">
        <v>294</v>
      </c>
      <c r="K115" s="46"/>
      <c r="L115" s="46"/>
      <c r="N115" s="15" t="s">
        <v>62</v>
      </c>
      <c r="O115" s="15"/>
    </row>
    <row r="116" customFormat="false" ht="13.8" hidden="false" customHeight="false" outlineLevel="0" collapsed="false">
      <c r="C116" s="11" t="s">
        <v>38</v>
      </c>
      <c r="D116" s="11" t="s">
        <v>334</v>
      </c>
      <c r="K116" s="20" t="s">
        <v>335</v>
      </c>
      <c r="L116" s="20" t="s">
        <v>336</v>
      </c>
      <c r="N116" s="15" t="s">
        <v>67</v>
      </c>
      <c r="O116" s="15" t="s">
        <v>337</v>
      </c>
    </row>
    <row r="117" customFormat="false" ht="13.8" hidden="false" customHeight="false" outlineLevel="0" collapsed="false">
      <c r="C117" s="11" t="s">
        <v>39</v>
      </c>
      <c r="D117" s="11" t="s">
        <v>40</v>
      </c>
      <c r="K117" s="20" t="s">
        <v>338</v>
      </c>
      <c r="L117" s="20" t="s">
        <v>244</v>
      </c>
      <c r="N117" s="20" t="s">
        <v>339</v>
      </c>
      <c r="O117" s="20" t="s">
        <v>340</v>
      </c>
    </row>
    <row r="118" customFormat="false" ht="13.8" hidden="false" customHeight="false" outlineLevel="0" collapsed="false">
      <c r="C118" s="11" t="s">
        <v>92</v>
      </c>
      <c r="D118" s="11" t="s">
        <v>95</v>
      </c>
      <c r="K118" s="20" t="s">
        <v>160</v>
      </c>
      <c r="L118" s="20" t="s">
        <v>254</v>
      </c>
      <c r="N118" s="20" t="s">
        <v>341</v>
      </c>
      <c r="O118" s="20" t="s">
        <v>342</v>
      </c>
    </row>
    <row r="119" customFormat="false" ht="13.8" hidden="false" customHeight="false" outlineLevel="0" collapsed="false">
      <c r="C119" s="11" t="s">
        <v>343</v>
      </c>
      <c r="D119" s="11" t="s">
        <v>50</v>
      </c>
      <c r="K119" s="20"/>
      <c r="L119" s="20" t="s">
        <v>155</v>
      </c>
      <c r="N119" s="20" t="s">
        <v>344</v>
      </c>
      <c r="O119" s="20" t="s">
        <v>258</v>
      </c>
    </row>
    <row r="120" customFormat="false" ht="13.8" hidden="false" customHeight="false" outlineLevel="0" collapsed="false">
      <c r="C120" s="11" t="s">
        <v>61</v>
      </c>
      <c r="D120" s="11" t="s">
        <v>62</v>
      </c>
      <c r="K120" s="0"/>
      <c r="N120" s="20" t="s">
        <v>345</v>
      </c>
      <c r="O120" s="20"/>
    </row>
    <row r="121" customFormat="false" ht="13.8" hidden="false" customHeight="false" outlineLevel="0" collapsed="false">
      <c r="C121" s="11" t="s">
        <v>346</v>
      </c>
      <c r="D121" s="11" t="s">
        <v>167</v>
      </c>
      <c r="K121" s="20"/>
      <c r="N121" s="20" t="s">
        <v>86</v>
      </c>
      <c r="O121" s="20"/>
    </row>
    <row r="122" customFormat="false" ht="13.8" hidden="false" customHeight="false" outlineLevel="0" collapsed="false">
      <c r="C122" s="11" t="s">
        <v>106</v>
      </c>
      <c r="D122" s="11" t="s">
        <v>112</v>
      </c>
      <c r="K122" s="20" t="s">
        <v>347</v>
      </c>
      <c r="N122" s="15" t="s">
        <v>50</v>
      </c>
      <c r="O122" s="15"/>
    </row>
    <row r="123" customFormat="false" ht="13.8" hidden="false" customHeight="false" outlineLevel="0" collapsed="false">
      <c r="K123" s="20" t="s">
        <v>348</v>
      </c>
      <c r="N123" s="15" t="s">
        <v>349</v>
      </c>
      <c r="O123" s="15" t="s">
        <v>49</v>
      </c>
    </row>
    <row r="124" customFormat="false" ht="13.8" hidden="false" customHeight="false" outlineLevel="0" collapsed="false">
      <c r="K124" s="20"/>
      <c r="N124" s="20" t="s">
        <v>350</v>
      </c>
      <c r="O124" s="20" t="s">
        <v>351</v>
      </c>
    </row>
    <row r="125" customFormat="false" ht="13.8" hidden="false" customHeight="false" outlineLevel="0" collapsed="false">
      <c r="K125" s="20"/>
      <c r="N125" s="20" t="s">
        <v>352</v>
      </c>
      <c r="O125" s="20" t="s">
        <v>353</v>
      </c>
    </row>
    <row r="126" customFormat="false" ht="13.8" hidden="false" customHeight="false" outlineLevel="0" collapsed="false">
      <c r="N126" s="20"/>
      <c r="O126" s="20" t="s">
        <v>48</v>
      </c>
    </row>
    <row r="127" customFormat="false" ht="13.8" hidden="false" customHeight="false" outlineLevel="0" collapsed="false">
      <c r="N127" s="20"/>
      <c r="O127" s="20" t="s">
        <v>354</v>
      </c>
    </row>
    <row r="128" customFormat="false" ht="13.8" hidden="false" customHeight="false" outlineLevel="0" collapsed="false">
      <c r="N128" s="15" t="s">
        <v>111</v>
      </c>
      <c r="O128" s="15"/>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row r="135" customFormat="false" ht="13.8" hidden="false" customHeight="false" outlineLevel="0" collapsed="false">
      <c r="N135" s="20"/>
      <c r="O135" s="20"/>
    </row>
    <row r="136" customFormat="false" ht="13.8" hidden="false" customHeight="false" outlineLevel="0" collapsed="false">
      <c r="N136" s="20"/>
      <c r="O136" s="20"/>
    </row>
    <row r="137" customFormat="false" ht="13.8" hidden="false" customHeight="false" outlineLevel="0" collapsed="false">
      <c r="N137" s="20"/>
      <c r="O137" s="20"/>
    </row>
    <row r="138" customFormat="false" ht="13.8" hidden="false" customHeight="false" outlineLevel="0" collapsed="false">
      <c r="N138" s="20"/>
      <c r="O138" s="20"/>
    </row>
  </sheetData>
  <mergeCells count="5">
    <mergeCell ref="K114:L114"/>
    <mergeCell ref="K115:L115"/>
    <mergeCell ref="N115:O115"/>
    <mergeCell ref="N122:O122"/>
    <mergeCell ref="N128:O128"/>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1">
      <formula>113446390</formula>
    </cfRule>
    <cfRule type="containsText" priority="4" aboveAverage="0" equalAverage="0" bottom="0" percent="0" rank="0" text="115307893" dxfId="2"/>
  </conditionalFormatting>
  <conditionalFormatting sqref="G57:G91">
    <cfRule type="cellIs" priority="5" operator="equal" aboveAverage="0" equalAverage="0" bottom="0" percent="0" rank="0" text="" dxfId="3">
      <formula>105833840</formula>
    </cfRule>
  </conditionalFormatting>
  <conditionalFormatting sqref="M37">
    <cfRule type="cellIs" priority="6" operator="equal" aboveAverage="0" equalAverage="0" bottom="0" percent="0" rank="0" text="" dxfId="4">
      <formula>"Intentional Psycological process"</formula>
    </cfRule>
    <cfRule type="cellIs" priority="7" operator="equal" aboveAverage="0" equalAverage="0" bottom="0" percent="0" rank="0" text="" dxfId="5">
      <formula>"Constant Quantity"</formula>
    </cfRule>
    <cfRule type="cellIs" priority="8" operator="equal" aboveAverage="0" equalAverage="0" bottom="0" percent="0" rank="0" text="" dxfId="6">
      <formula>"Content bearing Object"</formula>
    </cfRule>
    <cfRule type="cellIs" priority="9" operator="equal" aboveAverage="0" equalAverage="0" bottom="0" percent="0" rank="0" text="" dxfId="7">
      <formula>"Change of Possession"</formula>
    </cfRule>
    <cfRule type="cellIs" priority="10" operator="equal" aboveAverage="0" equalAverage="0" bottom="0" percent="0" rank="0" text="" dxfId="8">
      <formula>"Normative attribute"</formula>
    </cfRule>
  </conditionalFormatting>
  <conditionalFormatting sqref="I37">
    <cfRule type="cellIs" priority="11" operator="equal" aboveAverage="0" equalAverage="0" bottom="0" percent="0" rank="0" text="" dxfId="9">
      <formula>"Q"</formula>
    </cfRule>
    <cfRule type="cellIs" priority="12" operator="equal" aboveAverage="0" equalAverage="0" bottom="0" percent="0" rank="0" text="" dxfId="10">
      <formula>"O"</formula>
    </cfRule>
    <cfRule type="cellIs" priority="13" operator="equal" aboveAverage="0" equalAverage="0" bottom="0" percent="0" rank="0" text="" dxfId="11">
      <formula>"Pr"</formula>
    </cfRule>
    <cfRule type="cellIs" priority="14" operator="equal" aboveAverage="0" equalAverage="0" bottom="0" percent="0" rank="0" text="" dxfId="12">
      <formula>"P"</formula>
    </cfRule>
    <cfRule type="cellIs" priority="15" operator="equal" aboveAverage="0" equalAverage="0" bottom="0" percent="0" rank="0" text="" dxfId="13">
      <formula>"At"</formula>
    </cfRule>
  </conditionalFormatting>
  <conditionalFormatting sqref="L37">
    <cfRule type="cellIs" priority="16" operator="equal" aboveAverage="0" equalAverage="0" bottom="0" percent="0" rank="0" text="" dxfId="14">
      <formula>"Psycological attribute"</formula>
    </cfRule>
    <cfRule type="cellIs" priority="17" operator="equal" aboveAverage="0" equalAverage="0" bottom="0" percent="0" rank="0" text="" dxfId="15">
      <formula>"Cognitive agent"</formula>
    </cfRule>
    <cfRule type="cellIs" priority="18" operator="equal" aboveAverage="0" equalAverage="0" bottom="0" percent="0" rank="0" text="" dxfId="16">
      <formula>"Agent"</formula>
    </cfRule>
    <cfRule type="cellIs" priority="19" operator="equal" aboveAverage="0" equalAverage="0" bottom="0" percent="0" rank="0" text="" dxfId="17">
      <formula>"Psycological process"</formula>
    </cfRule>
    <cfRule type="cellIs" priority="20" operator="equal" aboveAverage="0" equalAverage="0" bottom="0" percent="0" rank="0" text="" dxfId="18">
      <formula>"Linguistic expression"</formula>
    </cfRule>
    <cfRule type="cellIs" priority="21" operator="equal" aboveAverage="0" equalAverage="0" bottom="0" percent="0" rank="0" text="" dxfId="19">
      <formula>"Text"</formula>
    </cfRule>
    <cfRule type="cellIs" priority="22" operator="equal" aboveAverage="0" equalAverage="0" bottom="0" percent="0" rank="0" text="" dxfId="20">
      <formula>"Time Measure"</formula>
    </cfRule>
    <cfRule type="cellIs" priority="23" operator="equal" aboveAverage="0" equalAverage="0" bottom="0" percent="0" rank="0" text="" dxfId="21">
      <formula>"Procedure"</formula>
    </cfRule>
    <cfRule type="cellIs" priority="24" operator="equal" aboveAverage="0" equalAverage="0" bottom="0" percent="0" rank="0" text="" dxfId="22">
      <formula>"Internal change"</formula>
    </cfRule>
    <cfRule type="cellIs" priority="25" operator="equal" aboveAverage="0" equalAverage="0" bottom="0" percent="0" rank="0" text="" dxfId="23">
      <formula>"Objective norm"</formula>
    </cfRule>
  </conditionalFormatting>
  <conditionalFormatting sqref="L37">
    <cfRule type="cellIs" priority="26" operator="equal" aboveAverage="0" equalAverage="0" bottom="0" percent="0" rank="0" text="" dxfId="24">
      <formula>"organization"</formula>
    </cfRule>
  </conditionalFormatting>
  <conditionalFormatting sqref="I93">
    <cfRule type="cellIs" priority="27" operator="equal" aboveAverage="0" equalAverage="0" bottom="0" percent="0" rank="0" text="" dxfId="25">
      <formula>"Q"</formula>
    </cfRule>
    <cfRule type="cellIs" priority="28" operator="equal" aboveAverage="0" equalAverage="0" bottom="0" percent="0" rank="0" text="" dxfId="26">
      <formula>"O"</formula>
    </cfRule>
    <cfRule type="cellIs" priority="29" operator="equal" aboveAverage="0" equalAverage="0" bottom="0" percent="0" rank="0" text="" dxfId="27">
      <formula>"Pr"</formula>
    </cfRule>
    <cfRule type="cellIs" priority="30" operator="equal" aboveAverage="0" equalAverage="0" bottom="0" percent="0" rank="0" text="" dxfId="28">
      <formula>"P"</formula>
    </cfRule>
    <cfRule type="cellIs" priority="31" operator="equal" aboveAverage="0" equalAverage="0" bottom="0" percent="0" rank="0" text="" dxfId="29">
      <formula>"At"</formula>
    </cfRule>
  </conditionalFormatting>
  <conditionalFormatting sqref="L93">
    <cfRule type="cellIs" priority="32" operator="equal" aboveAverage="0" equalAverage="0" bottom="0" percent="0" rank="0" text="" dxfId="30">
      <formula>"Psycological attribute"</formula>
    </cfRule>
    <cfRule type="cellIs" priority="33" operator="equal" aboveAverage="0" equalAverage="0" bottom="0" percent="0" rank="0" text="" dxfId="31">
      <formula>"Cognitive agent"</formula>
    </cfRule>
    <cfRule type="cellIs" priority="34" operator="equal" aboveAverage="0" equalAverage="0" bottom="0" percent="0" rank="0" text="" dxfId="32">
      <formula>"Agent"</formula>
    </cfRule>
    <cfRule type="cellIs" priority="35" operator="equal" aboveAverage="0" equalAverage="0" bottom="0" percent="0" rank="0" text="" dxfId="33">
      <formula>"Psycological process"</formula>
    </cfRule>
    <cfRule type="cellIs" priority="36" operator="equal" aboveAverage="0" equalAverage="0" bottom="0" percent="0" rank="0" text="" dxfId="34">
      <formula>"Linguistic expression"</formula>
    </cfRule>
    <cfRule type="cellIs" priority="37" operator="equal" aboveAverage="0" equalAverage="0" bottom="0" percent="0" rank="0" text="" dxfId="35">
      <formula>"Text"</formula>
    </cfRule>
    <cfRule type="cellIs" priority="38" operator="equal" aboveAverage="0" equalAverage="0" bottom="0" percent="0" rank="0" text="" dxfId="36">
      <formula>"Time Measure"</formula>
    </cfRule>
    <cfRule type="cellIs" priority="39" operator="equal" aboveAverage="0" equalAverage="0" bottom="0" percent="0" rank="0" text="" dxfId="37">
      <formula>"Procedure"</formula>
    </cfRule>
    <cfRule type="cellIs" priority="40" operator="equal" aboveAverage="0" equalAverage="0" bottom="0" percent="0" rank="0" text="" dxfId="38">
      <formula>"Internal change"</formula>
    </cfRule>
    <cfRule type="cellIs" priority="41" operator="equal" aboveAverage="0" equalAverage="0" bottom="0" percent="0" rank="0" text="" dxfId="39">
      <formula>"Objective norm"</formula>
    </cfRule>
  </conditionalFormatting>
  <conditionalFormatting sqref="L93">
    <cfRule type="cellIs" priority="42" operator="equal" aboveAverage="0" equalAverage="0" bottom="0" percent="0" rank="0" text="" dxfId="40">
      <formula>"organization"</formula>
    </cfRule>
  </conditionalFormatting>
  <conditionalFormatting sqref="M93">
    <cfRule type="cellIs" priority="43" operator="equal" aboveAverage="0" equalAverage="0" bottom="0" percent="0" rank="0" text="" dxfId="41">
      <formula>"Intentional Psycological process"</formula>
    </cfRule>
    <cfRule type="cellIs" priority="44" operator="equal" aboveAverage="0" equalAverage="0" bottom="0" percent="0" rank="0" text="" dxfId="42">
      <formula>"Constant Quantity"</formula>
    </cfRule>
    <cfRule type="cellIs" priority="45" operator="equal" aboveAverage="0" equalAverage="0" bottom="0" percent="0" rank="0" text="" dxfId="43">
      <formula>"Content bearing Object"</formula>
    </cfRule>
    <cfRule type="cellIs" priority="46" operator="equal" aboveAverage="0" equalAverage="0" bottom="0" percent="0" rank="0" text="" dxfId="44">
      <formula>"Change of Possession"</formula>
    </cfRule>
    <cfRule type="cellIs" priority="47" operator="equal" aboveAverage="0" equalAverage="0" bottom="0" percent="0" rank="0" text="" dxfId="45">
      <formula>"Normative attribute"</formula>
    </cfRule>
  </conditionalFormatting>
  <conditionalFormatting sqref="G93">
    <cfRule type="cellIs" priority="48" operator="equal" aboveAverage="0" equalAverage="0" bottom="0" percent="0" rank="0" text="" dxfId="46">
      <formula>105833840</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J84" location="'defi 1'!C82" display="engineering component"/>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82" activeCellId="1" sqref="A1:A71 A282"/>
    </sheetView>
  </sheetViews>
  <sheetFormatPr defaultRowHeight="15"/>
  <cols>
    <col collapsed="false" hidden="false" max="1" min="1" style="0" width="30.3157894736842"/>
    <col collapsed="false" hidden="false" max="2" min="2" style="47" width="30.3157894736842"/>
    <col collapsed="false" hidden="false" max="3" min="3" style="48" width="136.898785425101"/>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355</v>
      </c>
      <c r="B3" s="4" t="str">
        <f aca="false">'stage 1'!D1</f>
        <v>Active nouns</v>
      </c>
      <c r="C3" s="20" t="s">
        <v>356</v>
      </c>
    </row>
    <row r="4" customFormat="false" ht="15.75" hidden="false" customHeight="false" outlineLevel="0" collapsed="false">
      <c r="A4" s="49" t="e">
        <f aca="false">'stage 1'!#ref!</f>
        <v>#VALUE!</v>
      </c>
      <c r="B4" s="50" t="e">
        <f aca="false">'stage 1'!#ref!</f>
        <v>#VALUE!</v>
      </c>
      <c r="C4" s="51" t="s">
        <v>357</v>
      </c>
    </row>
    <row r="5" customFormat="false" ht="15.75" hidden="false" customHeight="false" outlineLevel="0" collapsed="false">
      <c r="A5" s="49" t="str">
        <f aca="false">'stage 1'!C2</f>
        <v>processes</v>
      </c>
      <c r="B5" s="50" t="str">
        <f aca="false">'stage 1'!D2</f>
        <v>processes</v>
      </c>
      <c r="C5" s="52" t="s">
        <v>358</v>
      </c>
    </row>
    <row r="6" customFormat="false" ht="15.75" hidden="false" customHeight="false" outlineLevel="0" collapsed="false">
      <c r="A6" s="49" t="e">
        <f aca="false">'stage 1'!#ref!</f>
        <v>#VALUE!</v>
      </c>
      <c r="B6" s="50" t="e">
        <f aca="false">'stage 1'!#ref!</f>
        <v>#VALUE!</v>
      </c>
      <c r="C6" s="51" t="s">
        <v>357</v>
      </c>
    </row>
    <row r="7" customFormat="false" ht="15.75" hidden="false" customHeight="false" outlineLevel="0" collapsed="false">
      <c r="A7" s="49" t="e">
        <f aca="false">'stage 1'!#ref!</f>
        <v>#VALUE!</v>
      </c>
      <c r="B7" s="50" t="e">
        <f aca="false">'stage 1'!#ref!</f>
        <v>#VALUE!</v>
      </c>
      <c r="C7" s="53" t="s">
        <v>359</v>
      </c>
    </row>
    <row r="8" customFormat="false" ht="15.75" hidden="false" customHeight="false" outlineLevel="0" collapsed="false">
      <c r="A8" s="49" t="e">
        <f aca="false">'stage 1'!#ref!</f>
        <v>#VALUE!</v>
      </c>
      <c r="B8" s="50" t="e">
        <f aca="false">'stage 1'!#ref!</f>
        <v>#VALUE!</v>
      </c>
      <c r="C8" s="53" t="s">
        <v>360</v>
      </c>
    </row>
    <row r="9" customFormat="false" ht="15.75" hidden="false" customHeight="false" outlineLevel="0" collapsed="false">
      <c r="A9" s="49" t="e">
        <f aca="false">'stage 1'!#ref!</f>
        <v>#VALUE!</v>
      </c>
      <c r="B9" s="50" t="e">
        <f aca="false">'stage 1'!#ref!</f>
        <v>#VALUE!</v>
      </c>
      <c r="C9" s="51" t="s">
        <v>357</v>
      </c>
    </row>
    <row r="10" customFormat="false" ht="15.75" hidden="false" customHeight="false" outlineLevel="0" collapsed="false">
      <c r="A10" s="49" t="str">
        <f aca="false">'stage 1'!C3</f>
        <v>approaches</v>
      </c>
      <c r="B10" s="50" t="str">
        <f aca="false">'stage 1'!D3</f>
        <v>approaches</v>
      </c>
      <c r="C10" s="53" t="s">
        <v>361</v>
      </c>
    </row>
    <row r="11" customFormat="false" ht="15.75" hidden="false" customHeight="false" outlineLevel="0" collapsed="false">
      <c r="A11" s="49" t="str">
        <f aca="false">'stage 1'!C4</f>
        <v>methodologies</v>
      </c>
      <c r="B11" s="50" t="str">
        <f aca="false">'stage 1'!D4</f>
        <v>methodologies</v>
      </c>
      <c r="C11" s="53" t="s">
        <v>362</v>
      </c>
    </row>
    <row r="12" customFormat="false" ht="15.75" hidden="false" customHeight="false" outlineLevel="0" collapsed="false">
      <c r="A12" s="49" t="e">
        <f aca="false">'stage 1'!#ref!</f>
        <v>#VALUE!</v>
      </c>
      <c r="B12" s="50" t="e">
        <f aca="false">'stage 1'!#ref!</f>
        <v>#VALUE!</v>
      </c>
      <c r="C12" s="53" t="s">
        <v>361</v>
      </c>
    </row>
    <row r="13" customFormat="false" ht="15.75" hidden="false" customHeight="false" outlineLevel="0" collapsed="false">
      <c r="A13" s="49" t="str">
        <f aca="false">'stage 1'!C5</f>
        <v>philosophy</v>
      </c>
      <c r="B13" s="50" t="str">
        <f aca="false">'stage 1'!D5</f>
        <v>philosophy</v>
      </c>
      <c r="C13" s="53" t="s">
        <v>363</v>
      </c>
    </row>
    <row r="14" customFormat="false" ht="15.75" hidden="false" customHeight="false" outlineLevel="0" collapsed="false">
      <c r="A14" s="49" t="str">
        <f aca="false">'stage 1'!C6</f>
        <v>thoughts</v>
      </c>
      <c r="B14" s="50" t="str">
        <f aca="false">'stage 1'!D6</f>
        <v>thoughts</v>
      </c>
      <c r="C14" s="53" t="s">
        <v>364</v>
      </c>
    </row>
    <row r="15" customFormat="false" ht="15.75" hidden="false" customHeight="false" outlineLevel="0" collapsed="false">
      <c r="A15" s="49" t="str">
        <f aca="false">'stage 1'!C7</f>
        <v>features</v>
      </c>
      <c r="B15" s="50" t="str">
        <f aca="false">'stage 1'!D7</f>
        <v>features</v>
      </c>
      <c r="C15" s="53" t="s">
        <v>365</v>
      </c>
    </row>
    <row r="16" customFormat="false" ht="15.75" hidden="false" customHeight="false" outlineLevel="0" collapsed="false">
      <c r="A16" s="49" t="e">
        <f aca="false">'stage 1'!#ref!</f>
        <v>#VALUE!</v>
      </c>
      <c r="B16" s="50" t="e">
        <f aca="false">'stage 1'!#ref!</f>
        <v>#VALUE!</v>
      </c>
      <c r="C16" s="53" t="s">
        <v>364</v>
      </c>
    </row>
    <row r="17" customFormat="false" ht="15.75" hidden="false" customHeight="false" outlineLevel="0" collapsed="false">
      <c r="A17" s="49" t="e">
        <f aca="false">'stage 1'!#ref!</f>
        <v>#VALUE!</v>
      </c>
      <c r="B17" s="50" t="e">
        <f aca="false">'stage 1'!#ref!</f>
        <v>#VALUE!</v>
      </c>
      <c r="C17" s="53" t="s">
        <v>360</v>
      </c>
    </row>
    <row r="18" customFormat="false" ht="15.75" hidden="false" customHeight="false" outlineLevel="0" collapsed="false">
      <c r="A18" s="49" t="e">
        <f aca="false">'stage 1'!#ref!</f>
        <v>#VALUE!</v>
      </c>
      <c r="B18" s="50" t="e">
        <f aca="false">'stage 1'!#ref!</f>
        <v>#VALUE!</v>
      </c>
      <c r="C18" s="53" t="s">
        <v>360</v>
      </c>
    </row>
    <row r="19" customFormat="false" ht="15.75" hidden="false" customHeight="false" outlineLevel="0" collapsed="false">
      <c r="A19" s="49" t="str">
        <f aca="false">'stage 1'!C8</f>
        <v>shortcoming</v>
      </c>
      <c r="B19" s="50" t="str">
        <f aca="false">'stage 1'!D8</f>
        <v>shortcoming</v>
      </c>
      <c r="C19" s="53" t="s">
        <v>366</v>
      </c>
    </row>
    <row r="20" customFormat="false" ht="15.75" hidden="false" customHeight="false" outlineLevel="0" collapsed="false">
      <c r="A20" s="49" t="str">
        <f aca="false">'stage 1'!C9</f>
        <v>opportunity</v>
      </c>
      <c r="B20" s="50" t="str">
        <f aca="false">'stage 1'!D9</f>
        <v>opportunity</v>
      </c>
      <c r="C20" s="53" t="s">
        <v>367</v>
      </c>
    </row>
    <row r="21" customFormat="false" ht="15.75" hidden="false" customHeight="false" outlineLevel="0" collapsed="false">
      <c r="A21" s="49" t="e">
        <f aca="false">'stage 1'!#ref!</f>
        <v>#VALUE!</v>
      </c>
      <c r="B21" s="50" t="e">
        <f aca="false">'stage 1'!#ref!</f>
        <v>#VALUE!</v>
      </c>
      <c r="C21" s="53" t="s">
        <v>360</v>
      </c>
    </row>
    <row r="22" customFormat="false" ht="15.75" hidden="false" customHeight="false" outlineLevel="0" collapsed="false">
      <c r="A22" s="49" t="e">
        <f aca="false">'stage 1'!#ref!</f>
        <v>#VALUE!</v>
      </c>
      <c r="B22" s="50" t="e">
        <f aca="false">'stage 1'!#ref!</f>
        <v>#VALUE!</v>
      </c>
      <c r="C22" s="53" t="s">
        <v>368</v>
      </c>
    </row>
    <row r="23" customFormat="false" ht="15.75" hidden="false" customHeight="false" outlineLevel="0" collapsed="false">
      <c r="A23" s="49" t="e">
        <f aca="false">'stage 1'!#ref!</f>
        <v>#VALUE!</v>
      </c>
      <c r="B23" s="50" t="e">
        <f aca="false">'stage 1'!#ref!</f>
        <v>#VALUE!</v>
      </c>
      <c r="C23" s="53" t="s">
        <v>368</v>
      </c>
    </row>
    <row r="24" customFormat="false" ht="15.75" hidden="false" customHeight="false" outlineLevel="0" collapsed="false">
      <c r="A24" s="49" t="e">
        <f aca="false">'stage 1'!#ref!</f>
        <v>#VALUE!</v>
      </c>
      <c r="B24" s="50" t="e">
        <f aca="false">'stage 1'!#ref!</f>
        <v>#VALUE!</v>
      </c>
      <c r="C24" s="53" t="s">
        <v>360</v>
      </c>
    </row>
    <row r="25" customFormat="false" ht="15.75" hidden="false" customHeight="false" outlineLevel="0" collapsed="false">
      <c r="A25" s="49" t="e">
        <f aca="false">'stage 1'!#ref!</f>
        <v>#VALUE!</v>
      </c>
      <c r="B25" s="50" t="e">
        <f aca="false">'stage 1'!#ref!</f>
        <v>#VALUE!</v>
      </c>
      <c r="C25" s="51" t="s">
        <v>369</v>
      </c>
    </row>
    <row r="26" customFormat="false" ht="15.75" hidden="false" customHeight="false" outlineLevel="0" collapsed="false">
      <c r="A26" s="49" t="str">
        <f aca="false">'stage 1'!C10</f>
        <v>options</v>
      </c>
      <c r="B26" s="50" t="str">
        <f aca="false">'stage 1'!D10</f>
        <v>options</v>
      </c>
      <c r="C26" s="53" t="s">
        <v>370</v>
      </c>
    </row>
    <row r="27" customFormat="false" ht="15.75" hidden="false" customHeight="false" outlineLevel="0" collapsed="false">
      <c r="A27" s="49" t="str">
        <f aca="false">'stage 1'!C11</f>
        <v>alternatives</v>
      </c>
      <c r="B27" s="50" t="str">
        <f aca="false">'stage 1'!D11</f>
        <v>alternatives</v>
      </c>
      <c r="C27" s="53" t="s">
        <v>371</v>
      </c>
    </row>
    <row r="28" customFormat="false" ht="15.75" hidden="false" customHeight="false" outlineLevel="0" collapsed="false">
      <c r="A28" s="49" t="str">
        <f aca="false">'stage 1'!C12</f>
        <v>constraints</v>
      </c>
      <c r="B28" s="50" t="str">
        <f aca="false">'stage 1'!D12</f>
        <v>constraints</v>
      </c>
      <c r="C28" s="53" t="s">
        <v>372</v>
      </c>
    </row>
    <row r="29" customFormat="false" ht="15.75" hidden="false" customHeight="false" outlineLevel="0" collapsed="false">
      <c r="A29" s="49" t="str">
        <f aca="false">'stage 1'!C13</f>
        <v>design criteria</v>
      </c>
      <c r="B29" s="50" t="str">
        <f aca="false">'stage 1'!D13</f>
        <v>criteria</v>
      </c>
      <c r="C29" s="53" t="s">
        <v>373</v>
      </c>
    </row>
    <row r="30" customFormat="false" ht="15.75" hidden="false" customHeight="false" outlineLevel="0" collapsed="false">
      <c r="A30" s="49" t="str">
        <f aca="false">'stage 1'!C14</f>
        <v>condition</v>
      </c>
      <c r="B30" s="50" t="str">
        <f aca="false">'stage 1'!D14</f>
        <v>condition</v>
      </c>
      <c r="C30" s="53" t="s">
        <v>374</v>
      </c>
    </row>
    <row r="31" customFormat="false" ht="15.75" hidden="false" customHeight="false" outlineLevel="0" collapsed="false">
      <c r="A31" s="49" t="e">
        <f aca="false">'stage 1'!#ref!</f>
        <v>#VALUE!</v>
      </c>
      <c r="B31" s="50" t="e">
        <f aca="false">'stage 1'!#ref!</f>
        <v>#VALUE!</v>
      </c>
      <c r="C31" s="53" t="s">
        <v>372</v>
      </c>
    </row>
    <row r="32" customFormat="false" ht="15.75" hidden="false" customHeight="false" outlineLevel="0" collapsed="false">
      <c r="A32" s="49" t="e">
        <f aca="false">'stage 1'!#ref!</f>
        <v>#VALUE!</v>
      </c>
      <c r="B32" s="50" t="e">
        <f aca="false">'stage 1'!#ref!</f>
        <v>#VALUE!</v>
      </c>
      <c r="C32" s="53" t="s">
        <v>364</v>
      </c>
    </row>
    <row r="33" customFormat="false" ht="15.75" hidden="false" customHeight="false" outlineLevel="0" collapsed="false">
      <c r="A33" s="49" t="e">
        <f aca="false">'stage 1'!#ref!</f>
        <v>#VALUE!</v>
      </c>
      <c r="B33" s="50" t="e">
        <f aca="false">'stage 1'!#ref!</f>
        <v>#VALUE!</v>
      </c>
      <c r="C33" s="53" t="s">
        <v>370</v>
      </c>
    </row>
    <row r="34" customFormat="false" ht="15.75" hidden="false" customHeight="false" outlineLevel="0" collapsed="false">
      <c r="A34" s="49" t="str">
        <f aca="false">'stage 1'!C15</f>
        <v>ideas</v>
      </c>
      <c r="B34" s="50" t="str">
        <f aca="false">'stage 1'!D15</f>
        <v>ideas</v>
      </c>
      <c r="C34" s="53" t="s">
        <v>364</v>
      </c>
    </row>
    <row r="35" customFormat="false" ht="15.75" hidden="false" customHeight="false" outlineLevel="0" collapsed="false">
      <c r="A35" s="49" t="e">
        <f aca="false">'stage 1'!#ref!</f>
        <v>#VALUE!</v>
      </c>
      <c r="B35" s="50" t="e">
        <f aca="false">'stage 1'!#ref!</f>
        <v>#VALUE!</v>
      </c>
      <c r="C35" s="53" t="s">
        <v>375</v>
      </c>
    </row>
    <row r="36" customFormat="false" ht="15.75" hidden="false" customHeight="false" outlineLevel="0" collapsed="false">
      <c r="A36" s="49" t="e">
        <f aca="false">'stage 1'!#ref!</f>
        <v>#VALUE!</v>
      </c>
      <c r="B36" s="50" t="e">
        <f aca="false">'stage 1'!#ref!</f>
        <v>#VALUE!</v>
      </c>
      <c r="C36" s="53" t="s">
        <v>375</v>
      </c>
    </row>
    <row r="37" customFormat="false" ht="15.75" hidden="false" customHeight="false" outlineLevel="0" collapsed="false">
      <c r="A37" s="49" t="e">
        <f aca="false">'stage 1'!#ref!</f>
        <v>#VALUE!</v>
      </c>
      <c r="B37" s="50" t="e">
        <f aca="false">'stage 1'!#ref!</f>
        <v>#VALUE!</v>
      </c>
      <c r="C37" s="53" t="s">
        <v>376</v>
      </c>
    </row>
    <row r="38" customFormat="false" ht="15.75" hidden="false" customHeight="false" outlineLevel="0" collapsed="false">
      <c r="A38" s="49" t="str">
        <f aca="false">'stage 1'!C16</f>
        <v>the team</v>
      </c>
      <c r="B38" s="50" t="str">
        <f aca="false">'stage 1'!D16</f>
        <v>team</v>
      </c>
      <c r="C38" s="53" t="s">
        <v>377</v>
      </c>
    </row>
    <row r="39" customFormat="false" ht="15.75" hidden="false" customHeight="false" outlineLevel="0" collapsed="false">
      <c r="A39" s="49" t="str">
        <f aca="false">'stage 1'!C17</f>
        <v>a schedule</v>
      </c>
      <c r="B39" s="50" t="str">
        <f aca="false">'stage 1'!D17</f>
        <v>schedule</v>
      </c>
      <c r="C39" s="53" t="s">
        <v>378</v>
      </c>
    </row>
    <row r="40" customFormat="false" ht="15.75" hidden="false" customHeight="false" outlineLevel="0" collapsed="false">
      <c r="A40" s="49" t="e">
        <f aca="false">'stage 1'!#ref!</f>
        <v>#VALUE!</v>
      </c>
      <c r="B40" s="50" t="e">
        <f aca="false">'stage 1'!#ref!</f>
        <v>#VALUE!</v>
      </c>
      <c r="C40" s="54" t="s">
        <v>379</v>
      </c>
    </row>
    <row r="41" customFormat="false" ht="30" hidden="false" customHeight="false" outlineLevel="0" collapsed="false">
      <c r="A41" s="49" t="str">
        <f aca="false">'stage 1'!C18</f>
        <v>tasks</v>
      </c>
      <c r="B41" s="50" t="str">
        <f aca="false">'stage 1'!D18</f>
        <v>tasks</v>
      </c>
      <c r="C41" s="55" t="s">
        <v>380</v>
      </c>
    </row>
    <row r="42" customFormat="false" ht="15.75" hidden="false" customHeight="false" outlineLevel="0" collapsed="false">
      <c r="A42" s="49" t="str">
        <f aca="false">'stage 1'!C19</f>
        <v>the required time</v>
      </c>
      <c r="B42" s="50" t="str">
        <f aca="false">'stage 1'!D19</f>
        <v>time</v>
      </c>
      <c r="C42" s="53" t="s">
        <v>381</v>
      </c>
    </row>
    <row r="43" customFormat="false" ht="15.75" hidden="false" customHeight="false" outlineLevel="0" collapsed="false">
      <c r="A43" s="49" t="str">
        <f aca="false">'stage 1'!C20</f>
        <v>data</v>
      </c>
      <c r="B43" s="50" t="str">
        <f aca="false">'stage 1'!D20</f>
        <v>data</v>
      </c>
      <c r="C43" s="53" t="s">
        <v>382</v>
      </c>
    </row>
    <row r="44" customFormat="false" ht="15.75" hidden="false" customHeight="false" outlineLevel="0" collapsed="false">
      <c r="A44" s="49" t="str">
        <f aca="false">'stage 1'!C21</f>
        <v>literature</v>
      </c>
      <c r="B44" s="50" t="str">
        <f aca="false">'stage 1'!D21</f>
        <v>literature</v>
      </c>
      <c r="C44" s="53" t="s">
        <v>383</v>
      </c>
    </row>
    <row r="45" customFormat="false" ht="15.75" hidden="false" customHeight="false" outlineLevel="0" collapsed="false">
      <c r="A45" s="49" t="str">
        <f aca="false">'stage 1'!C22</f>
        <v>scopes</v>
      </c>
      <c r="B45" s="50" t="str">
        <f aca="false">'stage 1'!D22</f>
        <v>scopes</v>
      </c>
      <c r="C45" s="53" t="s">
        <v>376</v>
      </c>
    </row>
    <row r="46" customFormat="false" ht="15.75" hidden="false" customHeight="false" outlineLevel="0" collapsed="false">
      <c r="A46" s="49" t="e">
        <f aca="false">'stage 1'!#ref!</f>
        <v>#VALUE!</v>
      </c>
      <c r="B46" s="50" t="e">
        <f aca="false">'stage 1'!#ref!</f>
        <v>#VALUE!</v>
      </c>
      <c r="C46" s="53" t="s">
        <v>359</v>
      </c>
    </row>
    <row r="47" customFormat="false" ht="15.75" hidden="false" customHeight="false" outlineLevel="0" collapsed="false">
      <c r="A47" s="49" t="str">
        <f aca="false">'stage 1'!C23</f>
        <v>self-learning</v>
      </c>
      <c r="B47" s="50" t="str">
        <f aca="false">'stage 1'!D23</f>
        <v>learning</v>
      </c>
      <c r="C47" s="53" t="s">
        <v>384</v>
      </c>
    </row>
    <row r="48" customFormat="false" ht="15.75" hidden="false" customHeight="false" outlineLevel="0" collapsed="false">
      <c r="A48" s="49" t="str">
        <f aca="false">'stage 1'!C24</f>
        <v>project</v>
      </c>
      <c r="B48" s="50" t="str">
        <f aca="false">'stage 1'!D24</f>
        <v>project</v>
      </c>
      <c r="C48" s="53" t="s">
        <v>385</v>
      </c>
    </row>
    <row r="49" customFormat="false" ht="15.75" hidden="false" customHeight="false" outlineLevel="0" collapsed="false">
      <c r="A49" s="49" t="str">
        <f aca="false">'stage 1'!C25</f>
        <v>best practices</v>
      </c>
      <c r="B49" s="50" t="str">
        <f aca="false">'stage 1'!D25</f>
        <v>practices</v>
      </c>
      <c r="C49" s="53" t="s">
        <v>386</v>
      </c>
    </row>
    <row r="50" customFormat="false" ht="15.75" hidden="false" customHeight="false" outlineLevel="0" collapsed="false">
      <c r="A50" s="49" t="e">
        <f aca="false">'stage 1'!#ref!</f>
        <v>#VALUE!</v>
      </c>
      <c r="B50" s="50" t="e">
        <f aca="false">'stage 1'!#ref!</f>
        <v>#VALUE!</v>
      </c>
      <c r="C50" s="53" t="s">
        <v>360</v>
      </c>
    </row>
    <row r="51" customFormat="false" ht="15.75" hidden="false" customHeight="false" outlineLevel="0" collapsed="false">
      <c r="A51" s="49" t="e">
        <f aca="false">'stage 1'!#ref!</f>
        <v>#VALUE!</v>
      </c>
      <c r="B51" s="50" t="e">
        <f aca="false">'stage 1'!#ref!</f>
        <v>#VALUE!</v>
      </c>
      <c r="C51" s="53" t="s">
        <v>386</v>
      </c>
    </row>
    <row r="52" customFormat="false" ht="15.75" hidden="false" customHeight="false" outlineLevel="0" collapsed="false">
      <c r="A52" s="49" t="e">
        <f aca="false">'stage 1'!#ref!</f>
        <v>#VALUE!</v>
      </c>
      <c r="B52" s="50" t="e">
        <f aca="false">'stage 1'!#ref!</f>
        <v>#VALUE!</v>
      </c>
      <c r="C52" s="53" t="s">
        <v>360</v>
      </c>
    </row>
    <row r="53" customFormat="false" ht="15.75" hidden="false" customHeight="false" outlineLevel="0" collapsed="false">
      <c r="A53" s="49" t="str">
        <f aca="false">'stage 1'!C26</f>
        <v>users</v>
      </c>
      <c r="B53" s="50" t="str">
        <f aca="false">'stage 1'!D26</f>
        <v>users</v>
      </c>
      <c r="C53" s="53" t="s">
        <v>387</v>
      </c>
    </row>
    <row r="54" customFormat="false" ht="15.75" hidden="false" customHeight="false" outlineLevel="0" collapsed="false">
      <c r="A54" s="49" t="str">
        <f aca="false">'stage 1'!C27</f>
        <v>user needs</v>
      </c>
      <c r="B54" s="50" t="str">
        <f aca="false">'stage 1'!D27</f>
        <v>needs</v>
      </c>
      <c r="C54" s="53" t="s">
        <v>388</v>
      </c>
    </row>
    <row r="55" customFormat="false" ht="15.75" hidden="false" customHeight="false" outlineLevel="0" collapsed="false">
      <c r="A55" s="49" t="str">
        <f aca="false">'stage 1'!C28</f>
        <v>user roles</v>
      </c>
      <c r="B55" s="50" t="str">
        <f aca="false">'stage 1'!D28</f>
        <v>roles</v>
      </c>
      <c r="C55" s="53" t="s">
        <v>389</v>
      </c>
    </row>
    <row r="56" customFormat="false" ht="15.75" hidden="false" customHeight="false" outlineLevel="0" collapsed="false">
      <c r="A56" s="49" t="e">
        <f aca="false">'stage 1'!#ref!</f>
        <v>#VALUE!</v>
      </c>
      <c r="B56" s="50" t="e">
        <f aca="false">'stage 1'!#ref!</f>
        <v>#VALUE!</v>
      </c>
      <c r="C56" s="53"/>
    </row>
    <row r="57" customFormat="false" ht="15.75" hidden="false" customHeight="false" outlineLevel="0" collapsed="false">
      <c r="A57" s="49" t="e">
        <f aca="false">'stage 1'!#ref!</f>
        <v>#VALUE!</v>
      </c>
      <c r="B57" s="50" t="e">
        <f aca="false">'stage 1'!#ref!</f>
        <v>#VALUE!</v>
      </c>
      <c r="C57" s="53"/>
    </row>
    <row r="58" customFormat="false" ht="15.75" hidden="false" customHeight="false" outlineLevel="0" collapsed="false">
      <c r="A58" s="49" t="str">
        <f aca="false">'stage 1'!C29</f>
        <v>requirements</v>
      </c>
      <c r="B58" s="50" t="str">
        <f aca="false">'stage 1'!D29</f>
        <v>requirements</v>
      </c>
      <c r="C58" s="56" t="s">
        <v>390</v>
      </c>
    </row>
    <row r="59" customFormat="false" ht="15.75" hidden="false" customHeight="false" outlineLevel="0" collapsed="false">
      <c r="A59" s="49" t="e">
        <f aca="false">'stage 1'!#ref!</f>
        <v>#VALUE!</v>
      </c>
      <c r="B59" s="50" t="e">
        <f aca="false">'stage 1'!#ref!</f>
        <v>#VALUE!</v>
      </c>
      <c r="C59" s="53" t="s">
        <v>360</v>
      </c>
    </row>
    <row r="60" customFormat="false" ht="15.75" hidden="false" customHeight="false" outlineLevel="0" collapsed="false">
      <c r="A60" s="49" t="str">
        <f aca="false">'stage 1'!C30</f>
        <v>risks</v>
      </c>
      <c r="B60" s="50" t="str">
        <f aca="false">'stage 1'!D30</f>
        <v>risks</v>
      </c>
      <c r="C60" s="53" t="s">
        <v>391</v>
      </c>
    </row>
    <row r="61" customFormat="false" ht="15.75" hidden="false" customHeight="false" outlineLevel="0" collapsed="false">
      <c r="A61" s="49" t="e">
        <f aca="false">'stage 1'!#ref!</f>
        <v>#VALUE!</v>
      </c>
      <c r="B61" s="50" t="e">
        <f aca="false">'stage 1'!#ref!</f>
        <v>#VALUE!</v>
      </c>
      <c r="C61" s="53" t="s">
        <v>392</v>
      </c>
    </row>
    <row r="62" customFormat="false" ht="15.75" hidden="false" customHeight="false" outlineLevel="0" collapsed="false">
      <c r="A62" s="49" t="str">
        <f aca="false">'stage 1'!C31</f>
        <v>efforts</v>
      </c>
      <c r="B62" s="50" t="str">
        <f aca="false">'stage 1'!D31</f>
        <v>efforts</v>
      </c>
      <c r="C62" s="53" t="s">
        <v>393</v>
      </c>
    </row>
    <row r="63" customFormat="false" ht="15.75" hidden="false" customHeight="false" outlineLevel="0" collapsed="false">
      <c r="A63" s="49" t="e">
        <f aca="false">'stage 1'!#ref!</f>
        <v>#VALUE!</v>
      </c>
      <c r="B63" s="50" t="e">
        <f aca="false">'stage 1'!#ref!</f>
        <v>#VALUE!</v>
      </c>
      <c r="C63" s="53" t="s">
        <v>360</v>
      </c>
    </row>
    <row r="64" customFormat="false" ht="15.75" hidden="false" customHeight="false" outlineLevel="0" collapsed="false">
      <c r="A64" s="49" t="e">
        <f aca="false">'stage 1'!#ref!</f>
        <v>#VALUE!</v>
      </c>
      <c r="B64" s="50" t="e">
        <f aca="false">'stage 1'!#ref!</f>
        <v>#VALUE!</v>
      </c>
      <c r="C64" s="53" t="s">
        <v>394</v>
      </c>
    </row>
    <row r="65" customFormat="false" ht="15.75" hidden="false" customHeight="false" outlineLevel="0" collapsed="false">
      <c r="A65" s="49" t="e">
        <f aca="false">'stage 1'!#ref!</f>
        <v>#VALUE!</v>
      </c>
      <c r="B65" s="50" t="e">
        <f aca="false">'stage 1'!#ref!</f>
        <v>#VALUE!</v>
      </c>
      <c r="C65" s="53" t="s">
        <v>360</v>
      </c>
    </row>
    <row r="66" customFormat="false" ht="15.75" hidden="false" customHeight="false" outlineLevel="0" collapsed="false">
      <c r="A66" s="49" t="e">
        <f aca="false">'stage 1'!#ref!</f>
        <v>#VALUE!</v>
      </c>
      <c r="B66" s="50" t="e">
        <f aca="false">'stage 1'!#ref!</f>
        <v>#VALUE!</v>
      </c>
      <c r="C66" s="53" t="s">
        <v>360</v>
      </c>
    </row>
    <row r="67" customFormat="false" ht="15.75" hidden="false" customHeight="false" outlineLevel="0" collapsed="false">
      <c r="A67" s="49" t="str">
        <f aca="false">'stage 1'!C77</f>
        <v>engineering</v>
      </c>
      <c r="B67" s="50" t="str">
        <f aca="false">'stage 1'!D77</f>
        <v>engineering</v>
      </c>
      <c r="C67" s="53" t="s">
        <v>395</v>
      </c>
    </row>
    <row r="68" customFormat="false" ht="15.75" hidden="false" customHeight="false" outlineLevel="0" collapsed="false">
      <c r="A68" s="49" t="e">
        <f aca="false">'stage 1'!#ref!</f>
        <v>#VALUE!</v>
      </c>
      <c r="B68" s="50" t="e">
        <f aca="false">'stage 1'!#ref!</f>
        <v>#VALUE!</v>
      </c>
      <c r="C68" s="53"/>
    </row>
    <row r="69" customFormat="false" ht="15.75" hidden="false" customHeight="false" outlineLevel="0" collapsed="false">
      <c r="A69" s="49" t="str">
        <f aca="false">'stage 1'!C78</f>
        <v>reasoning</v>
      </c>
      <c r="B69" s="50" t="str">
        <f aca="false">'stage 1'!D78</f>
        <v>reasoning</v>
      </c>
      <c r="C69" s="53" t="s">
        <v>396</v>
      </c>
    </row>
    <row r="70" customFormat="false" ht="15.75" hidden="false" customHeight="false" outlineLevel="0" collapsed="false">
      <c r="A70" s="49" t="str">
        <f aca="false">'stage 1'!C79</f>
        <v>selection</v>
      </c>
      <c r="B70" s="50" t="str">
        <f aca="false">'stage 1'!D79</f>
        <v>selection</v>
      </c>
      <c r="C70" s="53" t="s">
        <v>397</v>
      </c>
    </row>
    <row r="71" customFormat="false" ht="15.75" hidden="false" customHeight="false" outlineLevel="0" collapsed="false">
      <c r="A71" s="49" t="str">
        <f aca="false">'stage 1'!C80</f>
        <v>decisions</v>
      </c>
      <c r="B71" s="50" t="str">
        <f aca="false">'stage 1'!D80</f>
        <v>decisions</v>
      </c>
      <c r="C71" s="53" t="s">
        <v>398</v>
      </c>
    </row>
    <row r="72" customFormat="false" ht="15.75" hidden="false" customHeight="false" outlineLevel="0" collapsed="false">
      <c r="A72" s="49" t="e">
        <f aca="false">'stage 1'!#ref!</f>
        <v>#VALUE!</v>
      </c>
      <c r="B72" s="50" t="e">
        <f aca="false">'stage 1'!#ref!</f>
        <v>#VALUE!</v>
      </c>
      <c r="C72" s="53" t="s">
        <v>399</v>
      </c>
    </row>
    <row r="73" customFormat="false" ht="15.75" hidden="false" customHeight="false" outlineLevel="0" collapsed="false">
      <c r="A73" s="49" t="str">
        <f aca="false">'stage 1'!C81</f>
        <v>rationale</v>
      </c>
      <c r="B73" s="50" t="str">
        <f aca="false">'stage 1'!D81</f>
        <v>rationale</v>
      </c>
      <c r="C73" s="53" t="s">
        <v>400</v>
      </c>
    </row>
    <row r="74" customFormat="false" ht="15.75" hidden="false" customHeight="false" outlineLevel="0" collapsed="false">
      <c r="A74" s="49" t="str">
        <f aca="false">'stage 1'!C82</f>
        <v>goals</v>
      </c>
      <c r="B74" s="50" t="str">
        <f aca="false">'stage 1'!D82</f>
        <v>goals</v>
      </c>
      <c r="C74" s="53" t="s">
        <v>401</v>
      </c>
    </row>
    <row r="75" customFormat="false" ht="15.75" hidden="false" customHeight="false" outlineLevel="0" collapsed="false">
      <c r="A75" s="49" t="e">
        <f aca="false">'stage 1'!#ref!</f>
        <v>#VALUE!</v>
      </c>
      <c r="B75" s="50" t="e">
        <f aca="false">'stage 1'!#ref!</f>
        <v>#VALUE!</v>
      </c>
      <c r="C75" s="53" t="s">
        <v>385</v>
      </c>
    </row>
    <row r="76" customFormat="false" ht="15.75" hidden="false" customHeight="false" outlineLevel="0" collapsed="false">
      <c r="A76" s="49" t="e">
        <f aca="false">'stage 1'!#ref!</f>
        <v>#VALUE!</v>
      </c>
      <c r="B76" s="50" t="e">
        <f aca="false">'stage 1'!#ref!</f>
        <v>#VALUE!</v>
      </c>
      <c r="C76" s="53" t="s">
        <v>402</v>
      </c>
    </row>
    <row r="77" customFormat="false" ht="15.75" hidden="false" customHeight="false" outlineLevel="0" collapsed="false">
      <c r="A77" s="49" t="str">
        <f aca="false">'stage 1'!C83</f>
        <v>limitations</v>
      </c>
      <c r="B77" s="50" t="str">
        <f aca="false">'stage 1'!D83</f>
        <v>limitations</v>
      </c>
      <c r="C77" s="53" t="s">
        <v>403</v>
      </c>
    </row>
    <row r="78" customFormat="false" ht="15.75" hidden="false" customHeight="false" outlineLevel="0" collapsed="false">
      <c r="A78" s="49" t="e">
        <f aca="false">'stage 1'!#ref!</f>
        <v>#VALUE!</v>
      </c>
      <c r="B78" s="50" t="e">
        <f aca="false">'stage 1'!#ref!</f>
        <v>#VALUE!</v>
      </c>
      <c r="C78" s="53" t="s">
        <v>404</v>
      </c>
    </row>
    <row r="79" customFormat="false" ht="15.75" hidden="false" customHeight="false" outlineLevel="0" collapsed="false">
      <c r="A79" s="49" t="e">
        <f aca="false">'stage 1'!#ref!</f>
        <v>#VALUE!</v>
      </c>
      <c r="B79" s="50" t="e">
        <f aca="false">'stage 1'!#ref!</f>
        <v>#VALUE!</v>
      </c>
      <c r="C79" s="53" t="s">
        <v>405</v>
      </c>
    </row>
    <row r="80" customFormat="false" ht="15.75" hidden="false" customHeight="false" outlineLevel="0" collapsed="false">
      <c r="A80" s="49" t="e">
        <f aca="false">'stage 1'!#ref!</f>
        <v>#VALUE!</v>
      </c>
      <c r="B80" s="50" t="e">
        <f aca="false">'stage 1'!#ref!</f>
        <v>#VALUE!</v>
      </c>
      <c r="C80" s="53" t="s">
        <v>404</v>
      </c>
    </row>
    <row r="81" customFormat="false" ht="15.75" hidden="false" customHeight="false" outlineLevel="0" collapsed="false">
      <c r="A81" s="49" t="e">
        <f aca="false">'stage 1'!#ref!</f>
        <v>#VALUE!</v>
      </c>
      <c r="B81" s="50" t="e">
        <f aca="false">'stage 1'!#ref!</f>
        <v>#VALUE!</v>
      </c>
      <c r="C81" s="53" t="s">
        <v>401</v>
      </c>
    </row>
    <row r="82" customFormat="false" ht="15.75" hidden="false" customHeight="false" outlineLevel="0" collapsed="false">
      <c r="A82" s="49" t="str">
        <f aca="false">'stage 1'!C84</f>
        <v>components</v>
      </c>
      <c r="B82" s="50" t="str">
        <f aca="false">'stage 1'!D84</f>
        <v>components</v>
      </c>
      <c r="C82" s="53" t="s">
        <v>406</v>
      </c>
    </row>
    <row r="83" customFormat="false" ht="15.75" hidden="false" customHeight="false" outlineLevel="0" collapsed="false">
      <c r="A83" s="49" t="e">
        <f aca="false">'stage 1'!#ref!</f>
        <v>#VALUE!</v>
      </c>
      <c r="B83" s="50" t="e">
        <f aca="false">'stage 1'!#ref!</f>
        <v>#VALUE!</v>
      </c>
      <c r="C83" s="56" t="s">
        <v>390</v>
      </c>
    </row>
    <row r="84" customFormat="false" ht="45" hidden="false" customHeight="false" outlineLevel="0" collapsed="false">
      <c r="A84" s="49" t="str">
        <f aca="false">'stage 1'!C85</f>
        <v>materials</v>
      </c>
      <c r="B84" s="50" t="str">
        <f aca="false">'stage 1'!D85</f>
        <v>materials</v>
      </c>
      <c r="C84" s="55" t="s">
        <v>407</v>
      </c>
    </row>
    <row r="85" customFormat="false" ht="15.75" hidden="false" customHeight="false" outlineLevel="0" collapsed="false">
      <c r="A85" s="49" t="e">
        <f aca="false">'stage 1'!#ref!</f>
        <v>#VALUE!</v>
      </c>
      <c r="B85" s="50" t="e">
        <f aca="false">'stage 1'!#ref!</f>
        <v>#VALUE!</v>
      </c>
      <c r="C85" s="53" t="s">
        <v>408</v>
      </c>
    </row>
    <row r="86" customFormat="false" ht="15.75" hidden="false" customHeight="false" outlineLevel="0" collapsed="false">
      <c r="A86" s="49" t="e">
        <f aca="false">'stage 1'!#ref!</f>
        <v>#VALUE!</v>
      </c>
      <c r="B86" s="50" t="e">
        <f aca="false">'stage 1'!#ref!</f>
        <v>#VALUE!</v>
      </c>
      <c r="C86" s="53" t="s">
        <v>408</v>
      </c>
    </row>
    <row r="87" customFormat="false" ht="15.75" hidden="false" customHeight="false" outlineLevel="0" collapsed="false">
      <c r="A87" s="49" t="e">
        <f aca="false">'stage 1'!#ref!</f>
        <v>#VALUE!</v>
      </c>
      <c r="B87" s="50" t="e">
        <f aca="false">'stage 1'!#ref!</f>
        <v>#VALUE!</v>
      </c>
      <c r="C87" s="53" t="s">
        <v>359</v>
      </c>
    </row>
    <row r="88" customFormat="false" ht="15.75" hidden="false" customHeight="false" outlineLevel="0" collapsed="false">
      <c r="A88" s="49" t="e">
        <f aca="false">'stage 1'!#ref!</f>
        <v>#VALUE!</v>
      </c>
      <c r="B88" s="50" t="e">
        <f aca="false">'stage 1'!#ref!</f>
        <v>#VALUE!</v>
      </c>
      <c r="C88" s="53" t="s">
        <v>409</v>
      </c>
    </row>
    <row r="89" customFormat="false" ht="15.75" hidden="false" customHeight="false" outlineLevel="0" collapsed="false">
      <c r="A89" s="49" t="e">
        <f aca="false">'stage 1'!#ref!</f>
        <v>#VALUE!</v>
      </c>
      <c r="B89" s="50" t="e">
        <f aca="false">'stage 1'!#ref!</f>
        <v>#VALUE!</v>
      </c>
      <c r="C89" s="53" t="s">
        <v>410</v>
      </c>
    </row>
    <row r="90" customFormat="false" ht="15.75" hidden="false" customHeight="false" outlineLevel="0" collapsed="false">
      <c r="A90" s="49" t="e">
        <f aca="false">'stage 1'!#ref!</f>
        <v>#VALUE!</v>
      </c>
      <c r="B90" s="50" t="e">
        <f aca="false">'stage 1'!#ref!</f>
        <v>#VALUE!</v>
      </c>
      <c r="C90" s="53" t="s">
        <v>401</v>
      </c>
    </row>
    <row r="91" customFormat="false" ht="15.75" hidden="false" customHeight="false" outlineLevel="0" collapsed="false">
      <c r="A91" s="49" t="e">
        <f aca="false">'stage 1'!#ref!</f>
        <v>#VALUE!</v>
      </c>
      <c r="B91" s="50" t="e">
        <f aca="false">'stage 1'!#ref!</f>
        <v>#VALUE!</v>
      </c>
      <c r="C91" s="53" t="s">
        <v>411</v>
      </c>
    </row>
    <row r="92" customFormat="false" ht="15.75" hidden="false" customHeight="false" outlineLevel="0" collapsed="false">
      <c r="A92" s="49" t="e">
        <f aca="false">'stage 1'!#ref!</f>
        <v>#VALUE!</v>
      </c>
      <c r="B92" s="50" t="e">
        <f aca="false">'stage 1'!#ref!</f>
        <v>#VALUE!</v>
      </c>
      <c r="C92" s="53" t="s">
        <v>411</v>
      </c>
    </row>
    <row r="93" customFormat="false" ht="15.75" hidden="false" customHeight="false" outlineLevel="0" collapsed="false">
      <c r="A93" s="49" t="e">
        <f aca="false">'stage 1'!#ref!</f>
        <v>#VALUE!</v>
      </c>
      <c r="B93" s="50" t="e">
        <f aca="false">'stage 1'!#ref!</f>
        <v>#VALUE!</v>
      </c>
      <c r="C93" s="53" t="s">
        <v>411</v>
      </c>
    </row>
    <row r="94" customFormat="false" ht="15.75" hidden="false" customHeight="false" outlineLevel="0" collapsed="false">
      <c r="A94" s="49" t="e">
        <f aca="false">'stage 1'!#ref!</f>
        <v>#VALUE!</v>
      </c>
      <c r="B94" s="50" t="e">
        <f aca="false">'stage 1'!#ref!</f>
        <v>#VALUE!</v>
      </c>
      <c r="C94" s="53" t="s">
        <v>412</v>
      </c>
    </row>
    <row r="95" customFormat="false" ht="15.75" hidden="false" customHeight="false" outlineLevel="0" collapsed="false">
      <c r="A95" s="49" t="e">
        <f aca="false">'stage 1'!#ref!</f>
        <v>#VALUE!</v>
      </c>
      <c r="B95" s="50" t="e">
        <f aca="false">'stage 1'!#ref!</f>
        <v>#VALUE!</v>
      </c>
      <c r="C95" s="53" t="s">
        <v>413</v>
      </c>
    </row>
    <row r="96" customFormat="false" ht="15.75" hidden="false" customHeight="false" outlineLevel="0" collapsed="false">
      <c r="A96" s="49" t="e">
        <f aca="false">'stage 1'!#ref!</f>
        <v>#VALUE!</v>
      </c>
      <c r="B96" s="50" t="e">
        <f aca="false">'stage 1'!#ref!</f>
        <v>#VALUE!</v>
      </c>
      <c r="C96" s="53" t="s">
        <v>414</v>
      </c>
    </row>
    <row r="97" customFormat="false" ht="15.75" hidden="false" customHeight="false" outlineLevel="0" collapsed="false">
      <c r="A97" s="49" t="e">
        <f aca="false">'stage 1'!#ref!</f>
        <v>#VALUE!</v>
      </c>
      <c r="B97" s="50" t="e">
        <f aca="false">'stage 1'!#ref!</f>
        <v>#VALUE!</v>
      </c>
      <c r="C97" s="53" t="s">
        <v>368</v>
      </c>
    </row>
    <row r="98" customFormat="false" ht="15.75" hidden="false" customHeight="false" outlineLevel="0" collapsed="false">
      <c r="A98" s="49" t="e">
        <f aca="false">'stage 1'!#ref!</f>
        <v>#VALUE!</v>
      </c>
      <c r="B98" s="50" t="e">
        <f aca="false">'stage 1'!#ref!</f>
        <v>#VALUE!</v>
      </c>
      <c r="C98" s="53" t="s">
        <v>360</v>
      </c>
    </row>
    <row r="99" customFormat="false" ht="15.75" hidden="false" customHeight="false" outlineLevel="0" collapsed="false">
      <c r="A99" s="49" t="e">
        <f aca="false">'stage 1'!#ref!</f>
        <v>#VALUE!</v>
      </c>
      <c r="B99" s="50" t="e">
        <f aca="false">'stage 1'!#ref!</f>
        <v>#VALUE!</v>
      </c>
      <c r="C99" s="53" t="s">
        <v>415</v>
      </c>
    </row>
    <row r="100" customFormat="false" ht="15.75" hidden="false" customHeight="false" outlineLevel="0" collapsed="false">
      <c r="A100" s="49" t="e">
        <f aca="false">'stage 1'!#ref!</f>
        <v>#VALUE!</v>
      </c>
      <c r="B100" s="50" t="e">
        <f aca="false">'stage 1'!#ref!</f>
        <v>#VALUE!</v>
      </c>
      <c r="C100" s="53" t="s">
        <v>371</v>
      </c>
    </row>
    <row r="101" customFormat="false" ht="15.75" hidden="false" customHeight="false" outlineLevel="0" collapsed="false">
      <c r="A101" s="49" t="e">
        <f aca="false">'stage 1'!#ref!</f>
        <v>#VALUE!</v>
      </c>
      <c r="B101" s="50" t="e">
        <f aca="false">'stage 1'!#ref!</f>
        <v>#VALUE!</v>
      </c>
      <c r="C101" s="53" t="s">
        <v>416</v>
      </c>
    </row>
    <row r="102" customFormat="false" ht="15.75" hidden="false" customHeight="false" outlineLevel="0" collapsed="false">
      <c r="A102" s="49" t="str">
        <f aca="false">'stage 1'!C33</f>
        <v>a problem statement</v>
      </c>
      <c r="B102" s="50" t="str">
        <f aca="false">'stage 1'!D33</f>
        <v>statement</v>
      </c>
      <c r="C102" s="53" t="s">
        <v>417</v>
      </c>
    </row>
    <row r="103" customFormat="false" ht="15.75" hidden="false" customHeight="false" outlineLevel="0" collapsed="false">
      <c r="A103" s="49" t="e">
        <f aca="false">'stage 1'!#ref!</f>
        <v>#VALUE!</v>
      </c>
      <c r="B103" s="50" t="e">
        <f aca="false">'stage 1'!#ref!</f>
        <v>#VALUE!</v>
      </c>
      <c r="C103" s="54" t="s">
        <v>379</v>
      </c>
    </row>
    <row r="104" customFormat="false" ht="45" hidden="false" customHeight="false" outlineLevel="0" collapsed="false">
      <c r="A104" s="49" t="str">
        <f aca="false">'stage 1'!C34</f>
        <v>electricity</v>
      </c>
      <c r="B104" s="50" t="str">
        <f aca="false">'stage 1'!D34</f>
        <v>electricity</v>
      </c>
      <c r="C104" s="57" t="s">
        <v>418</v>
      </c>
    </row>
    <row r="105" customFormat="false" ht="15.75" hidden="false" customHeight="false" outlineLevel="0" collapsed="false">
      <c r="A105" s="49" t="e">
        <f aca="false">'stage 1'!#ref!</f>
        <v>#VALUE!</v>
      </c>
      <c r="B105" s="50" t="e">
        <f aca="false">'stage 1'!#ref!</f>
        <v>#VALUE!</v>
      </c>
      <c r="C105" s="53" t="s">
        <v>360</v>
      </c>
    </row>
    <row r="106" customFormat="false" ht="15.75" hidden="false" customHeight="false" outlineLevel="0" collapsed="false">
      <c r="A106" s="49" t="str">
        <f aca="false">'stage 1'!C35</f>
        <v>application</v>
      </c>
      <c r="B106" s="50" t="str">
        <f aca="false">'stage 1'!D35</f>
        <v>application</v>
      </c>
      <c r="C106" s="53" t="s">
        <v>419</v>
      </c>
    </row>
    <row r="107" customFormat="false" ht="15.75" hidden="false" customHeight="false" outlineLevel="0" collapsed="false">
      <c r="A107" s="49" t="e">
        <f aca="false">'stage 1'!#ref!</f>
        <v>#VALUE!</v>
      </c>
      <c r="B107" s="50" t="e">
        <f aca="false">'stage 1'!#ref!</f>
        <v>#VALUE!</v>
      </c>
      <c r="C107" s="53" t="s">
        <v>420</v>
      </c>
    </row>
    <row r="108" customFormat="false" ht="15.75" hidden="false" customHeight="false" outlineLevel="0" collapsed="false">
      <c r="A108" s="49" t="e">
        <f aca="false">'stage 1'!#ref!</f>
        <v>#VALUE!</v>
      </c>
      <c r="B108" s="50" t="e">
        <f aca="false">'stage 1'!#ref!</f>
        <v>#VALUE!</v>
      </c>
      <c r="C108" s="53" t="s">
        <v>421</v>
      </c>
    </row>
    <row r="109" customFormat="false" ht="15.75" hidden="false" customHeight="false" outlineLevel="0" collapsed="false">
      <c r="A109" s="49" t="e">
        <f aca="false">'stage 1'!#ref!</f>
        <v>#VALUE!</v>
      </c>
      <c r="B109" s="50" t="e">
        <f aca="false">'stage 1'!#ref!</f>
        <v>#VALUE!</v>
      </c>
      <c r="C109" s="56" t="s">
        <v>390</v>
      </c>
    </row>
    <row r="110" customFormat="false" ht="15.75" hidden="false" customHeight="false" outlineLevel="0" collapsed="false">
      <c r="A110" s="49" t="e">
        <f aca="false">'stage 1'!#ref!</f>
        <v>#VALUE!</v>
      </c>
      <c r="B110" s="50" t="e">
        <f aca="false">'stage 1'!#ref!</f>
        <v>#VALUE!</v>
      </c>
      <c r="C110" s="53" t="s">
        <v>360</v>
      </c>
    </row>
    <row r="111" customFormat="false" ht="15.75" hidden="false" customHeight="false" outlineLevel="0" collapsed="false">
      <c r="A111" s="49" t="str">
        <f aca="false">'stage 1'!C36</f>
        <v>cost</v>
      </c>
      <c r="B111" s="50" t="str">
        <f aca="false">'stage 1'!D36</f>
        <v>cost</v>
      </c>
      <c r="C111" s="53" t="s">
        <v>422</v>
      </c>
    </row>
    <row r="112" customFormat="false" ht="15.75" hidden="false" customHeight="false" outlineLevel="0" collapsed="false">
      <c r="A112" s="49" t="e">
        <f aca="false">'stage 1'!#ref!</f>
        <v>#VALUE!</v>
      </c>
      <c r="B112" s="50" t="e">
        <f aca="false">'stage 1'!#ref!</f>
        <v>#VALUE!</v>
      </c>
      <c r="C112" s="53" t="s">
        <v>360</v>
      </c>
    </row>
    <row r="113" customFormat="false" ht="15.75" hidden="false" customHeight="false" outlineLevel="0" collapsed="false">
      <c r="A113" s="49" t="e">
        <f aca="false">'stage 1'!#ref!</f>
        <v>#VALUE!</v>
      </c>
      <c r="B113" s="50" t="e">
        <f aca="false">'stage 1'!#ref!</f>
        <v>#VALUE!</v>
      </c>
      <c r="C113" s="53" t="s">
        <v>360</v>
      </c>
    </row>
    <row r="114" customFormat="false" ht="15.75" hidden="false" customHeight="false" outlineLevel="0" collapsed="false">
      <c r="A114" s="49" t="e">
        <f aca="false">'stage 1'!#ref!</f>
        <v>#VALUE!</v>
      </c>
      <c r="B114" s="50" t="e">
        <f aca="false">'stage 1'!#ref!</f>
        <v>#VALUE!</v>
      </c>
      <c r="C114" s="53" t="s">
        <v>360</v>
      </c>
    </row>
    <row r="115" customFormat="false" ht="15.75" hidden="false" customHeight="false" outlineLevel="0" collapsed="false">
      <c r="A115" s="49" t="str">
        <f aca="false">'stage 1'!C37</f>
        <v>possibilities</v>
      </c>
      <c r="B115" s="50" t="str">
        <f aca="false">'stage 1'!D37</f>
        <v>possibilities</v>
      </c>
      <c r="C115" s="53" t="s">
        <v>423</v>
      </c>
    </row>
    <row r="116" customFormat="false" ht="15.75" hidden="false" customHeight="false" outlineLevel="0" collapsed="false">
      <c r="A116" s="49" t="str">
        <f aca="false">'stage 1'!C38</f>
        <v>outcome</v>
      </c>
      <c r="B116" s="50" t="str">
        <f aca="false">'stage 1'!D38</f>
        <v>outcome</v>
      </c>
      <c r="C116" s="53" t="s">
        <v>424</v>
      </c>
    </row>
    <row r="117" customFormat="false" ht="15.75" hidden="false" customHeight="false" outlineLevel="0" collapsed="false">
      <c r="A117" s="49" t="e">
        <f aca="false">'stage 1'!#ref!</f>
        <v>#VALUE!</v>
      </c>
      <c r="B117" s="50" t="e">
        <f aca="false">'stage 1'!#ref!</f>
        <v>#VALUE!</v>
      </c>
      <c r="C117" s="53" t="s">
        <v>378</v>
      </c>
    </row>
    <row r="118" customFormat="false" ht="15.75" hidden="false" customHeight="false" outlineLevel="0" collapsed="false">
      <c r="A118" s="49" t="str">
        <f aca="false">'stage 1'!C39</f>
        <v>priorities</v>
      </c>
      <c r="B118" s="50" t="str">
        <f aca="false">'stage 1'!D39</f>
        <v>priorities</v>
      </c>
      <c r="C118" s="53" t="s">
        <v>413</v>
      </c>
    </row>
    <row r="119" customFormat="false" ht="15.75" hidden="false" customHeight="false" outlineLevel="0" collapsed="false">
      <c r="A119" s="49" t="str">
        <f aca="false">'stage 1'!C40</f>
        <v>the design</v>
      </c>
      <c r="B119" s="50" t="str">
        <f aca="false">'stage 1'!D40</f>
        <v>design</v>
      </c>
      <c r="C119" s="53" t="s">
        <v>425</v>
      </c>
    </row>
    <row r="120" customFormat="false" ht="15.75" hidden="false" customHeight="false" outlineLevel="0" collapsed="false">
      <c r="A120" s="49" t="str">
        <f aca="false">'stage 1'!C41</f>
        <v>team potential</v>
      </c>
      <c r="B120" s="50" t="str">
        <f aca="false">'stage 1'!D41</f>
        <v>potential</v>
      </c>
      <c r="C120" s="53" t="s">
        <v>426</v>
      </c>
    </row>
    <row r="121" customFormat="false" ht="15.75" hidden="false" customHeight="false" outlineLevel="0" collapsed="false">
      <c r="A121" s="49" t="str">
        <f aca="false">'stage 1'!C42</f>
        <v>with team members</v>
      </c>
      <c r="B121" s="50" t="str">
        <f aca="false">'stage 1'!D42</f>
        <v>members</v>
      </c>
      <c r="C121" s="53" t="s">
        <v>427</v>
      </c>
    </row>
    <row r="122" customFormat="false" ht="15.75" hidden="false" customHeight="false" outlineLevel="0" collapsed="false">
      <c r="A122" s="49" t="str">
        <f aca="false">'stage 1'!C43</f>
        <v>for client</v>
      </c>
      <c r="B122" s="50" t="str">
        <f aca="false">'stage 1'!D43</f>
        <v>client</v>
      </c>
      <c r="C122" s="53" t="s">
        <v>428</v>
      </c>
    </row>
    <row r="123" customFormat="false" ht="15.75" hidden="false" customHeight="false" outlineLevel="0" collapsed="false">
      <c r="A123" s="49" t="str">
        <f aca="false">'stage 1'!C44</f>
        <v>group leader</v>
      </c>
      <c r="B123" s="50" t="str">
        <f aca="false">'stage 1'!D44</f>
        <v>leader</v>
      </c>
      <c r="C123" s="53" t="s">
        <v>429</v>
      </c>
    </row>
    <row r="124" customFormat="false" ht="15.75" hidden="false" customHeight="false" outlineLevel="0" collapsed="false">
      <c r="A124" s="49" t="e">
        <f aca="false">'stage 1'!#ref!</f>
        <v>#VALUE!</v>
      </c>
      <c r="B124" s="50" t="e">
        <f aca="false">'stage 1'!#ref!</f>
        <v>#VALUE!</v>
      </c>
      <c r="C124" s="53" t="s">
        <v>360</v>
      </c>
    </row>
    <row r="125" customFormat="false" ht="15.75" hidden="false" customHeight="false" outlineLevel="0" collapsed="false">
      <c r="A125" s="49" t="e">
        <f aca="false">'stage 1'!#ref!</f>
        <v>#VALUE!</v>
      </c>
      <c r="B125" s="50" t="e">
        <f aca="false">'stage 1'!#ref!</f>
        <v>#VALUE!</v>
      </c>
      <c r="C125" s="53" t="s">
        <v>430</v>
      </c>
    </row>
    <row r="126" customFormat="false" ht="15.75" hidden="false" customHeight="false" outlineLevel="0" collapsed="false">
      <c r="A126" s="49" t="e">
        <f aca="false">'stage 1'!#ref!</f>
        <v>#VALUE!</v>
      </c>
      <c r="B126" s="50" t="e">
        <f aca="false">'stage 1'!#ref!</f>
        <v>#VALUE!</v>
      </c>
      <c r="C126" s="53" t="s">
        <v>431</v>
      </c>
    </row>
    <row r="127" customFormat="false" ht="15.75" hidden="false" customHeight="false" outlineLevel="0" collapsed="false">
      <c r="A127" s="49" t="e">
        <f aca="false">'stage 1'!#ref!</f>
        <v>#VALUE!</v>
      </c>
      <c r="B127" s="50" t="e">
        <f aca="false">'stage 1'!#ref!</f>
        <v>#VALUE!</v>
      </c>
      <c r="C127" s="53" t="s">
        <v>360</v>
      </c>
    </row>
    <row r="128" customFormat="false" ht="15.75" hidden="false" customHeight="false" outlineLevel="0" collapsed="false">
      <c r="A128" s="49" t="str">
        <f aca="false">'stage 1'!C45</f>
        <v>the issues</v>
      </c>
      <c r="B128" s="50" t="str">
        <f aca="false">'stage 1'!D45</f>
        <v>issues</v>
      </c>
      <c r="C128" s="53" t="s">
        <v>432</v>
      </c>
    </row>
    <row r="129" customFormat="false" ht="15.75" hidden="false" customHeight="false" outlineLevel="0" collapsed="false">
      <c r="A129" s="49" t="str">
        <f aca="false">'stage 1'!C46</f>
        <v>a product</v>
      </c>
      <c r="B129" s="50" t="str">
        <f aca="false">'stage 1'!D46</f>
        <v>product</v>
      </c>
      <c r="C129" s="53" t="s">
        <v>433</v>
      </c>
    </row>
    <row r="130" customFormat="false" ht="15.75" hidden="false" customHeight="false" outlineLevel="0" collapsed="false">
      <c r="A130" s="49" t="e">
        <f aca="false">'stage 1'!#ref!</f>
        <v>#VALUE!</v>
      </c>
      <c r="B130" s="50" t="e">
        <f aca="false">'stage 1'!#ref!</f>
        <v>#VALUE!</v>
      </c>
      <c r="C130" s="53" t="s">
        <v>434</v>
      </c>
    </row>
    <row r="131" customFormat="false" ht="15.75" hidden="false" customHeight="false" outlineLevel="0" collapsed="false">
      <c r="A131" s="49" t="e">
        <f aca="false">'stage 1'!#ref!</f>
        <v>#VALUE!</v>
      </c>
      <c r="B131" s="50" t="e">
        <f aca="false">'stage 1'!#ref!</f>
        <v>#VALUE!</v>
      </c>
      <c r="C131" s="53" t="s">
        <v>360</v>
      </c>
    </row>
    <row r="132" customFormat="false" ht="15.75" hidden="false" customHeight="false" outlineLevel="0" collapsed="false">
      <c r="A132" s="49" t="e">
        <f aca="false">'stage 1'!#ref!</f>
        <v>#VALUE!</v>
      </c>
      <c r="B132" s="50" t="e">
        <f aca="false">'stage 1'!#ref!</f>
        <v>#VALUE!</v>
      </c>
      <c r="C132" s="53" t="s">
        <v>360</v>
      </c>
    </row>
    <row r="133" customFormat="false" ht="15.75" hidden="false" customHeight="false" outlineLevel="0" collapsed="false">
      <c r="A133" s="49" t="e">
        <f aca="false">'stage 1'!#ref!</f>
        <v>#VALUE!</v>
      </c>
      <c r="B133" s="50" t="e">
        <f aca="false">'stage 1'!#ref!</f>
        <v>#VALUE!</v>
      </c>
      <c r="C133" s="53" t="s">
        <v>431</v>
      </c>
    </row>
    <row r="134" customFormat="false" ht="15.75" hidden="false" customHeight="false" outlineLevel="0" collapsed="false">
      <c r="A134" s="49" t="str">
        <f aca="false">'stage 1'!C47</f>
        <v>solutions</v>
      </c>
      <c r="B134" s="50" t="str">
        <f aca="false">'stage 1'!D47</f>
        <v>solutions</v>
      </c>
      <c r="C134" s="53" t="s">
        <v>375</v>
      </c>
    </row>
    <row r="135" customFormat="false" ht="15.75" hidden="false" customHeight="false" outlineLevel="0" collapsed="false">
      <c r="A135" s="49" t="str">
        <f aca="false">'stage 1'!C48</f>
        <v>possible causes</v>
      </c>
      <c r="B135" s="50" t="str">
        <f aca="false">'stage 1'!D48</f>
        <v>causes</v>
      </c>
      <c r="C135" s="53" t="s">
        <v>435</v>
      </c>
    </row>
    <row r="136" customFormat="false" ht="15.75" hidden="false" customHeight="false" outlineLevel="0" collapsed="false">
      <c r="A136" s="49" t="str">
        <f aca="false">'stage 1'!C49</f>
        <v>low cost mill</v>
      </c>
      <c r="B136" s="50" t="str">
        <f aca="false">'stage 1'!D49</f>
        <v>mill</v>
      </c>
      <c r="C136" s="53" t="s">
        <v>436</v>
      </c>
    </row>
    <row r="137" customFormat="false" ht="15.75" hidden="false" customHeight="false" outlineLevel="0" collapsed="false">
      <c r="A137" s="49" t="str">
        <f aca="false">'stage 1'!C50</f>
        <v>failure</v>
      </c>
      <c r="B137" s="50" t="str">
        <f aca="false">'stage 1'!D50</f>
        <v>failure</v>
      </c>
      <c r="C137" s="53" t="s">
        <v>437</v>
      </c>
    </row>
    <row r="138" customFormat="false" ht="15.75" hidden="false" customHeight="false" outlineLevel="0" collapsed="false">
      <c r="A138" s="49" t="str">
        <f aca="false">'stage 1'!C51</f>
        <v>objective</v>
      </c>
      <c r="B138" s="50" t="str">
        <f aca="false">'stage 1'!D51</f>
        <v>objective</v>
      </c>
      <c r="C138" s="53" t="s">
        <v>359</v>
      </c>
    </row>
    <row r="139" customFormat="false" ht="15.75" hidden="false" customHeight="false" outlineLevel="0" collapsed="false">
      <c r="A139" s="49" t="e">
        <f aca="false">'stage 1'!#ref!</f>
        <v>#VALUE!</v>
      </c>
      <c r="B139" s="50" t="e">
        <f aca="false">'stage 1'!#ref!</f>
        <v>#VALUE!</v>
      </c>
      <c r="C139" s="53" t="s">
        <v>438</v>
      </c>
    </row>
    <row r="140" customFormat="false" ht="15.75" hidden="false" customHeight="false" outlineLevel="0" collapsed="false">
      <c r="A140" s="49" t="str">
        <f aca="false">'stage 1'!C52</f>
        <v>possible paths</v>
      </c>
      <c r="B140" s="50" t="str">
        <f aca="false">'stage 1'!D52</f>
        <v>paths</v>
      </c>
      <c r="C140" s="53" t="s">
        <v>439</v>
      </c>
    </row>
    <row r="141" customFormat="false" ht="15.75" hidden="false" customHeight="false" outlineLevel="0" collapsed="false">
      <c r="A141" s="49" t="str">
        <f aca="false">'stage 1'!C53</f>
        <v>plan</v>
      </c>
      <c r="B141" s="50" t="str">
        <f aca="false">'stage 1'!D53</f>
        <v>plan</v>
      </c>
      <c r="C141" s="53" t="s">
        <v>430</v>
      </c>
    </row>
    <row r="142" customFormat="false" ht="15.75" hidden="false" customHeight="false" outlineLevel="0" collapsed="false">
      <c r="A142" s="49" t="str">
        <f aca="false">'stage 1'!C54</f>
        <v>complexity</v>
      </c>
      <c r="B142" s="50" t="str">
        <f aca="false">'stage 1'!D54</f>
        <v>complexity</v>
      </c>
      <c r="C142" s="53" t="s">
        <v>440</v>
      </c>
    </row>
    <row r="143" customFormat="false" ht="15.75" hidden="false" customHeight="false" outlineLevel="0" collapsed="false">
      <c r="A143" s="49" t="str">
        <f aca="false">'stage 1'!C55</f>
        <v>knowledge</v>
      </c>
      <c r="B143" s="50" t="str">
        <f aca="false">'stage 1'!D55</f>
        <v>knowledge</v>
      </c>
      <c r="C143" s="53" t="s">
        <v>441</v>
      </c>
    </row>
    <row r="144" customFormat="false" ht="15.75" hidden="false" customHeight="false" outlineLevel="0" collapsed="false">
      <c r="A144" s="49" t="e">
        <f aca="false">'stage 1'!#ref!</f>
        <v>#VALUE!</v>
      </c>
      <c r="B144" s="50" t="e">
        <f aca="false">'stage 1'!#ref!</f>
        <v>#VALUE!</v>
      </c>
      <c r="C144" s="53" t="s">
        <v>405</v>
      </c>
    </row>
    <row r="145" customFormat="false" ht="15.75" hidden="false" customHeight="false" outlineLevel="0" collapsed="false">
      <c r="A145" s="49" t="e">
        <f aca="false">'stage 1'!#ref!</f>
        <v>#VALUE!</v>
      </c>
      <c r="B145" s="50" t="e">
        <f aca="false">'stage 1'!#ref!</f>
        <v>#VALUE!</v>
      </c>
      <c r="C145" s="53" t="s">
        <v>442</v>
      </c>
    </row>
    <row r="146" customFormat="false" ht="15.75" hidden="false" customHeight="false" outlineLevel="0" collapsed="false">
      <c r="A146" s="49" t="e">
        <f aca="false">'stage 1'!#ref!</f>
        <v>#VALUE!</v>
      </c>
      <c r="B146" s="50" t="e">
        <f aca="false">'stage 1'!#ref!</f>
        <v>#VALUE!</v>
      </c>
      <c r="C146" s="53" t="s">
        <v>360</v>
      </c>
    </row>
    <row r="147" customFormat="false" ht="15.75" hidden="false" customHeight="false" outlineLevel="0" collapsed="false">
      <c r="A147" s="49" t="e">
        <f aca="false">'stage 1'!#ref!</f>
        <v>#VALUE!</v>
      </c>
      <c r="B147" s="50" t="e">
        <f aca="false">'stage 1'!#ref!</f>
        <v>#VALUE!</v>
      </c>
      <c r="C147" s="53" t="s">
        <v>443</v>
      </c>
    </row>
    <row r="148" customFormat="false" ht="15.75" hidden="false" customHeight="false" outlineLevel="0" collapsed="false">
      <c r="A148" s="49" t="e">
        <f aca="false">'stage 1'!#ref!</f>
        <v>#VALUE!</v>
      </c>
      <c r="B148" s="50" t="e">
        <f aca="false">'stage 1'!#ref!</f>
        <v>#VALUE!</v>
      </c>
      <c r="C148" s="53" t="s">
        <v>444</v>
      </c>
    </row>
    <row r="149" customFormat="false" ht="15.75" hidden="false" customHeight="false" outlineLevel="0" collapsed="false">
      <c r="A149" s="49" t="str">
        <f aca="false">'stage 1'!C56</f>
        <v>system to be developed</v>
      </c>
      <c r="B149" s="50" t="str">
        <f aca="false">'stage 1'!D56</f>
        <v>system</v>
      </c>
      <c r="C149" s="53" t="s">
        <v>445</v>
      </c>
    </row>
    <row r="150" customFormat="false" ht="15.75" hidden="false" customHeight="false" outlineLevel="0" collapsed="false">
      <c r="A150" s="49" t="e">
        <f aca="false">'stage 1'!#ref!</f>
        <v>#VALUE!</v>
      </c>
      <c r="B150" s="50" t="e">
        <f aca="false">'stage 1'!#ref!</f>
        <v>#VALUE!</v>
      </c>
      <c r="C150" s="53" t="s">
        <v>412</v>
      </c>
    </row>
    <row r="151" customFormat="false" ht="15.75" hidden="false" customHeight="false" outlineLevel="0" collapsed="false">
      <c r="A151" s="49" t="e">
        <f aca="false">'stage 1'!#ref!</f>
        <v>#VALUE!</v>
      </c>
      <c r="B151" s="50" t="e">
        <f aca="false">'stage 1'!#ref!</f>
        <v>#VALUE!</v>
      </c>
      <c r="C151" s="53" t="s">
        <v>360</v>
      </c>
    </row>
    <row r="152" customFormat="false" ht="15.75" hidden="false" customHeight="false" outlineLevel="0" collapsed="false">
      <c r="A152" s="49" t="e">
        <f aca="false">'stage 1'!#ref!</f>
        <v>#VALUE!</v>
      </c>
      <c r="B152" s="50" t="e">
        <f aca="false">'stage 1'!#ref!</f>
        <v>#VALUE!</v>
      </c>
      <c r="C152" s="53" t="s">
        <v>446</v>
      </c>
    </row>
    <row r="153" customFormat="false" ht="15.75" hidden="false" customHeight="false" outlineLevel="0" collapsed="false">
      <c r="A153" s="49" t="e">
        <f aca="false">'stage 1'!#ref!</f>
        <v>#VALUE!</v>
      </c>
      <c r="B153" s="50" t="e">
        <f aca="false">'stage 1'!#ref!</f>
        <v>#VALUE!</v>
      </c>
      <c r="C153" s="53" t="s">
        <v>399</v>
      </c>
    </row>
    <row r="154" customFormat="false" ht="15.75" hidden="false" customHeight="false" outlineLevel="0" collapsed="false">
      <c r="A154" s="49" t="str">
        <f aca="false">'stage 1'!C57</f>
        <v>resources</v>
      </c>
      <c r="B154" s="50" t="str">
        <f aca="false">'stage 1'!D57</f>
        <v>resources</v>
      </c>
      <c r="C154" s="53" t="s">
        <v>447</v>
      </c>
    </row>
    <row r="155" customFormat="false" ht="15.75" hidden="false" customHeight="false" outlineLevel="0" collapsed="false">
      <c r="A155" s="49" t="str">
        <f aca="false">'stage 1'!C58</f>
        <v>preliminary definitions</v>
      </c>
      <c r="B155" s="50" t="str">
        <f aca="false">'stage 1'!D58</f>
        <v>definition</v>
      </c>
      <c r="C155" s="53" t="s">
        <v>448</v>
      </c>
    </row>
    <row r="156" customFormat="false" ht="15.75" hidden="false" customHeight="false" outlineLevel="0" collapsed="false">
      <c r="A156" s="49" t="str">
        <f aca="false">'stage 1'!C59</f>
        <v>chart</v>
      </c>
      <c r="B156" s="50" t="str">
        <f aca="false">'stage 1'!D59</f>
        <v>chart</v>
      </c>
      <c r="C156" s="54" t="s">
        <v>449</v>
      </c>
    </row>
    <row r="157" customFormat="false" ht="15.75" hidden="false" customHeight="false" outlineLevel="0" collapsed="false">
      <c r="A157" s="49" t="str">
        <f aca="false">'stage 1'!C60</f>
        <v>challenges</v>
      </c>
      <c r="B157" s="50" t="str">
        <f aca="false">'stage 1'!D60</f>
        <v>challenges</v>
      </c>
      <c r="C157" s="53" t="s">
        <v>450</v>
      </c>
    </row>
    <row r="158" customFormat="false" ht="30" hidden="false" customHeight="false" outlineLevel="0" collapsed="false">
      <c r="A158" s="49" t="str">
        <f aca="false">'stage 1'!C61</f>
        <v>database</v>
      </c>
      <c r="B158" s="50" t="str">
        <f aca="false">'stage 1'!D61</f>
        <v>database</v>
      </c>
      <c r="C158" s="55" t="s">
        <v>451</v>
      </c>
    </row>
    <row r="159" customFormat="false" ht="15.75" hidden="false" customHeight="false" outlineLevel="0" collapsed="false">
      <c r="A159" s="49" t="str">
        <f aca="false">'stage 1'!C62</f>
        <v>time frame</v>
      </c>
      <c r="B159" s="50" t="str">
        <f aca="false">'stage 1'!D62</f>
        <v>time frame</v>
      </c>
      <c r="C159" s="53" t="s">
        <v>452</v>
      </c>
    </row>
    <row r="160" customFormat="false" ht="15.75" hidden="false" customHeight="false" outlineLevel="0" collapsed="false">
      <c r="A160" s="49" t="e">
        <f aca="false">'stage 1'!#ref!</f>
        <v>#VALUE!</v>
      </c>
      <c r="B160" s="50" t="e">
        <f aca="false">'stage 1'!#ref!</f>
        <v>#VALUE!</v>
      </c>
      <c r="C160" s="53" t="s">
        <v>412</v>
      </c>
    </row>
    <row r="161" customFormat="false" ht="15.75" hidden="false" customHeight="false" outlineLevel="0" collapsed="false">
      <c r="A161" s="49" t="e">
        <f aca="false">'stage 1'!#ref!</f>
        <v>#VALUE!</v>
      </c>
      <c r="B161" s="50" t="e">
        <f aca="false">'stage 1'!#ref!</f>
        <v>#VALUE!</v>
      </c>
      <c r="C161" s="53" t="s">
        <v>377</v>
      </c>
    </row>
    <row r="162" customFormat="false" ht="15.75" hidden="false" customHeight="false" outlineLevel="0" collapsed="false">
      <c r="A162" s="49" t="str">
        <f aca="false">'stage 1'!C63</f>
        <v>specifications</v>
      </c>
      <c r="B162" s="50" t="str">
        <f aca="false">'stage 1'!D63</f>
        <v>specifications</v>
      </c>
      <c r="C162" s="53" t="s">
        <v>453</v>
      </c>
    </row>
    <row r="163" customFormat="false" ht="15.75" hidden="false" customHeight="false" outlineLevel="0" collapsed="false">
      <c r="A163" s="49" t="e">
        <f aca="false">'stage 1'!#ref!</f>
        <v>#VALUE!</v>
      </c>
      <c r="B163" s="50" t="e">
        <f aca="false">'stage 1'!#ref!</f>
        <v>#VALUE!</v>
      </c>
      <c r="C163" s="53" t="s">
        <v>454</v>
      </c>
    </row>
    <row r="164" customFormat="false" ht="60" hidden="false" customHeight="false" outlineLevel="0" collapsed="false">
      <c r="A164" s="49" t="e">
        <f aca="false">'stage 1'!#ref!</f>
        <v>#VALUE!</v>
      </c>
      <c r="B164" s="50" t="e">
        <f aca="false">'stage 1'!#ref!</f>
        <v>#VALUE!</v>
      </c>
      <c r="C164" s="55" t="s">
        <v>455</v>
      </c>
    </row>
    <row r="165" customFormat="false" ht="60" hidden="false" customHeight="false" outlineLevel="0" collapsed="false">
      <c r="A165" s="49" t="e">
        <f aca="false">'stage 1'!#ref!</f>
        <v>#VALUE!</v>
      </c>
      <c r="B165" s="50" t="e">
        <f aca="false">'stage 1'!#ref!</f>
        <v>#VALUE!</v>
      </c>
      <c r="C165" s="55" t="s">
        <v>455</v>
      </c>
    </row>
    <row r="166" customFormat="false" ht="15.75" hidden="false" customHeight="false" outlineLevel="0" collapsed="false">
      <c r="A166" s="49" t="e">
        <f aca="false">'stage 1'!#ref!</f>
        <v>#VALUE!</v>
      </c>
      <c r="B166" s="50" t="e">
        <f aca="false">'stage 1'!#ref!</f>
        <v>#VALUE!</v>
      </c>
      <c r="C166" s="53" t="s">
        <v>412</v>
      </c>
    </row>
    <row r="167" customFormat="false" ht="15.75" hidden="false" customHeight="false" outlineLevel="0" collapsed="false">
      <c r="A167" s="49" t="e">
        <f aca="false">'stage 1'!#ref!</f>
        <v>#VALUE!</v>
      </c>
      <c r="B167" s="50" t="e">
        <f aca="false">'stage 1'!#ref!</f>
        <v>#VALUE!</v>
      </c>
      <c r="C167" s="53" t="s">
        <v>456</v>
      </c>
    </row>
    <row r="168" customFormat="false" ht="15.75" hidden="false" customHeight="false" outlineLevel="0" collapsed="false">
      <c r="A168" s="49" t="str">
        <f aca="false">'stage 1'!C64</f>
        <v>project management skills</v>
      </c>
      <c r="B168" s="50" t="str">
        <f aca="false">'stage 1'!D64</f>
        <v>skill</v>
      </c>
      <c r="C168" s="53" t="s">
        <v>457</v>
      </c>
    </row>
    <row r="169" customFormat="false" ht="60" hidden="false" customHeight="false" outlineLevel="0" collapsed="false">
      <c r="A169" s="49" t="e">
        <f aca="false">'stage 1'!#ref!</f>
        <v>#VALUE!</v>
      </c>
      <c r="B169" s="50" t="e">
        <f aca="false">'stage 1'!#ref!</f>
        <v>#VALUE!</v>
      </c>
      <c r="C169" s="55" t="s">
        <v>458</v>
      </c>
    </row>
    <row r="170" customFormat="false" ht="15.75" hidden="false" customHeight="false" outlineLevel="0" collapsed="false">
      <c r="A170" s="49" t="e">
        <f aca="false">'stage 1'!#ref!</f>
        <v>#VALUE!</v>
      </c>
      <c r="B170" s="50" t="e">
        <f aca="false">'stage 1'!#ref!</f>
        <v>#VALUE!</v>
      </c>
      <c r="C170" s="53" t="s">
        <v>456</v>
      </c>
    </row>
    <row r="171" customFormat="false" ht="15.75" hidden="false" customHeight="false" outlineLevel="0" collapsed="false">
      <c r="A171" s="49" t="e">
        <f aca="false">'stage 1'!#ref!</f>
        <v>#VALUE!</v>
      </c>
      <c r="B171" s="50" t="e">
        <f aca="false">'stage 1'!#ref!</f>
        <v>#VALUE!</v>
      </c>
      <c r="C171" s="53" t="s">
        <v>456</v>
      </c>
    </row>
    <row r="172" customFormat="false" ht="15.75" hidden="false" customHeight="false" outlineLevel="0" collapsed="false">
      <c r="A172" s="49" t="str">
        <f aca="false">'stage 1'!C65</f>
        <v>meaning</v>
      </c>
      <c r="B172" s="50" t="str">
        <f aca="false">'stage 1'!D65</f>
        <v>meaning</v>
      </c>
      <c r="C172" s="53" t="s">
        <v>459</v>
      </c>
    </row>
    <row r="173" customFormat="false" ht="15.75" hidden="false" customHeight="false" outlineLevel="0" collapsed="false">
      <c r="A173" s="49" t="e">
        <f aca="false">'stage 1'!#ref!</f>
        <v>#VALUE!</v>
      </c>
      <c r="B173" s="50" t="e">
        <f aca="false">'stage 1'!#ref!</f>
        <v>#VALUE!</v>
      </c>
      <c r="C173" s="53" t="s">
        <v>360</v>
      </c>
    </row>
    <row r="174" customFormat="false" ht="15.75" hidden="false" customHeight="false" outlineLevel="0" collapsed="false">
      <c r="A174" s="49" t="e">
        <f aca="false">'stage 1'!#ref!</f>
        <v>#VALUE!</v>
      </c>
      <c r="B174" s="50" t="e">
        <f aca="false">'stage 1'!#ref!</f>
        <v>#VALUE!</v>
      </c>
      <c r="C174" s="53" t="s">
        <v>375</v>
      </c>
    </row>
    <row r="175" customFormat="false" ht="15.75" hidden="false" customHeight="false" outlineLevel="0" collapsed="false">
      <c r="A175" s="49" t="e">
        <f aca="false">'stage 1'!#ref!</f>
        <v>#VALUE!</v>
      </c>
      <c r="B175" s="50" t="e">
        <f aca="false">'stage 1'!#ref!</f>
        <v>#VALUE!</v>
      </c>
      <c r="C175" s="53" t="s">
        <v>371</v>
      </c>
    </row>
    <row r="176" customFormat="false" ht="15.75" hidden="false" customHeight="false" outlineLevel="0" collapsed="false">
      <c r="A176" s="49" t="e">
        <f aca="false">'stage 1'!#ref!</f>
        <v>#VALUE!</v>
      </c>
      <c r="B176" s="50" t="e">
        <f aca="false">'stage 1'!#ref!</f>
        <v>#VALUE!</v>
      </c>
      <c r="C176" s="53" t="s">
        <v>375</v>
      </c>
    </row>
    <row r="177" customFormat="false" ht="15.75" hidden="false" customHeight="false" outlineLevel="0" collapsed="false">
      <c r="A177" s="49" t="e">
        <f aca="false">'stage 1'!#ref!</f>
        <v>#VALUE!</v>
      </c>
      <c r="B177" s="50" t="e">
        <f aca="false">'stage 1'!#ref!</f>
        <v>#VALUE!</v>
      </c>
      <c r="C177" s="53" t="s">
        <v>459</v>
      </c>
    </row>
    <row r="178" customFormat="false" ht="15.75" hidden="false" customHeight="false" outlineLevel="0" collapsed="false">
      <c r="A178" s="49" t="e">
        <f aca="false">'stage 1'!#ref!</f>
        <v>#VALUE!</v>
      </c>
      <c r="B178" s="50" t="e">
        <f aca="false">'stage 1'!#ref!</f>
        <v>#VALUE!</v>
      </c>
      <c r="C178" s="53" t="s">
        <v>460</v>
      </c>
    </row>
    <row r="179" customFormat="false" ht="15.75" hidden="false" customHeight="false" outlineLevel="0" collapsed="false">
      <c r="A179" s="49" t="e">
        <f aca="false">'stage 1'!#ref!</f>
        <v>#VALUE!</v>
      </c>
      <c r="B179" s="50" t="e">
        <f aca="false">'stage 1'!#ref!</f>
        <v>#VALUE!</v>
      </c>
      <c r="C179" s="53" t="s">
        <v>412</v>
      </c>
    </row>
    <row r="180" customFormat="false" ht="15.75" hidden="false" customHeight="false" outlineLevel="0" collapsed="false">
      <c r="A180" s="49" t="e">
        <f aca="false">'stage 1'!#ref!</f>
        <v>#VALUE!</v>
      </c>
      <c r="B180" s="50" t="e">
        <f aca="false">'stage 1'!#ref!</f>
        <v>#VALUE!</v>
      </c>
      <c r="C180" s="53" t="s">
        <v>453</v>
      </c>
    </row>
    <row r="181" customFormat="false" ht="15.75" hidden="false" customHeight="false" outlineLevel="0" collapsed="false">
      <c r="A181" s="49" t="e">
        <f aca="false">'stage 1'!#ref!</f>
        <v>#VALUE!</v>
      </c>
      <c r="B181" s="50" t="e">
        <f aca="false">'stage 1'!#ref!</f>
        <v>#VALUE!</v>
      </c>
      <c r="C181" s="53" t="s">
        <v>461</v>
      </c>
    </row>
    <row r="182" customFormat="false" ht="15.75" hidden="false" customHeight="false" outlineLevel="0" collapsed="false">
      <c r="A182" s="49" t="e">
        <f aca="false">'stage 1'!#ref!</f>
        <v>#VALUE!</v>
      </c>
      <c r="B182" s="50" t="e">
        <f aca="false">'stage 1'!#ref!</f>
        <v>#VALUE!</v>
      </c>
      <c r="C182" s="53" t="s">
        <v>360</v>
      </c>
    </row>
    <row r="183" customFormat="false" ht="15.75" hidden="false" customHeight="false" outlineLevel="0" collapsed="false">
      <c r="A183" s="49" t="e">
        <f aca="false">'stage 1'!#ref!</f>
        <v>#VALUE!</v>
      </c>
      <c r="B183" s="50" t="e">
        <f aca="false">'stage 1'!#ref!</f>
        <v>#VALUE!</v>
      </c>
      <c r="C183" s="53" t="s">
        <v>419</v>
      </c>
    </row>
    <row r="184" customFormat="false" ht="15.75" hidden="false" customHeight="false" outlineLevel="0" collapsed="false">
      <c r="A184" s="49" t="e">
        <f aca="false">'stage 1'!#ref!</f>
        <v>#VALUE!</v>
      </c>
      <c r="B184" s="50" t="e">
        <f aca="false">'stage 1'!#ref!</f>
        <v>#VALUE!</v>
      </c>
      <c r="C184" s="53" t="s">
        <v>360</v>
      </c>
    </row>
    <row r="185" customFormat="false" ht="15.75" hidden="false" customHeight="false" outlineLevel="0" collapsed="false">
      <c r="A185" s="49" t="e">
        <f aca="false">'stage 1'!#ref!</f>
        <v>#VALUE!</v>
      </c>
      <c r="B185" s="50" t="e">
        <f aca="false">'stage 1'!#ref!</f>
        <v>#VALUE!</v>
      </c>
      <c r="C185" s="53" t="s">
        <v>377</v>
      </c>
    </row>
    <row r="186" customFormat="false" ht="15.75" hidden="false" customHeight="false" outlineLevel="0" collapsed="false">
      <c r="A186" s="49" t="str">
        <f aca="false">'stage 1'!C66</f>
        <v>information</v>
      </c>
      <c r="B186" s="50" t="str">
        <f aca="false">'stage 1'!D66</f>
        <v>information</v>
      </c>
      <c r="C186" s="53" t="s">
        <v>462</v>
      </c>
    </row>
    <row r="187" customFormat="false" ht="15.75" hidden="false" customHeight="false" outlineLevel="0" collapsed="false">
      <c r="A187" s="49" t="e">
        <f aca="false">'stage 1'!#ref!</f>
        <v>#VALUE!</v>
      </c>
      <c r="B187" s="50" t="e">
        <f aca="false">'stage 1'!#ref!</f>
        <v>#VALUE!</v>
      </c>
      <c r="C187" s="53" t="s">
        <v>450</v>
      </c>
    </row>
    <row r="188" customFormat="false" ht="15.75" hidden="false" customHeight="false" outlineLevel="0" collapsed="false">
      <c r="A188" s="49" t="e">
        <f aca="false">'stage 1'!#ref!</f>
        <v>#VALUE!</v>
      </c>
      <c r="B188" s="50" t="e">
        <f aca="false">'stage 1'!#ref!</f>
        <v>#VALUE!</v>
      </c>
      <c r="C188" s="53" t="s">
        <v>461</v>
      </c>
    </row>
    <row r="189" customFormat="false" ht="15.75" hidden="false" customHeight="false" outlineLevel="0" collapsed="false">
      <c r="A189" s="49" t="str">
        <f aca="false">'stage 1'!C67</f>
        <v>reports</v>
      </c>
      <c r="B189" s="50" t="str">
        <f aca="false">'stage 1'!D67</f>
        <v>reports</v>
      </c>
      <c r="C189" s="53" t="s">
        <v>463</v>
      </c>
    </row>
    <row r="190" customFormat="false" ht="15.75" hidden="false" customHeight="false" outlineLevel="0" collapsed="false">
      <c r="A190" s="49" t="str">
        <f aca="false">'stage 1'!C68</f>
        <v>presentations</v>
      </c>
      <c r="B190" s="50" t="str">
        <f aca="false">'stage 1'!D68</f>
        <v>presentations</v>
      </c>
      <c r="C190" s="53" t="s">
        <v>464</v>
      </c>
    </row>
    <row r="191" customFormat="false" ht="15.75" hidden="false" customHeight="false" outlineLevel="0" collapsed="false">
      <c r="A191" s="49" t="e">
        <f aca="false">'stage 1'!#ref!</f>
        <v>#VALUE!</v>
      </c>
      <c r="B191" s="50" t="e">
        <f aca="false">'stage 1'!#ref!</f>
        <v>#VALUE!</v>
      </c>
      <c r="C191" s="53" t="s">
        <v>453</v>
      </c>
    </row>
    <row r="192" customFormat="false" ht="15.75" hidden="false" customHeight="false" outlineLevel="0" collapsed="false">
      <c r="A192" s="49" t="str">
        <f aca="false">'stage 1'!C69</f>
        <v>timelines</v>
      </c>
      <c r="B192" s="50" t="str">
        <f aca="false">'stage 1'!D69</f>
        <v>timelines</v>
      </c>
      <c r="C192" s="53" t="s">
        <v>465</v>
      </c>
    </row>
    <row r="193" customFormat="false" ht="15.75" hidden="false" customHeight="false" outlineLevel="0" collapsed="false">
      <c r="A193" s="49" t="e">
        <f aca="false">'stage 1'!#ref!</f>
        <v>#VALUE!</v>
      </c>
      <c r="B193" s="50" t="e">
        <f aca="false">'stage 1'!#ref!</f>
        <v>#VALUE!</v>
      </c>
      <c r="C193" s="53" t="s">
        <v>466</v>
      </c>
    </row>
    <row r="194" customFormat="false" ht="15.75" hidden="false" customHeight="false" outlineLevel="0" collapsed="false">
      <c r="A194" s="49" t="e">
        <f aca="false">'stage 1'!#ref!</f>
        <v>#VALUE!</v>
      </c>
      <c r="B194" s="50" t="e">
        <f aca="false">'stage 1'!#ref!</f>
        <v>#VALUE!</v>
      </c>
      <c r="C194" s="53" t="s">
        <v>450</v>
      </c>
    </row>
    <row r="195" customFormat="false" ht="15.75" hidden="false" customHeight="false" outlineLevel="0" collapsed="false">
      <c r="A195" s="49" t="str">
        <f aca="false">'stage 1'!C70</f>
        <v>hazards</v>
      </c>
      <c r="B195" s="50" t="str">
        <f aca="false">'stage 1'!D70</f>
        <v>hazards</v>
      </c>
      <c r="C195" s="53" t="s">
        <v>467</v>
      </c>
    </row>
    <row r="196" customFormat="false" ht="15.75" hidden="false" customHeight="false" outlineLevel="0" collapsed="false">
      <c r="A196" s="49" t="e">
        <f aca="false">'stage 1'!#ref!</f>
        <v>#VALUE!</v>
      </c>
      <c r="B196" s="50" t="e">
        <f aca="false">'stage 1'!#ref!</f>
        <v>#VALUE!</v>
      </c>
      <c r="C196" s="53" t="s">
        <v>466</v>
      </c>
    </row>
    <row r="197" customFormat="false" ht="15.75" hidden="false" customHeight="false" outlineLevel="0" collapsed="false">
      <c r="A197" s="49" t="str">
        <f aca="false">'stage 1'!C71</f>
        <v>to do list</v>
      </c>
      <c r="B197" s="50" t="str">
        <f aca="false">'stage 1'!D71</f>
        <v>list</v>
      </c>
      <c r="C197" s="53" t="s">
        <v>468</v>
      </c>
    </row>
    <row r="198" customFormat="false" ht="15.75" hidden="false" customHeight="false" outlineLevel="0" collapsed="false">
      <c r="A198" s="49" t="str">
        <f aca="false">'stage 1'!C72</f>
        <v>benefits</v>
      </c>
      <c r="B198" s="50" t="str">
        <f aca="false">'stage 1'!D72</f>
        <v>benefits</v>
      </c>
      <c r="C198" s="53" t="s">
        <v>469</v>
      </c>
    </row>
    <row r="199" customFormat="false" ht="15.75" hidden="false" customHeight="false" outlineLevel="0" collapsed="false">
      <c r="A199" s="49" t="e">
        <f aca="false">'stage 1'!#ref!</f>
        <v>#VALUE!</v>
      </c>
      <c r="B199" s="50" t="e">
        <f aca="false">'stage 1'!#ref!</f>
        <v>#VALUE!</v>
      </c>
      <c r="C199" s="53" t="s">
        <v>375</v>
      </c>
    </row>
    <row r="200" customFormat="false" ht="15.75" hidden="false" customHeight="false" outlineLevel="0" collapsed="false">
      <c r="A200" s="49" t="str">
        <f aca="false">'stage 1'!C73</f>
        <v>satisfaction with outcomes</v>
      </c>
      <c r="B200" s="50" t="str">
        <f aca="false">'stage 1'!D73</f>
        <v>satisfaction</v>
      </c>
      <c r="C200" s="53" t="s">
        <v>470</v>
      </c>
    </row>
    <row r="201" customFormat="false" ht="15.75" hidden="false" customHeight="false" outlineLevel="0" collapsed="false">
      <c r="A201" s="49" t="e">
        <f aca="false">'stage 1'!#ref!</f>
        <v>#VALUE!</v>
      </c>
      <c r="B201" s="50" t="e">
        <f aca="false">'stage 1'!#ref!</f>
        <v>#VALUE!</v>
      </c>
      <c r="C201" s="53" t="s">
        <v>450</v>
      </c>
    </row>
    <row r="202" customFormat="false" ht="15.75" hidden="false" customHeight="false" outlineLevel="0" collapsed="false">
      <c r="A202" s="49" t="e">
        <f aca="false">'stage 1'!#ref!</f>
        <v>#VALUE!</v>
      </c>
      <c r="B202" s="50" t="e">
        <f aca="false">'stage 1'!#ref!</f>
        <v>#VALUE!</v>
      </c>
      <c r="C202" s="53" t="s">
        <v>471</v>
      </c>
    </row>
    <row r="203" customFormat="false" ht="15.75" hidden="false" customHeight="false" outlineLevel="0" collapsed="false">
      <c r="A203" s="49" t="e">
        <f aca="false">'stage 1'!#ref!</f>
        <v>#VALUE!</v>
      </c>
      <c r="B203" s="50" t="e">
        <f aca="false">'stage 1'!#ref!</f>
        <v>#VALUE!</v>
      </c>
      <c r="C203" s="53" t="s">
        <v>472</v>
      </c>
    </row>
    <row r="204" customFormat="false" ht="15.75" hidden="false" customHeight="false" outlineLevel="0" collapsed="false">
      <c r="A204" s="49" t="e">
        <f aca="false">'stage 1'!#ref!</f>
        <v>#VALUE!</v>
      </c>
      <c r="B204" s="50" t="e">
        <f aca="false">'stage 1'!#ref!</f>
        <v>#VALUE!</v>
      </c>
      <c r="C204" s="53" t="s">
        <v>473</v>
      </c>
    </row>
    <row r="205" customFormat="false" ht="15.75" hidden="false" customHeight="false" outlineLevel="0" collapsed="false">
      <c r="A205" s="49" t="e">
        <f aca="false">'stage 1'!#ref!</f>
        <v>#VALUE!</v>
      </c>
      <c r="B205" s="50" t="e">
        <f aca="false">'stage 1'!#ref!</f>
        <v>#VALUE!</v>
      </c>
      <c r="C205" s="53" t="s">
        <v>360</v>
      </c>
    </row>
    <row r="206" customFormat="false" ht="15.75" hidden="false" customHeight="false" outlineLevel="0" collapsed="false">
      <c r="A206" s="49" t="e">
        <f aca="false">'stage 1'!#ref!</f>
        <v>#VALUE!</v>
      </c>
      <c r="B206" s="50" t="e">
        <f aca="false">'stage 1'!#ref!</f>
        <v>#VALUE!</v>
      </c>
      <c r="C206" s="53" t="s">
        <v>360</v>
      </c>
    </row>
    <row r="207" customFormat="false" ht="15.75" hidden="false" customHeight="false" outlineLevel="0" collapsed="false">
      <c r="A207" s="49" t="e">
        <f aca="false">'stage 1'!#ref!</f>
        <v>#VALUE!</v>
      </c>
      <c r="B207" s="50" t="e">
        <f aca="false">'stage 1'!#ref!</f>
        <v>#VALUE!</v>
      </c>
      <c r="C207" s="53" t="s">
        <v>453</v>
      </c>
    </row>
    <row r="208" customFormat="false" ht="15.75" hidden="false" customHeight="false" outlineLevel="0" collapsed="false">
      <c r="A208" s="49" t="e">
        <f aca="false">'stage 1'!#ref!</f>
        <v>#VALUE!</v>
      </c>
      <c r="B208" s="50" t="e">
        <f aca="false">'stage 1'!#ref!</f>
        <v>#VALUE!</v>
      </c>
      <c r="C208" s="53" t="s">
        <v>412</v>
      </c>
    </row>
    <row r="209" customFormat="false" ht="15.75" hidden="false" customHeight="false" outlineLevel="0" collapsed="false">
      <c r="A209" s="49" t="e">
        <f aca="false">'stage 1'!#ref!</f>
        <v>#VALUE!</v>
      </c>
      <c r="B209" s="50" t="e">
        <f aca="false">'stage 1'!#ref!</f>
        <v>#VALUE!</v>
      </c>
      <c r="C209" s="53" t="s">
        <v>412</v>
      </c>
    </row>
    <row r="210" customFormat="false" ht="15.75" hidden="false" customHeight="false" outlineLevel="0" collapsed="false">
      <c r="A210" s="49" t="e">
        <f aca="false">'stage 1'!#ref!</f>
        <v>#VALUE!</v>
      </c>
      <c r="B210" s="50" t="e">
        <f aca="false">'stage 1'!#ref!</f>
        <v>#VALUE!</v>
      </c>
      <c r="C210" s="53" t="s">
        <v>474</v>
      </c>
    </row>
    <row r="211" customFormat="false" ht="15.75" hidden="false" customHeight="false" outlineLevel="0" collapsed="false">
      <c r="A211" s="49" t="e">
        <f aca="false">'stage 1'!#ref!</f>
        <v>#VALUE!</v>
      </c>
      <c r="B211" s="50" t="e">
        <f aca="false">'stage 1'!#ref!</f>
        <v>#VALUE!</v>
      </c>
      <c r="C211" s="53" t="s">
        <v>466</v>
      </c>
    </row>
    <row r="212" customFormat="false" ht="15.75" hidden="false" customHeight="false" outlineLevel="0" collapsed="false">
      <c r="A212" s="49" t="e">
        <f aca="false">'stage 1'!#ref!</f>
        <v>#VALUE!</v>
      </c>
      <c r="B212" s="50" t="e">
        <f aca="false">'stage 1'!#ref!</f>
        <v>#VALUE!</v>
      </c>
      <c r="C212" s="53" t="s">
        <v>412</v>
      </c>
    </row>
    <row r="213" customFormat="false" ht="15.75" hidden="false" customHeight="false" outlineLevel="0" collapsed="false">
      <c r="A213" s="49" t="e">
        <f aca="false">'stage 1'!#ref!</f>
        <v>#VALUE!</v>
      </c>
      <c r="B213" s="50" t="e">
        <f aca="false">'stage 1'!#ref!</f>
        <v>#VALUE!</v>
      </c>
      <c r="C213" s="53"/>
    </row>
    <row r="214" customFormat="false" ht="15.75" hidden="false" customHeight="false" outlineLevel="0" collapsed="false">
      <c r="A214" s="49" t="e">
        <f aca="false">'stage 1'!#ref!</f>
        <v>#VALUE!</v>
      </c>
      <c r="B214" s="50" t="e">
        <f aca="false">'stage 1'!#ref!</f>
        <v>#VALUE!</v>
      </c>
      <c r="C214" s="54" t="s">
        <v>475</v>
      </c>
    </row>
    <row r="215" customFormat="false" ht="15.75" hidden="false" customHeight="false" outlineLevel="0" collapsed="false">
      <c r="A215" s="49" t="e">
        <f aca="false">'stage 1'!#ref!</f>
        <v>#VALUE!</v>
      </c>
      <c r="B215" s="50" t="e">
        <f aca="false">'stage 1'!#ref!</f>
        <v>#VALUE!</v>
      </c>
      <c r="C215" s="53" t="s">
        <v>376</v>
      </c>
    </row>
    <row r="216" customFormat="false" ht="15.75" hidden="false" customHeight="false" outlineLevel="0" collapsed="false">
      <c r="A216" s="49" t="e">
        <f aca="false">'stage 1'!#ref!</f>
        <v>#VALUE!</v>
      </c>
      <c r="B216" s="50" t="e">
        <f aca="false">'stage 1'!#ref!</f>
        <v>#VALUE!</v>
      </c>
      <c r="C216" s="53" t="s">
        <v>419</v>
      </c>
    </row>
    <row r="217" customFormat="false" ht="15.75" hidden="false" customHeight="false" outlineLevel="0" collapsed="false">
      <c r="A217" s="49" t="e">
        <f aca="false">'stage 1'!#ref!</f>
        <v>#VALUE!</v>
      </c>
      <c r="B217" s="50" t="e">
        <f aca="false">'stage 1'!#ref!</f>
        <v>#VALUE!</v>
      </c>
      <c r="C217" s="53" t="s">
        <v>476</v>
      </c>
    </row>
    <row r="218" customFormat="false" ht="15.75" hidden="false" customHeight="false" outlineLevel="0" collapsed="false">
      <c r="A218" s="49" t="e">
        <f aca="false">'stage 1'!#ref!</f>
        <v>#VALUE!</v>
      </c>
      <c r="B218" s="50" t="e">
        <f aca="false">'stage 1'!#ref!</f>
        <v>#VALUE!</v>
      </c>
      <c r="C218" s="53" t="s">
        <v>381</v>
      </c>
    </row>
    <row r="219" customFormat="false" ht="15.75" hidden="false" customHeight="false" outlineLevel="0" collapsed="false">
      <c r="A219" s="49" t="e">
        <f aca="false">'stage 1'!#ref!</f>
        <v>#VALUE!</v>
      </c>
      <c r="B219" s="50" t="e">
        <f aca="false">'stage 1'!#ref!</f>
        <v>#VALUE!</v>
      </c>
      <c r="C219" s="53" t="s">
        <v>412</v>
      </c>
    </row>
    <row r="220" customFormat="false" ht="15.75" hidden="false" customHeight="false" outlineLevel="0" collapsed="false">
      <c r="A220" s="49" t="e">
        <f aca="false">'stage 1'!#ref!</f>
        <v>#VALUE!</v>
      </c>
      <c r="B220" s="50" t="e">
        <f aca="false">'stage 1'!#ref!</f>
        <v>#VALUE!</v>
      </c>
      <c r="C220" s="53" t="s">
        <v>477</v>
      </c>
    </row>
    <row r="221" customFormat="false" ht="15.75" hidden="false" customHeight="false" outlineLevel="0" collapsed="false">
      <c r="A221" s="49" t="e">
        <f aca="false">'stage 1'!#ref!</f>
        <v>#VALUE!</v>
      </c>
      <c r="B221" s="50" t="e">
        <f aca="false">'stage 1'!#ref!</f>
        <v>#VALUE!</v>
      </c>
      <c r="C221" s="53" t="s">
        <v>412</v>
      </c>
    </row>
    <row r="222" customFormat="false" ht="15.75" hidden="false" customHeight="false" outlineLevel="0" collapsed="false">
      <c r="A222" s="49" t="e">
        <f aca="false">'stage 1'!#ref!</f>
        <v>#VALUE!</v>
      </c>
      <c r="B222" s="50" t="e">
        <f aca="false">'stage 1'!#ref!</f>
        <v>#VALUE!</v>
      </c>
      <c r="C222" s="53" t="s">
        <v>453</v>
      </c>
    </row>
    <row r="223" customFormat="false" ht="15.75" hidden="false" customHeight="false" outlineLevel="0" collapsed="false">
      <c r="A223" s="49" t="e">
        <f aca="false">'stage 1'!#ref!</f>
        <v>#VALUE!</v>
      </c>
      <c r="B223" s="50" t="e">
        <f aca="false">'stage 1'!#ref!</f>
        <v>#VALUE!</v>
      </c>
      <c r="C223" s="56" t="s">
        <v>390</v>
      </c>
    </row>
    <row r="224" customFormat="false" ht="15.75" hidden="false" customHeight="false" outlineLevel="0" collapsed="false">
      <c r="A224" s="49" t="str">
        <f aca="false">'stage 1'!C74</f>
        <v>functions</v>
      </c>
      <c r="B224" s="50" t="str">
        <f aca="false">'stage 1'!D74</f>
        <v>functions</v>
      </c>
      <c r="C224" s="53" t="s">
        <v>478</v>
      </c>
    </row>
    <row r="225" customFormat="false" ht="15.75" hidden="false" customHeight="false" outlineLevel="0" collapsed="false">
      <c r="A225" s="49" t="str">
        <f aca="false">'stage 1'!C75</f>
        <v>ethics</v>
      </c>
      <c r="B225" s="50" t="str">
        <f aca="false">'stage 1'!D75</f>
        <v>ethics</v>
      </c>
      <c r="C225" s="56" t="s">
        <v>479</v>
      </c>
    </row>
    <row r="226" customFormat="false" ht="15.75" hidden="false" customHeight="false" outlineLevel="0" collapsed="false">
      <c r="A226" s="49" t="str">
        <f aca="false">'stage 1'!C76</f>
        <v>teamwork</v>
      </c>
      <c r="B226" s="50" t="str">
        <f aca="false">'stage 1'!D76</f>
        <v>teamwork</v>
      </c>
      <c r="C226" s="53" t="s">
        <v>480</v>
      </c>
    </row>
    <row r="227" customFormat="false" ht="15.75" hidden="false" customHeight="false" outlineLevel="0" collapsed="false">
      <c r="A227" s="49" t="e">
        <f aca="false">'stage 1'!#ref!</f>
        <v>#VALUE!</v>
      </c>
      <c r="B227" s="50" t="e">
        <f aca="false">'stage 1'!#ref!</f>
        <v>#VALUE!</v>
      </c>
      <c r="C227" s="56" t="s">
        <v>481</v>
      </c>
    </row>
    <row r="228" customFormat="false" ht="15.75" hidden="false" customHeight="false" outlineLevel="0" collapsed="false">
      <c r="A228" s="49" t="e">
        <f aca="false">'stage 1'!#ref!</f>
        <v>#VALUE!</v>
      </c>
      <c r="B228" s="50" t="e">
        <f aca="false">'stage 1'!#ref!</f>
        <v>#VALUE!</v>
      </c>
      <c r="C228" s="53" t="s">
        <v>412</v>
      </c>
    </row>
    <row r="229" customFormat="false" ht="15.75" hidden="false" customHeight="false" outlineLevel="0" collapsed="false">
      <c r="A229" s="49" t="e">
        <f aca="false">'stage 1'!#ref!</f>
        <v>#VALUE!</v>
      </c>
      <c r="B229" s="50" t="e">
        <f aca="false">'stage 1'!#ref!</f>
        <v>#VALUE!</v>
      </c>
      <c r="C229" s="53" t="s">
        <v>482</v>
      </c>
    </row>
    <row r="230" customFormat="false" ht="15.75" hidden="false" customHeight="false" outlineLevel="0" collapsed="false">
      <c r="A230" s="49" t="e">
        <f aca="false">'stage 1'!#ref!</f>
        <v>#VALUE!</v>
      </c>
      <c r="B230" s="50" t="e">
        <f aca="false">'stage 1'!#ref!</f>
        <v>#VALUE!</v>
      </c>
      <c r="C230" s="53" t="s">
        <v>453</v>
      </c>
    </row>
    <row r="231" customFormat="false" ht="15.75" hidden="false" customHeight="false" outlineLevel="0" collapsed="false">
      <c r="A231" s="49" t="e">
        <f aca="false">'stage 1'!#ref!</f>
        <v>#VALUE!</v>
      </c>
      <c r="B231" s="50" t="e">
        <f aca="false">'stage 1'!#ref!</f>
        <v>#VALUE!</v>
      </c>
      <c r="C231" s="53" t="s">
        <v>430</v>
      </c>
    </row>
    <row r="232" customFormat="false" ht="15.75" hidden="false" customHeight="false" outlineLevel="0" collapsed="false">
      <c r="A232" s="49" t="e">
        <f aca="false">'stage 1'!#ref!</f>
        <v>#VALUE!</v>
      </c>
      <c r="B232" s="50" t="e">
        <f aca="false">'stage 1'!#ref!</f>
        <v>#VALUE!</v>
      </c>
      <c r="C232" s="53" t="s">
        <v>466</v>
      </c>
    </row>
    <row r="233" customFormat="false" ht="15.75" hidden="false" customHeight="false" outlineLevel="0" collapsed="false">
      <c r="A233" s="49" t="e">
        <f aca="false">'stage 1'!#ref!</f>
        <v>#VALUE!</v>
      </c>
      <c r="B233" s="50" t="e">
        <f aca="false">'stage 1'!#ref!</f>
        <v>#VALUE!</v>
      </c>
      <c r="C233" s="53" t="s">
        <v>360</v>
      </c>
    </row>
    <row r="234" customFormat="false" ht="15.75" hidden="false" customHeight="false" outlineLevel="0" collapsed="false">
      <c r="A234" s="49" t="e">
        <f aca="false">'stage 1'!#ref!</f>
        <v>#VALUE!</v>
      </c>
      <c r="B234" s="50" t="e">
        <f aca="false">'stage 1'!#ref!</f>
        <v>#VALUE!</v>
      </c>
      <c r="C234" s="56" t="s">
        <v>390</v>
      </c>
    </row>
    <row r="235" customFormat="false" ht="15.75" hidden="false" customHeight="false" outlineLevel="0" collapsed="false">
      <c r="A235" s="49" t="e">
        <f aca="false">'stage 1'!#ref!</f>
        <v>#VALUE!</v>
      </c>
      <c r="B235" s="50" t="e">
        <f aca="false">'stage 1'!#ref!</f>
        <v>#VALUE!</v>
      </c>
      <c r="C235" s="53" t="s">
        <v>371</v>
      </c>
    </row>
    <row r="236" customFormat="false" ht="15.75" hidden="false" customHeight="false" outlineLevel="0" collapsed="false">
      <c r="A236" s="49" t="e">
        <f aca="false">'stage 1'!#ref!</f>
        <v>#VALUE!</v>
      </c>
      <c r="B236" s="50" t="e">
        <f aca="false">'stage 1'!#ref!</f>
        <v>#VALUE!</v>
      </c>
      <c r="C236" s="56" t="s">
        <v>390</v>
      </c>
    </row>
    <row r="237" customFormat="false" ht="15.75" hidden="false" customHeight="false" outlineLevel="0" collapsed="false">
      <c r="A237" s="49" t="e">
        <f aca="false">'stage 1'!#ref!</f>
        <v>#VALUE!</v>
      </c>
      <c r="B237" s="50" t="e">
        <f aca="false">'stage 1'!#ref!</f>
        <v>#VALUE!</v>
      </c>
      <c r="C237" s="53" t="s">
        <v>483</v>
      </c>
    </row>
    <row r="238" customFormat="false" ht="15.75" hidden="false" customHeight="false" outlineLevel="0" collapsed="false">
      <c r="A238" s="49" t="str">
        <f aca="false">'stage 1'!C92</f>
        <v>cut off grade reserve</v>
      </c>
      <c r="B238" s="50" t="str">
        <f aca="false">'stage 1'!D92</f>
        <v>cut-off</v>
      </c>
      <c r="C238" s="53" t="s">
        <v>484</v>
      </c>
    </row>
    <row r="239" customFormat="false" ht="15.75" hidden="false" customHeight="false" outlineLevel="0" collapsed="false">
      <c r="A239" s="49" t="str">
        <f aca="false">'stage 1'!C93</f>
        <v>onebody statistical analysis</v>
      </c>
      <c r="B239" s="50" t="str">
        <f aca="false">'stage 1'!D93</f>
        <v>Analysis</v>
      </c>
      <c r="C239" s="53" t="s">
        <v>485</v>
      </c>
    </row>
    <row r="240" customFormat="false" ht="15.75" hidden="false" customHeight="false" outlineLevel="0" collapsed="false">
      <c r="A240" s="49" t="e">
        <f aca="false">'stage 1'!#ref!</f>
        <v>#VALUE!</v>
      </c>
      <c r="B240" s="50" t="e">
        <f aca="false">'stage 1'!#ref!</f>
        <v>#VALUE!</v>
      </c>
      <c r="C240" s="53" t="s">
        <v>466</v>
      </c>
    </row>
    <row r="241" customFormat="false" ht="15.75" hidden="false" customHeight="false" outlineLevel="0" collapsed="false">
      <c r="A241" s="49" t="str">
        <f aca="false">'stage 1'!C94</f>
        <v>assumptions</v>
      </c>
      <c r="B241" s="50" t="str">
        <f aca="false">'stage 1'!D94</f>
        <v>assumptions</v>
      </c>
      <c r="C241" s="53" t="s">
        <v>399</v>
      </c>
    </row>
    <row r="242" customFormat="false" ht="15.75" hidden="false" customHeight="false" outlineLevel="0" collapsed="false">
      <c r="A242" s="49" t="str">
        <f aca="false">'stage 1'!C95</f>
        <v>company</v>
      </c>
      <c r="B242" s="50" t="str">
        <f aca="false">'stage 1'!D95</f>
        <v>company</v>
      </c>
      <c r="C242" s="53" t="s">
        <v>472</v>
      </c>
    </row>
    <row r="243" customFormat="false" ht="15.75" hidden="false" customHeight="false" outlineLevel="0" collapsed="false">
      <c r="A243" s="49" t="str">
        <f aca="false">'stage 1'!C96</f>
        <v>problem</v>
      </c>
      <c r="B243" s="50" t="str">
        <f aca="false">'stage 1'!D96</f>
        <v>problem</v>
      </c>
      <c r="C243" s="53" t="s">
        <v>466</v>
      </c>
    </row>
    <row r="244" customFormat="false" ht="15.75" hidden="false" customHeight="false" outlineLevel="0" collapsed="false">
      <c r="A244" s="49" t="e">
        <f aca="false">'stage 1'!#ref!</f>
        <v>#VALUE!</v>
      </c>
      <c r="B244" s="50" t="e">
        <f aca="false">'stage 1'!#ref!</f>
        <v>#VALUE!</v>
      </c>
      <c r="C244" s="53" t="s">
        <v>412</v>
      </c>
    </row>
    <row r="245" customFormat="false" ht="15.75" hidden="false" customHeight="false" outlineLevel="0" collapsed="false">
      <c r="A245" s="49" t="str">
        <f aca="false">'stage 1'!C97</f>
        <v>mine life</v>
      </c>
      <c r="B245" s="50" t="str">
        <f aca="false">'stage 1'!D97</f>
        <v>life</v>
      </c>
      <c r="C245" s="53" t="s">
        <v>486</v>
      </c>
    </row>
    <row r="246" customFormat="false" ht="15.75" hidden="false" customHeight="false" outlineLevel="0" collapsed="false">
      <c r="A246" s="49" t="str">
        <f aca="false">'stage 1'!C98</f>
        <v>professionalism</v>
      </c>
      <c r="B246" s="50" t="str">
        <f aca="false">'stage 1'!D98</f>
        <v>professionalism</v>
      </c>
      <c r="C246" s="53" t="s">
        <v>487</v>
      </c>
    </row>
    <row r="247" customFormat="false" ht="15.75" hidden="false" customHeight="false" outlineLevel="0" collapsed="false">
      <c r="A247" s="49" t="str">
        <f aca="false">'stage 1'!C99</f>
        <v>management</v>
      </c>
      <c r="B247" s="50" t="str">
        <f aca="false">'stage 1'!D99</f>
        <v>management</v>
      </c>
      <c r="C247" s="53" t="s">
        <v>488</v>
      </c>
    </row>
    <row r="248" customFormat="false" ht="15.75" hidden="false" customHeight="false" outlineLevel="0" collapsed="false">
      <c r="A248" s="49" t="str">
        <f aca="false">'stage 1'!C100</f>
        <v>structure</v>
      </c>
      <c r="B248" s="50" t="str">
        <f aca="false">'stage 1'!D100</f>
        <v>structure</v>
      </c>
      <c r="C248" s="53" t="s">
        <v>489</v>
      </c>
    </row>
    <row r="249" customFormat="false" ht="15.75" hidden="false" customHeight="false" outlineLevel="0" collapsed="false">
      <c r="A249" s="49" t="e">
        <f aca="false">'stage 1'!#ref!</f>
        <v>#VALUE!</v>
      </c>
      <c r="B249" s="50" t="e">
        <f aca="false">'stage 1'!#ref!</f>
        <v>#VALUE!</v>
      </c>
      <c r="C249" s="53" t="s">
        <v>412</v>
      </c>
    </row>
    <row r="250" customFormat="false" ht="15.75" hidden="false" customHeight="false" outlineLevel="0" collapsed="false">
      <c r="A250" s="49" t="e">
        <f aca="false">'stage 1'!#ref!</f>
        <v>#VALUE!</v>
      </c>
      <c r="B250" s="50" t="e">
        <f aca="false">'stage 1'!#ref!</f>
        <v>#VALUE!</v>
      </c>
      <c r="C250" s="53" t="s">
        <v>473</v>
      </c>
    </row>
    <row r="251" customFormat="false" ht="15.75" hidden="false" customHeight="false" outlineLevel="0" collapsed="false">
      <c r="A251" s="49" t="str">
        <f aca="false">'stage 1'!C101</f>
        <v>a power ful engine</v>
      </c>
      <c r="B251" s="50" t="str">
        <f aca="false">'stage 1'!D101</f>
        <v>engine</v>
      </c>
      <c r="C251" s="53" t="s">
        <v>490</v>
      </c>
    </row>
    <row r="252" customFormat="false" ht="15.75" hidden="false" customHeight="false" outlineLevel="0" collapsed="false">
      <c r="A252" s="49" t="str">
        <f aca="false">'stage 1'!C102</f>
        <v>a road map</v>
      </c>
      <c r="B252" s="50" t="str">
        <f aca="false">'stage 1'!D102</f>
        <v>road map</v>
      </c>
      <c r="C252" s="53" t="s">
        <v>491</v>
      </c>
    </row>
    <row r="253" customFormat="false" ht="15.75" hidden="false" customHeight="false" outlineLevel="0" collapsed="false">
      <c r="A253" s="49" t="e">
        <f aca="false">'stage 1'!#ref!</f>
        <v>#VALUE!</v>
      </c>
      <c r="B253" s="50" t="e">
        <f aca="false">'stage 1'!#ref!</f>
        <v>#VALUE!</v>
      </c>
      <c r="C253" s="53" t="s">
        <v>466</v>
      </c>
    </row>
    <row r="254" customFormat="false" ht="15.75" hidden="false" customHeight="false" outlineLevel="0" collapsed="false">
      <c r="A254" s="49" t="e">
        <f aca="false">'stage 1'!#ref!</f>
        <v>#VALUE!</v>
      </c>
      <c r="B254" s="50" t="e">
        <f aca="false">'stage 1'!#ref!</f>
        <v>#VALUE!</v>
      </c>
      <c r="C254" s="56" t="s">
        <v>390</v>
      </c>
    </row>
    <row r="255" customFormat="false" ht="15.75" hidden="false" customHeight="false" outlineLevel="0" collapsed="false">
      <c r="A255" s="49" t="e">
        <f aca="false">'stage 1'!#ref!</f>
        <v>#VALUE!</v>
      </c>
      <c r="B255" s="50" t="e">
        <f aca="false">'stage 1'!#ref!</f>
        <v>#VALUE!</v>
      </c>
      <c r="C255" s="53" t="s">
        <v>412</v>
      </c>
    </row>
    <row r="256" customFormat="false" ht="15.75" hidden="false" customHeight="false" outlineLevel="0" collapsed="false">
      <c r="A256" s="49" t="str">
        <f aca="false">'stage 1'!C86</f>
        <v>future</v>
      </c>
      <c r="B256" s="50" t="str">
        <f aca="false">'stage 1'!D86</f>
        <v>future</v>
      </c>
      <c r="C256" s="53" t="s">
        <v>492</v>
      </c>
    </row>
    <row r="257" customFormat="false" ht="15.75" hidden="false" customHeight="false" outlineLevel="0" collapsed="false">
      <c r="A257" s="49" t="e">
        <f aca="false">'stage 1'!#ref!</f>
        <v>#VALUE!</v>
      </c>
      <c r="B257" s="50" t="e">
        <f aca="false">'stage 1'!#ref!</f>
        <v>#VALUE!</v>
      </c>
      <c r="C257" s="53" t="s">
        <v>493</v>
      </c>
    </row>
    <row r="258" customFormat="false" ht="15.75" hidden="false" customHeight="false" outlineLevel="0" collapsed="false">
      <c r="A258" s="49" t="e">
        <f aca="false">'stage 1'!#ref!</f>
        <v>#VALUE!</v>
      </c>
      <c r="B258" s="50" t="e">
        <f aca="false">'stage 1'!#ref!</f>
        <v>#VALUE!</v>
      </c>
      <c r="C258" s="53" t="s">
        <v>466</v>
      </c>
    </row>
    <row r="259" customFormat="false" ht="15.75" hidden="false" customHeight="false" outlineLevel="0" collapsed="false">
      <c r="A259" s="49" t="str">
        <f aca="false">'stage 1'!C87</f>
        <v>design stages</v>
      </c>
      <c r="B259" s="50" t="str">
        <f aca="false">'stage 1'!D87</f>
        <v>stages</v>
      </c>
      <c r="C259" s="53" t="s">
        <v>493</v>
      </c>
    </row>
    <row r="260" customFormat="false" ht="15.75" hidden="false" customHeight="false" outlineLevel="0" collapsed="false">
      <c r="A260" s="49" t="e">
        <f aca="false">'stage 1'!#ref!</f>
        <v>#VALUE!</v>
      </c>
      <c r="B260" s="50" t="e">
        <f aca="false">'stage 1'!#ref!</f>
        <v>#VALUE!</v>
      </c>
      <c r="C260" s="53" t="s">
        <v>466</v>
      </c>
    </row>
    <row r="261" customFormat="false" ht="15.75" hidden="false" customHeight="false" outlineLevel="0" collapsed="false">
      <c r="A261" s="49" t="str">
        <f aca="false">'stage 1'!C88</f>
        <v>collaboration between stages</v>
      </c>
      <c r="B261" s="50" t="str">
        <f aca="false">'stage 1'!D88</f>
        <v>collaboration</v>
      </c>
      <c r="C261" s="53" t="s">
        <v>494</v>
      </c>
    </row>
    <row r="262" customFormat="false" ht="15.75" hidden="false" customHeight="false" outlineLevel="0" collapsed="false">
      <c r="A262" s="49" t="str">
        <f aca="false">'stage 1'!C89</f>
        <v>models</v>
      </c>
      <c r="B262" s="50" t="str">
        <f aca="false">'stage 1'!D89</f>
        <v>models</v>
      </c>
      <c r="C262" s="54" t="s">
        <v>495</v>
      </c>
    </row>
    <row r="263" customFormat="false" ht="15.75" hidden="false" customHeight="false" outlineLevel="0" collapsed="false">
      <c r="A263" s="49" t="e">
        <f aca="false">'stage 1'!#ref!</f>
        <v>#VALUE!</v>
      </c>
      <c r="B263" s="50" t="e">
        <f aca="false">'stage 1'!#ref!</f>
        <v>#VALUE!</v>
      </c>
      <c r="C263" s="53" t="s">
        <v>493</v>
      </c>
    </row>
    <row r="264" customFormat="false" ht="15.75" hidden="false" customHeight="false" outlineLevel="0" collapsed="false">
      <c r="A264" s="49" t="e">
        <f aca="false">'stage 1'!#ref!</f>
        <v>#VALUE!</v>
      </c>
      <c r="B264" s="50" t="e">
        <f aca="false">'stage 1'!#ref!</f>
        <v>#VALUE!</v>
      </c>
      <c r="C264" s="53" t="s">
        <v>390</v>
      </c>
    </row>
    <row r="265" customFormat="false" ht="15.75" hidden="false" customHeight="false" outlineLevel="0" collapsed="false">
      <c r="A265" s="49" t="str">
        <f aca="false">'stage 1'!C90</f>
        <v>phases of design</v>
      </c>
      <c r="B265" s="50" t="str">
        <f aca="false">'stage 1'!D90</f>
        <v>phases</v>
      </c>
      <c r="C265" s="53" t="s">
        <v>493</v>
      </c>
    </row>
    <row r="269" customFormat="false" ht="15.75" hidden="false" customHeight="false" outlineLevel="0" collapsed="false">
      <c r="A269" s="58" t="s">
        <v>496</v>
      </c>
    </row>
    <row r="270" customFormat="false" ht="15.75" hidden="false" customHeight="false" outlineLevel="0" collapsed="false">
      <c r="A270" s="59" t="s">
        <v>497</v>
      </c>
    </row>
    <row r="271" customFormat="false" ht="15" hidden="false" customHeight="false" outlineLevel="0" collapsed="false">
      <c r="A271" s="0" t="s">
        <v>498</v>
      </c>
    </row>
    <row r="272" customFormat="false" ht="15.75" hidden="false" customHeight="false" outlineLevel="0" collapsed="false">
      <c r="A272" s="59" t="s">
        <v>499</v>
      </c>
    </row>
    <row r="274" customFormat="false" ht="15.75" hidden="false" customHeight="false" outlineLevel="0" collapsed="false">
      <c r="A274" s="58" t="s">
        <v>500</v>
      </c>
    </row>
    <row r="275" customFormat="false" ht="15.75" hidden="false" customHeight="false" outlineLevel="0" collapsed="false">
      <c r="A275" s="60" t="s">
        <v>501</v>
      </c>
    </row>
    <row r="276" customFormat="false" ht="15" hidden="false" customHeight="false" outlineLevel="0" collapsed="false">
      <c r="A276" s="0" t="s">
        <v>502</v>
      </c>
    </row>
    <row r="278" customFormat="false" ht="15.75" hidden="false" customHeight="false" outlineLevel="0" collapsed="false">
      <c r="A278" s="58" t="s">
        <v>503</v>
      </c>
    </row>
    <row r="279" customFormat="false" ht="15.75" hidden="false" customHeight="false" outlineLevel="0" collapsed="false">
      <c r="A279" s="60" t="s">
        <v>504</v>
      </c>
    </row>
    <row r="281" customFormat="false" ht="15.75" hidden="false" customHeight="false" outlineLevel="0" collapsed="false">
      <c r="A281" s="61" t="s">
        <v>505</v>
      </c>
    </row>
    <row r="282" customFormat="false" ht="15.75" hidden="false" customHeight="false" outlineLevel="0" collapsed="false">
      <c r="A282" s="62" t="s">
        <v>506</v>
      </c>
    </row>
    <row r="284" customFormat="false" ht="15.75" hidden="false" customHeight="false" outlineLevel="0" collapsed="false">
      <c r="A284" s="61" t="s">
        <v>507</v>
      </c>
    </row>
    <row r="285" customFormat="false" ht="15.75" hidden="false" customHeight="false" outlineLevel="0" collapsed="false">
      <c r="A285" s="62" t="s">
        <v>508</v>
      </c>
    </row>
    <row r="287" customFormat="false" ht="15" hidden="false" customHeight="false" outlineLevel="0" collapsed="false">
      <c r="A287" s="63" t="s">
        <v>509</v>
      </c>
    </row>
    <row r="288" customFormat="false" ht="15.75" hidden="false" customHeight="false" outlineLevel="0" collapsed="false">
      <c r="A288" s="62" t="s">
        <v>510</v>
      </c>
    </row>
    <row r="289" customFormat="false" ht="15" hidden="false" customHeight="false" outlineLevel="0" collapsed="false">
      <c r="A289" s="0" t="s">
        <v>511</v>
      </c>
    </row>
    <row r="291" customFormat="false" ht="15" hidden="false" customHeight="false" outlineLevel="0" collapsed="false">
      <c r="A291" s="63" t="s">
        <v>512</v>
      </c>
    </row>
    <row r="292" customFormat="false" ht="15" hidden="false" customHeight="false" outlineLevel="0" collapsed="false">
      <c r="A292" s="0" t="s">
        <v>513</v>
      </c>
    </row>
    <row r="293" customFormat="false" ht="15" hidden="false" customHeight="false" outlineLevel="0" collapsed="false">
      <c r="A293" s="0" t="s">
        <v>514</v>
      </c>
    </row>
    <row r="294" customFormat="false" ht="15" hidden="false" customHeight="false" outlineLevel="0" collapsed="false">
      <c r="A294" s="0" t="s">
        <v>515</v>
      </c>
    </row>
    <row r="295" customFormat="false" ht="15" hidden="false" customHeight="false" outlineLevel="0" collapsed="false">
      <c r="A295" s="14" t="s">
        <v>516</v>
      </c>
    </row>
    <row r="296" customFormat="false" ht="15" hidden="false" customHeight="false" outlineLevel="0" collapsed="false">
      <c r="A296" s="0" t="s">
        <v>517</v>
      </c>
    </row>
    <row r="297" customFormat="false" ht="15" hidden="false" customHeight="false" outlineLevel="0" collapsed="false">
      <c r="A297" s="0" t="s">
        <v>518</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A119" colorId="64" zoomScale="85" zoomScaleNormal="85" zoomScalePageLayoutView="100" workbookViewId="0">
      <selection pane="topLeft" activeCell="A1" activeCellId="0" sqref="A1:A71"/>
    </sheetView>
  </sheetViews>
  <sheetFormatPr defaultRowHeight="13.8"/>
  <cols>
    <col collapsed="false" hidden="false" max="1" min="1" style="0" width="8.57085020242915"/>
    <col collapsed="false" hidden="false" max="4" min="2" style="0" width="26.5668016194332"/>
    <col collapsed="false" hidden="false" max="5" min="5" style="0" width="80.4453441295547"/>
    <col collapsed="false" hidden="false" max="11" min="6" style="0" width="26.5668016194332"/>
    <col collapsed="false" hidden="false" max="1025" min="12" style="0" width="8.57085020242915"/>
  </cols>
  <sheetData>
    <row r="1" customFormat="false" ht="15" hidden="false" customHeight="true" outlineLevel="0" collapsed="false">
      <c r="A1" s="64" t="s">
        <v>20</v>
      </c>
      <c r="B1" s="4" t="s">
        <v>519</v>
      </c>
      <c r="C1" s="4" t="s">
        <v>22</v>
      </c>
      <c r="D1" s="4" t="s">
        <v>520</v>
      </c>
      <c r="E1" s="4" t="s">
        <v>24</v>
      </c>
      <c r="F1" s="4" t="s">
        <v>25</v>
      </c>
      <c r="G1" s="4" t="s">
        <v>26</v>
      </c>
      <c r="H1" s="4" t="s">
        <v>521</v>
      </c>
      <c r="I1" s="4" t="s">
        <v>522</v>
      </c>
      <c r="J1" s="64" t="s">
        <v>523</v>
      </c>
      <c r="K1" s="64" t="s">
        <v>34</v>
      </c>
    </row>
    <row r="2" customFormat="false" ht="15" hidden="false" customHeight="true" outlineLevel="0" collapsed="false">
      <c r="A2" s="65" t="s">
        <v>35</v>
      </c>
      <c r="B2" s="66" t="s">
        <v>524</v>
      </c>
      <c r="C2" s="66" t="s">
        <v>524</v>
      </c>
      <c r="D2" s="66"/>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 hidden="false" customHeight="false" outlineLevel="0" collapsed="false">
      <c r="A3" s="65" t="s">
        <v>35</v>
      </c>
      <c r="B3" s="66" t="s">
        <v>174</v>
      </c>
      <c r="C3" s="66" t="s">
        <v>174</v>
      </c>
      <c r="D3" s="66"/>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5" t="s">
        <v>35</v>
      </c>
      <c r="B4" s="66" t="s">
        <v>525</v>
      </c>
      <c r="C4" s="66" t="s">
        <v>525</v>
      </c>
      <c r="D4" s="66"/>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 hidden="false" customHeight="false" outlineLevel="0" collapsed="false">
      <c r="A5" s="65" t="s">
        <v>35</v>
      </c>
      <c r="B5" s="66" t="s">
        <v>78</v>
      </c>
      <c r="C5" s="66" t="s">
        <v>78</v>
      </c>
      <c r="D5" s="66"/>
      <c r="E5" s="30" t="str">
        <f aca="false">HYPERLINK(CONCATENATE("http://sigma.ontologyportal.org:8080/sigma/WordNet.jsp?word=",C5,"&amp;POS=1"))</f>
        <v>http://sigma.ontologyportal.org:8080/sigma/WordNet.jsp?word=constraints&amp;POS=1</v>
      </c>
      <c r="F5" s="6" t="n">
        <v>101149621</v>
      </c>
      <c r="G5" s="6" t="s">
        <v>38</v>
      </c>
      <c r="H5" s="6" t="s">
        <v>39</v>
      </c>
      <c r="I5" s="6"/>
      <c r="J5" s="6"/>
      <c r="K5" s="6"/>
    </row>
    <row r="6" customFormat="false" ht="14.9" hidden="false" customHeight="false" outlineLevel="0" collapsed="false">
      <c r="A6" s="65" t="s">
        <v>35</v>
      </c>
      <c r="B6" s="66" t="s">
        <v>74</v>
      </c>
      <c r="C6" s="66" t="s">
        <v>74</v>
      </c>
      <c r="D6" s="66"/>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 hidden="false" customHeight="false" outlineLevel="0" collapsed="false">
      <c r="A7" s="65" t="s">
        <v>35</v>
      </c>
      <c r="B7" s="66" t="s">
        <v>526</v>
      </c>
      <c r="C7" s="66" t="s">
        <v>526</v>
      </c>
      <c r="D7" s="66"/>
      <c r="E7" s="30" t="str">
        <f aca="false">HYPERLINK(CONCATENATE("http://sigma.ontologyportal.org:8080/sigma/WordNet.jsp?word=",C7,"&amp;POS=1"))</f>
        <v>http://sigma.ontologyportal.org:8080/sigma/WordNet.jsp?word=flaws&amp;POS=1</v>
      </c>
      <c r="F7" s="6" t="n">
        <v>114464203</v>
      </c>
      <c r="G7" s="6" t="s">
        <v>46</v>
      </c>
      <c r="H7" s="6" t="s">
        <v>61</v>
      </c>
      <c r="I7" s="6" t="s">
        <v>527</v>
      </c>
      <c r="J7" s="6"/>
      <c r="K7" s="6"/>
    </row>
    <row r="8" customFormat="false" ht="14.9" hidden="false" customHeight="false" outlineLevel="0" collapsed="false">
      <c r="A8" s="65" t="s">
        <v>35</v>
      </c>
      <c r="B8" s="66" t="s">
        <v>131</v>
      </c>
      <c r="C8" s="66" t="s">
        <v>132</v>
      </c>
      <c r="D8" s="66"/>
      <c r="E8" s="30" t="str">
        <f aca="false">HYPERLINK(CONCATENATE("http://sigma.ontologyportal.org:8080/sigma/WordNet.jsp?word=",C8,"&amp;POS=1"))</f>
        <v>http://sigma.ontologyportal.org:8080/sigma/WordNet.jsp?word=practices&amp;POS=1</v>
      </c>
      <c r="F8" s="6" t="n">
        <v>100411048</v>
      </c>
      <c r="G8" s="6" t="s">
        <v>38</v>
      </c>
      <c r="H8" s="6" t="s">
        <v>39</v>
      </c>
      <c r="I8" s="6"/>
      <c r="J8" s="6"/>
      <c r="K8" s="6"/>
    </row>
    <row r="9" customFormat="false" ht="14.9" hidden="false" customHeight="false" outlineLevel="0" collapsed="false">
      <c r="A9" s="65" t="s">
        <v>35</v>
      </c>
      <c r="B9" s="66" t="s">
        <v>317</v>
      </c>
      <c r="C9" s="66" t="s">
        <v>317</v>
      </c>
      <c r="D9" s="66"/>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 hidden="false" customHeight="false" outlineLevel="0" collapsed="false">
      <c r="A10" s="65" t="s">
        <v>35</v>
      </c>
      <c r="B10" s="66" t="s">
        <v>120</v>
      </c>
      <c r="C10" s="66" t="s">
        <v>120</v>
      </c>
      <c r="D10" s="66"/>
      <c r="E10" s="30" t="str">
        <f aca="false">HYPERLINK(CONCATENATE("http://sigma.ontologyportal.org:8080/sigma/WordNet.jsp?word=",C10,"&amp;POS=1"))</f>
        <v>http://sigma.ontologyportal.org:8080/sigma/WordNet.jsp?word=literature&amp;POS=1</v>
      </c>
      <c r="F10" s="6" t="n">
        <v>106365102</v>
      </c>
      <c r="G10" s="6" t="s">
        <v>38</v>
      </c>
      <c r="H10" s="6" t="s">
        <v>92</v>
      </c>
      <c r="I10" s="6"/>
      <c r="J10" s="6"/>
      <c r="K10" s="6"/>
    </row>
    <row r="11" customFormat="false" ht="14.9" hidden="false" customHeight="false" outlineLevel="0" collapsed="false">
      <c r="A11" s="65" t="s">
        <v>35</v>
      </c>
      <c r="B11" s="66" t="s">
        <v>168</v>
      </c>
      <c r="C11" s="66" t="s">
        <v>168</v>
      </c>
      <c r="D11" s="66"/>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 hidden="false" customHeight="false" outlineLevel="0" collapsed="false">
      <c r="A12" s="65" t="s">
        <v>35</v>
      </c>
      <c r="B12" s="66" t="s">
        <v>528</v>
      </c>
      <c r="C12" s="66" t="s">
        <v>197</v>
      </c>
      <c r="D12" s="66"/>
      <c r="E12" s="30" t="str">
        <f aca="false">HYPERLINK(CONCATENATE("http://sigma.ontologyportal.org:8080/sigma/WordNet.jsp?word=",C12,"&amp;POS=1"))</f>
        <v>http://sigma.ontologyportal.org:8080/sigma/WordNet.jsp?word=product&amp;POS=1</v>
      </c>
      <c r="F12" s="6" t="n">
        <v>104007894</v>
      </c>
      <c r="G12" s="6" t="s">
        <v>38</v>
      </c>
      <c r="H12" s="6" t="s">
        <v>92</v>
      </c>
      <c r="I12" s="6"/>
      <c r="J12" s="6"/>
      <c r="K12" s="6"/>
    </row>
    <row r="13" customFormat="false" ht="14.9" hidden="false" customHeight="false" outlineLevel="0" collapsed="false">
      <c r="A13" s="65" t="s">
        <v>35</v>
      </c>
      <c r="B13" s="66" t="s">
        <v>529</v>
      </c>
      <c r="C13" s="66" t="s">
        <v>530</v>
      </c>
      <c r="D13" s="66"/>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 hidden="false" customHeight="false" outlineLevel="0" collapsed="false">
      <c r="A14" s="65" t="s">
        <v>35</v>
      </c>
      <c r="B14" s="66" t="s">
        <v>531</v>
      </c>
      <c r="C14" s="66" t="s">
        <v>532</v>
      </c>
      <c r="D14" s="66"/>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 hidden="false" customHeight="false" outlineLevel="0" collapsed="false">
      <c r="A15" s="65" t="s">
        <v>35</v>
      </c>
      <c r="B15" s="66" t="s">
        <v>533</v>
      </c>
      <c r="C15" s="66" t="s">
        <v>533</v>
      </c>
      <c r="D15" s="66"/>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7" t="s">
        <v>89</v>
      </c>
      <c r="B16" s="66" t="s">
        <v>139</v>
      </c>
      <c r="C16" s="66" t="s">
        <v>139</v>
      </c>
      <c r="D16" s="66"/>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7" t="s">
        <v>89</v>
      </c>
      <c r="B17" s="66" t="s">
        <v>534</v>
      </c>
      <c r="C17" s="66" t="s">
        <v>534</v>
      </c>
      <c r="D17" s="66"/>
      <c r="E17" s="30" t="str">
        <f aca="false">HYPERLINK(CONCATENATE("http://sigma.ontologyportal.org:8080/sigma/WordNet.jsp?word=",C17,"&amp;POS=1"))</f>
        <v>http://sigma.ontologyportal.org:8080/sigma/WordNet.jsp?word=responsibilities&amp;POS=1</v>
      </c>
      <c r="F17" s="6" t="n">
        <v>101129920</v>
      </c>
      <c r="G17" s="6" t="s">
        <v>46</v>
      </c>
      <c r="H17" s="6" t="s">
        <v>61</v>
      </c>
      <c r="I17" s="6"/>
      <c r="J17" s="6"/>
      <c r="K17" s="6"/>
    </row>
    <row r="18" customFormat="false" ht="13.8" hidden="false" customHeight="false" outlineLevel="0" collapsed="false">
      <c r="A18" s="67" t="s">
        <v>89</v>
      </c>
      <c r="B18" s="66" t="s">
        <v>535</v>
      </c>
      <c r="C18" s="66" t="s">
        <v>105</v>
      </c>
      <c r="D18" s="66"/>
      <c r="E18" s="30" t="str">
        <f aca="false">HYPERLINK(CONCATENATE("http://sigma.ontologyportal.org:8080/sigma/WordNet.jsp?word=",C18,"&amp;POS=1"))</f>
        <v>http://sigma.ontologyportal.org:8080/sigma/WordNet.jsp?word=time&amp;POS=1</v>
      </c>
      <c r="F18" s="6" t="n">
        <v>115270431</v>
      </c>
      <c r="G18" s="6" t="s">
        <v>46</v>
      </c>
      <c r="H18" s="6" t="s">
        <v>106</v>
      </c>
      <c r="I18" s="6"/>
      <c r="J18" s="6"/>
      <c r="K18" s="6"/>
    </row>
    <row r="19" customFormat="false" ht="13.8" hidden="false" customHeight="false" outlineLevel="0" collapsed="false">
      <c r="A19" s="67" t="s">
        <v>89</v>
      </c>
      <c r="B19" s="66" t="s">
        <v>91</v>
      </c>
      <c r="C19" s="66" t="s">
        <v>91</v>
      </c>
      <c r="D19" s="66"/>
      <c r="E19" s="30" t="str">
        <f aca="false">HYPERLINK(CONCATENATE("http://sigma.ontologyportal.org:8080/sigma/WordNet.jsp?word=",C19,"&amp;POS=1"))</f>
        <v>http://sigma.ontologyportal.org:8080/sigma/WordNet.jsp?word=team&amp;POS=1</v>
      </c>
      <c r="F19" s="6" t="n">
        <v>108208560</v>
      </c>
      <c r="G19" s="6" t="s">
        <v>38</v>
      </c>
      <c r="H19" s="6" t="s">
        <v>92</v>
      </c>
      <c r="I19" s="6"/>
      <c r="J19" s="6"/>
      <c r="K19" s="6"/>
    </row>
    <row r="20" customFormat="false" ht="13.8" hidden="false" customHeight="false" outlineLevel="0" collapsed="false">
      <c r="A20" s="67" t="s">
        <v>89</v>
      </c>
      <c r="B20" s="66" t="s">
        <v>536</v>
      </c>
      <c r="C20" s="66" t="s">
        <v>537</v>
      </c>
      <c r="D20" s="66"/>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7" t="s">
        <v>89</v>
      </c>
      <c r="B21" s="66" t="s">
        <v>99</v>
      </c>
      <c r="C21" s="66" t="s">
        <v>99</v>
      </c>
      <c r="D21" s="66"/>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7" t="s">
        <v>89</v>
      </c>
      <c r="B22" s="66" t="s">
        <v>538</v>
      </c>
      <c r="C22" s="66" t="s">
        <v>538</v>
      </c>
      <c r="D22" s="66"/>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7" t="s">
        <v>89</v>
      </c>
      <c r="B23" s="66" t="s">
        <v>539</v>
      </c>
      <c r="C23" s="66" t="s">
        <v>539</v>
      </c>
      <c r="D23" s="66"/>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7" t="s">
        <v>89</v>
      </c>
      <c r="B24" s="66" t="s">
        <v>114</v>
      </c>
      <c r="C24" s="66" t="s">
        <v>114</v>
      </c>
      <c r="D24" s="66"/>
      <c r="E24" s="30" t="str">
        <f aca="false">HYPERLINK(CONCATENATE("http://sigma.ontologyportal.org:8080/sigma/WordNet.jsp?word=",C24,"&amp;POS=1"))</f>
        <v>http://sigma.ontologyportal.org:8080/sigma/WordNet.jsp?word=data&amp;POS=1</v>
      </c>
      <c r="F24" s="6" t="n">
        <v>108462320</v>
      </c>
      <c r="G24" s="6" t="s">
        <v>38</v>
      </c>
      <c r="H24" s="6" t="s">
        <v>92</v>
      </c>
      <c r="I24" s="6"/>
      <c r="J24" s="6"/>
      <c r="K24" s="6"/>
    </row>
    <row r="25" customFormat="false" ht="13.8" hidden="false" customHeight="false" outlineLevel="0" collapsed="false">
      <c r="A25" s="67" t="s">
        <v>89</v>
      </c>
      <c r="B25" s="66" t="s">
        <v>540</v>
      </c>
      <c r="C25" s="66" t="s">
        <v>88</v>
      </c>
      <c r="D25" s="66"/>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7" t="s">
        <v>89</v>
      </c>
      <c r="B26" s="66" t="s">
        <v>541</v>
      </c>
      <c r="C26" s="66" t="s">
        <v>541</v>
      </c>
      <c r="D26" s="66"/>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7" t="s">
        <v>89</v>
      </c>
      <c r="B27" s="66" t="s">
        <v>542</v>
      </c>
      <c r="C27" s="66" t="s">
        <v>542</v>
      </c>
      <c r="D27" s="66"/>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7" t="s">
        <v>89</v>
      </c>
      <c r="B28" s="66" t="s">
        <v>543</v>
      </c>
      <c r="C28" s="66" t="s">
        <v>543</v>
      </c>
      <c r="D28" s="66"/>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7" t="s">
        <v>89</v>
      </c>
      <c r="B29" s="66" t="s">
        <v>544</v>
      </c>
      <c r="C29" s="66" t="s">
        <v>544</v>
      </c>
      <c r="D29" s="66"/>
      <c r="E29" s="30" t="str">
        <f aca="false">HYPERLINK(CONCATENATE("http://sigma.ontologyportal.org:8080/sigma/WordNet.jsp?word=",C29,"&amp;POS=1"))</f>
        <v>http://sigma.ontologyportal.org:8080/sigma/WordNet.jsp?word=variables&amp;POS=1</v>
      </c>
      <c r="F29" s="6" t="n">
        <v>105857459</v>
      </c>
      <c r="G29" s="6" t="s">
        <v>46</v>
      </c>
      <c r="H29" s="6" t="s">
        <v>106</v>
      </c>
      <c r="I29" s="6"/>
      <c r="J29" s="6"/>
      <c r="K29" s="6"/>
    </row>
    <row r="30" customFormat="false" ht="13.8" hidden="false" customHeight="false" outlineLevel="0" collapsed="false">
      <c r="A30" s="67" t="s">
        <v>89</v>
      </c>
      <c r="B30" s="66" t="s">
        <v>195</v>
      </c>
      <c r="C30" s="66" t="s">
        <v>195</v>
      </c>
      <c r="D30" s="66"/>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7" t="s">
        <v>89</v>
      </c>
      <c r="B31" s="66" t="s">
        <v>545</v>
      </c>
      <c r="C31" s="66" t="s">
        <v>545</v>
      </c>
      <c r="D31" s="66"/>
      <c r="E31" s="30" t="str">
        <f aca="false">HYPERLINK(CONCATENATE("http://sigma.ontologyportal.org:8080/sigma/WordNet.jsp?word=",C31,"&amp;POS=1"))</f>
        <v>http://sigma.ontologyportal.org:8080/sigma/WordNet.jsp?word=soils&amp;POS=1</v>
      </c>
      <c r="F31" s="6" t="n">
        <v>114844693</v>
      </c>
      <c r="G31" s="6" t="s">
        <v>38</v>
      </c>
      <c r="H31" s="6" t="s">
        <v>92</v>
      </c>
      <c r="I31" s="6"/>
      <c r="J31" s="6"/>
      <c r="K31" s="6"/>
    </row>
    <row r="32" customFormat="false" ht="13.8" hidden="false" customHeight="false" outlineLevel="0" collapsed="false">
      <c r="A32" s="67" t="s">
        <v>89</v>
      </c>
      <c r="B32" s="66" t="s">
        <v>546</v>
      </c>
      <c r="C32" s="66" t="s">
        <v>546</v>
      </c>
      <c r="D32" s="66"/>
      <c r="E32" s="30" t="str">
        <f aca="false">HYPERLINK(CONCATENATE("http://sigma.ontologyportal.org:8080/sigma/WordNet.jsp?word=",C32,"&amp;POS=1"))</f>
        <v>http://sigma.ontologyportal.org:8080/sigma/WordNet.jsp?word=codes&amp;POS=1</v>
      </c>
      <c r="F32" s="6" t="n">
        <v>106667317</v>
      </c>
      <c r="G32" s="6" t="s">
        <v>46</v>
      </c>
      <c r="H32" s="6" t="s">
        <v>61</v>
      </c>
      <c r="I32" s="6"/>
      <c r="J32" s="6"/>
      <c r="K32" s="6"/>
    </row>
    <row r="33" customFormat="false" ht="13.8" hidden="false" customHeight="false" outlineLevel="0" collapsed="false">
      <c r="A33" s="68" t="s">
        <v>134</v>
      </c>
      <c r="B33" s="66" t="s">
        <v>76</v>
      </c>
      <c r="C33" s="66" t="s">
        <v>76</v>
      </c>
      <c r="D33" s="66"/>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68" t="s">
        <v>134</v>
      </c>
      <c r="B34" s="66" t="s">
        <v>319</v>
      </c>
      <c r="C34" s="66" t="s">
        <v>319</v>
      </c>
      <c r="D34" s="66"/>
      <c r="E34" s="30" t="str">
        <f aca="false">HYPERLINK(CONCATENATE("http://sigma.ontologyportal.org:8080/sigma/WordNet.jsp?word=",C34,"&amp;POS=1"))</f>
        <v>http://sigma.ontologyportal.org:8080/sigma/WordNet.jsp?word=structure&amp;POS=1</v>
      </c>
      <c r="F34" s="6" t="n">
        <v>104341686</v>
      </c>
      <c r="G34" s="6" t="s">
        <v>38</v>
      </c>
      <c r="H34" s="6" t="s">
        <v>92</v>
      </c>
      <c r="I34" s="6"/>
      <c r="J34" s="6"/>
      <c r="K34" s="6"/>
    </row>
    <row r="35" customFormat="false" ht="13.8" hidden="false" customHeight="false" outlineLevel="0" collapsed="false">
      <c r="A35" s="68" t="s">
        <v>134</v>
      </c>
      <c r="B35" s="66" t="s">
        <v>176</v>
      </c>
      <c r="C35" s="66" t="s">
        <v>176</v>
      </c>
      <c r="D35" s="66"/>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68" t="s">
        <v>134</v>
      </c>
      <c r="B36" s="66" t="s">
        <v>278</v>
      </c>
      <c r="C36" s="66" t="s">
        <v>278</v>
      </c>
      <c r="D36" s="66"/>
      <c r="E36" s="30" t="str">
        <f aca="false">HYPERLINK(CONCATENATE("http://sigma.ontologyportal.org:8080/sigma/WordNet.jsp?word=",C36,"&amp;POS=1"))</f>
        <v>http://sigma.ontologyportal.org:8080/sigma/WordNet.jsp?word=components&amp;POS=1</v>
      </c>
      <c r="F36" s="6" t="n">
        <v>103081021</v>
      </c>
      <c r="G36" s="6" t="s">
        <v>38</v>
      </c>
      <c r="H36" s="6" t="s">
        <v>92</v>
      </c>
      <c r="I36" s="6"/>
      <c r="J36" s="6"/>
      <c r="K36" s="6"/>
    </row>
    <row r="37" customFormat="false" ht="13.8" hidden="false" customHeight="false" outlineLevel="0" collapsed="false">
      <c r="A37" s="68" t="s">
        <v>134</v>
      </c>
      <c r="B37" s="66" t="s">
        <v>354</v>
      </c>
      <c r="C37" s="66" t="s">
        <v>354</v>
      </c>
      <c r="D37" s="66"/>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68" t="s">
        <v>134</v>
      </c>
      <c r="B38" s="66" t="s">
        <v>547</v>
      </c>
      <c r="C38" s="66" t="s">
        <v>548</v>
      </c>
      <c r="D38" s="66"/>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67" t="s">
        <v>549</v>
      </c>
      <c r="B39" s="66" t="s">
        <v>70</v>
      </c>
      <c r="C39" s="66" t="s">
        <v>70</v>
      </c>
      <c r="D39" s="66"/>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67" t="s">
        <v>549</v>
      </c>
      <c r="B40" s="66" t="s">
        <v>550</v>
      </c>
      <c r="C40" s="66" t="s">
        <v>208</v>
      </c>
      <c r="D40" s="66"/>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67" t="s">
        <v>549</v>
      </c>
      <c r="B41" s="66" t="s">
        <v>551</v>
      </c>
      <c r="C41" s="66" t="s">
        <v>551</v>
      </c>
      <c r="D41" s="66"/>
      <c r="E41" s="30" t="str">
        <f aca="false">HYPERLINK(CONCATENATE("http://sigma.ontologyportal.org:8080/sigma/WordNet.jsp?word=",C41,"&amp;POS=1"))</f>
        <v>http://sigma.ontologyportal.org:8080/sigma/WordNet.jsp?word=topology&amp;POS=1</v>
      </c>
      <c r="F41" s="6" t="n">
        <v>106017594</v>
      </c>
      <c r="G41" s="6" t="s">
        <v>46</v>
      </c>
      <c r="H41" s="6" t="s">
        <v>47</v>
      </c>
      <c r="I41" s="6"/>
      <c r="J41" s="6"/>
      <c r="K41" s="6"/>
    </row>
    <row r="42" customFormat="false" ht="13.8" hidden="false" customHeight="false" outlineLevel="0" collapsed="false">
      <c r="A42" s="67" t="s">
        <v>549</v>
      </c>
      <c r="B42" s="66" t="s">
        <v>552</v>
      </c>
      <c r="C42" s="66" t="s">
        <v>553</v>
      </c>
      <c r="D42" s="66"/>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67" t="s">
        <v>549</v>
      </c>
      <c r="B43" s="69" t="s">
        <v>554</v>
      </c>
      <c r="C43" s="66" t="s">
        <v>554</v>
      </c>
      <c r="D43" s="66"/>
      <c r="E43" s="30" t="str">
        <f aca="false">HYPERLINK(CONCATENATE("http://sigma.ontologyportal.org:8080/sigma/WordNet.jsp?word=",C43,"&amp;POS=1"))</f>
        <v>http://sigma.ontologyportal.org:8080/sigma/WordNet.jsp?word=pros and cons&amp;POS=1</v>
      </c>
      <c r="F43" s="6"/>
      <c r="G43" s="6"/>
      <c r="H43" s="6"/>
      <c r="I43" s="6"/>
      <c r="J43" s="6"/>
      <c r="K43" s="6"/>
    </row>
    <row r="44" customFormat="false" ht="13.8" hidden="false" customHeight="false" outlineLevel="0" collapsed="false">
      <c r="A44" s="67" t="s">
        <v>549</v>
      </c>
      <c r="B44" s="66" t="s">
        <v>555</v>
      </c>
      <c r="C44" s="66" t="s">
        <v>555</v>
      </c>
      <c r="D44" s="66" t="s">
        <v>205</v>
      </c>
      <c r="E44" s="30" t="str">
        <f aca="false">HYPERLINK(CONCATENATE("http://sigma.ontologyportal.org:8080/sigma/WordNet.jsp?word=",C44,"&amp;POS=1"))</f>
        <v>http://sigma.ontologyportal.org:8080/sigma/WordNet.jsp?word=power converter&amp;POS=1</v>
      </c>
      <c r="F44" s="6" t="n">
        <v>115314995</v>
      </c>
      <c r="G44" s="6" t="s">
        <v>38</v>
      </c>
      <c r="H44" s="6" t="s">
        <v>92</v>
      </c>
      <c r="I44" s="6"/>
      <c r="J44" s="6"/>
      <c r="K44" s="6"/>
    </row>
    <row r="45" customFormat="false" ht="13.8" hidden="false" customHeight="false" outlineLevel="0" collapsed="false">
      <c r="A45" s="67" t="s">
        <v>549</v>
      </c>
      <c r="B45" s="66" t="s">
        <v>556</v>
      </c>
      <c r="C45" s="66" t="s">
        <v>556</v>
      </c>
      <c r="D45" s="66"/>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67" t="s">
        <v>549</v>
      </c>
      <c r="B46" s="66" t="s">
        <v>557</v>
      </c>
      <c r="C46" s="66" t="s">
        <v>557</v>
      </c>
      <c r="D46" s="66"/>
      <c r="E46" s="30" t="str">
        <f aca="false">HYPERLINK(CONCATENATE("http://sigma.ontologyportal.org:8080/sigma/WordNet.jsp?word=",C46,"&amp;POS=1"))</f>
        <v>http://sigma.ontologyportal.org:8080/sigma/WordNet.jsp?word=objects&amp;POS=1</v>
      </c>
      <c r="F46" s="6" t="n">
        <v>115314751</v>
      </c>
      <c r="G46" s="6" t="s">
        <v>38</v>
      </c>
      <c r="H46" s="6" t="s">
        <v>92</v>
      </c>
      <c r="I46" s="6"/>
      <c r="J46" s="6"/>
      <c r="K46" s="6"/>
    </row>
    <row r="47" customFormat="false" ht="13.8" hidden="false" customHeight="false" outlineLevel="0" collapsed="false">
      <c r="A47" s="67" t="s">
        <v>549</v>
      </c>
      <c r="B47" s="66" t="s">
        <v>558</v>
      </c>
      <c r="C47" s="66" t="s">
        <v>558</v>
      </c>
      <c r="D47" s="66"/>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67" t="s">
        <v>549</v>
      </c>
      <c r="B48" s="66" t="s">
        <v>559</v>
      </c>
      <c r="C48" s="66" t="s">
        <v>559</v>
      </c>
      <c r="D48" s="66"/>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67" t="s">
        <v>549</v>
      </c>
      <c r="B49" s="66" t="s">
        <v>560</v>
      </c>
      <c r="C49" s="66" t="s">
        <v>560</v>
      </c>
      <c r="D49" s="66"/>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67" t="s">
        <v>549</v>
      </c>
      <c r="B50" s="66" t="s">
        <v>561</v>
      </c>
      <c r="C50" s="66" t="s">
        <v>561</v>
      </c>
      <c r="D50" s="66"/>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67" t="s">
        <v>549</v>
      </c>
      <c r="B51" s="66" t="s">
        <v>146</v>
      </c>
      <c r="C51" s="66" t="s">
        <v>146</v>
      </c>
      <c r="D51" s="66"/>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67" t="s">
        <v>549</v>
      </c>
      <c r="B52" s="66" t="s">
        <v>214</v>
      </c>
      <c r="C52" s="66" t="s">
        <v>214</v>
      </c>
      <c r="D52" s="66"/>
      <c r="E52" s="30" t="str">
        <f aca="false">HYPERLINK(CONCATENATE("http://sigma.ontologyportal.org:8080/sigma/WordNet.jsp?word=",C52,"&amp;POS=1"))</f>
        <v>http://sigma.ontologyportal.org:8080/sigma/WordNet.jsp?word=knowledge&amp;POS=1</v>
      </c>
      <c r="F52" s="6" t="n">
        <v>100023271</v>
      </c>
      <c r="G52" s="6" t="s">
        <v>46</v>
      </c>
      <c r="H52" s="6" t="s">
        <v>61</v>
      </c>
      <c r="I52" s="6"/>
      <c r="J52" s="6"/>
      <c r="K52" s="6"/>
    </row>
    <row r="53" customFormat="false" ht="13.8" hidden="false" customHeight="false" outlineLevel="0" collapsed="false">
      <c r="A53" s="67" t="s">
        <v>549</v>
      </c>
      <c r="B53" s="66" t="s">
        <v>562</v>
      </c>
      <c r="C53" s="66" t="s">
        <v>563</v>
      </c>
      <c r="D53" s="66"/>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67" t="s">
        <v>549</v>
      </c>
      <c r="B54" s="66" t="s">
        <v>564</v>
      </c>
      <c r="C54" s="66" t="s">
        <v>237</v>
      </c>
      <c r="D54" s="66"/>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67" t="s">
        <v>549</v>
      </c>
      <c r="B55" s="66" t="s">
        <v>565</v>
      </c>
      <c r="C55" s="66" t="s">
        <v>565</v>
      </c>
      <c r="D55" s="66"/>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0" t="s">
        <v>193</v>
      </c>
      <c r="B56" s="66" t="s">
        <v>566</v>
      </c>
      <c r="C56" s="66" t="s">
        <v>566</v>
      </c>
      <c r="D56" s="66"/>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0" t="s">
        <v>193</v>
      </c>
      <c r="B57" s="66" t="s">
        <v>567</v>
      </c>
      <c r="C57" s="66" t="s">
        <v>568</v>
      </c>
      <c r="D57" s="66"/>
      <c r="E57" s="30" t="str">
        <f aca="false">HYPERLINK(CONCATENATE("http://sigma.ontologyportal.org:8080/sigma/WordNet.jsp?word=",C57,"&amp;POS=1"))</f>
        <v>http://sigma.ontologyportal.org:8080/sigma/WordNet.jsp?word=material&amp;POS=1</v>
      </c>
      <c r="F57" s="6" t="n">
        <v>115306273</v>
      </c>
      <c r="G57" s="6" t="s">
        <v>38</v>
      </c>
      <c r="H57" s="6" t="s">
        <v>92</v>
      </c>
      <c r="I57" s="6"/>
      <c r="J57" s="6"/>
      <c r="K57" s="6"/>
    </row>
    <row r="58" customFormat="false" ht="13.8" hidden="false" customHeight="false" outlineLevel="0" collapsed="false">
      <c r="A58" s="70" t="s">
        <v>193</v>
      </c>
      <c r="B58" s="66" t="s">
        <v>569</v>
      </c>
      <c r="C58" s="66" t="s">
        <v>219</v>
      </c>
      <c r="D58" s="66"/>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0" t="s">
        <v>193</v>
      </c>
      <c r="B59" s="66" t="s">
        <v>570</v>
      </c>
      <c r="C59" s="66" t="s">
        <v>570</v>
      </c>
      <c r="D59" s="66"/>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0" t="s">
        <v>193</v>
      </c>
      <c r="B60" s="66" t="s">
        <v>571</v>
      </c>
      <c r="C60" s="66" t="s">
        <v>571</v>
      </c>
      <c r="D60" s="66"/>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0" t="s">
        <v>193</v>
      </c>
      <c r="B61" s="66" t="s">
        <v>207</v>
      </c>
      <c r="C61" s="66" t="s">
        <v>207</v>
      </c>
      <c r="D61" s="66"/>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0" t="s">
        <v>193</v>
      </c>
      <c r="B62" s="66" t="s">
        <v>572</v>
      </c>
      <c r="C62" s="66" t="s">
        <v>573</v>
      </c>
      <c r="D62" s="66"/>
      <c r="E62" s="30" t="str">
        <f aca="false">HYPERLINK(CONCATENATE("http://sigma.ontologyportal.org:8080/sigma/WordNet.jsp?word=",C62,"&amp;POS=1"))</f>
        <v>http://sigma.ontologyportal.org:8080/sigma/WordNet.jsp?word=case&amp;POS=1</v>
      </c>
      <c r="F62" s="6" t="n">
        <v>113943400</v>
      </c>
      <c r="G62" s="6" t="s">
        <v>46</v>
      </c>
      <c r="H62" s="6" t="s">
        <v>61</v>
      </c>
      <c r="I62" s="6"/>
      <c r="J62" s="6"/>
      <c r="K62" s="6"/>
    </row>
    <row r="63" customFormat="false" ht="13.8" hidden="false" customHeight="false" outlineLevel="0" collapsed="false">
      <c r="A63" s="70" t="s">
        <v>193</v>
      </c>
      <c r="B63" s="66" t="s">
        <v>574</v>
      </c>
      <c r="C63" s="66" t="s">
        <v>574</v>
      </c>
      <c r="D63" s="66"/>
      <c r="E63" s="30" t="str">
        <f aca="false">HYPERLINK(CONCATENATE("http://sigma.ontologyportal.org:8080/sigma/WordNet.jsp?word=",C63,"&amp;POS=1"))</f>
        <v>http://sigma.ontologyportal.org:8080/sigma/WordNet.jsp?word=connections&amp;POS=1</v>
      </c>
      <c r="F63" s="6" t="n">
        <v>113791389</v>
      </c>
      <c r="G63" s="6" t="s">
        <v>46</v>
      </c>
      <c r="H63" s="6" t="s">
        <v>346</v>
      </c>
      <c r="I63" s="6"/>
      <c r="J63" s="6"/>
      <c r="K63" s="6"/>
    </row>
    <row r="64" customFormat="false" ht="13.8" hidden="false" customHeight="false" outlineLevel="0" collapsed="false">
      <c r="A64" s="70" t="s">
        <v>193</v>
      </c>
      <c r="B64" s="66" t="s">
        <v>575</v>
      </c>
      <c r="C64" s="66" t="s">
        <v>575</v>
      </c>
      <c r="D64" s="66"/>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0" t="s">
        <v>193</v>
      </c>
      <c r="B65" s="66" t="s">
        <v>576</v>
      </c>
      <c r="C65" s="66" t="s">
        <v>576</v>
      </c>
      <c r="D65" s="66"/>
      <c r="E65" s="30" t="str">
        <f aca="false">HYPERLINK(CONCATENATE("http://sigma.ontologyportal.org:8080/sigma/WordNet.jsp?word=",C65,"&amp;POS=1"))</f>
        <v>http://sigma.ontologyportal.org:8080/sigma/WordNet.jsp?word=facts&amp;POS=1</v>
      </c>
      <c r="F65" s="6" t="n">
        <v>105889896</v>
      </c>
      <c r="G65" s="6" t="s">
        <v>46</v>
      </c>
      <c r="H65" s="6" t="s">
        <v>61</v>
      </c>
      <c r="I65" s="6"/>
      <c r="J65" s="6"/>
      <c r="K65" s="6"/>
    </row>
    <row r="66" customFormat="false" ht="13.8" hidden="false" customHeight="false" outlineLevel="0" collapsed="false">
      <c r="A66" s="70" t="s">
        <v>193</v>
      </c>
      <c r="B66" s="66" t="s">
        <v>577</v>
      </c>
      <c r="C66" s="66" t="s">
        <v>577</v>
      </c>
      <c r="D66" s="66"/>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0" t="s">
        <v>193</v>
      </c>
      <c r="B67" s="66" t="s">
        <v>578</v>
      </c>
      <c r="C67" s="66" t="s">
        <v>578</v>
      </c>
      <c r="D67" s="66"/>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0" t="s">
        <v>193</v>
      </c>
      <c r="B68" s="66" t="s">
        <v>579</v>
      </c>
      <c r="C68" s="66" t="s">
        <v>579</v>
      </c>
      <c r="D68" s="66"/>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0" t="s">
        <v>193</v>
      </c>
      <c r="B69" s="66" t="s">
        <v>580</v>
      </c>
      <c r="C69" s="66" t="s">
        <v>580</v>
      </c>
      <c r="D69" s="66"/>
      <c r="E69" s="30" t="str">
        <f aca="false">HYPERLINK(CONCATENATE("http://sigma.ontologyportal.org:8080/sigma/WordNet.jsp?word=",C69,"&amp;POS=1"))</f>
        <v>http://sigma.ontologyportal.org:8080/sigma/WordNet.jsp?word=values&amp;POS=1</v>
      </c>
      <c r="F69" s="6" t="n">
        <v>105856388</v>
      </c>
      <c r="G69" s="6" t="s">
        <v>46</v>
      </c>
      <c r="H69" s="6" t="s">
        <v>106</v>
      </c>
      <c r="I69" s="6"/>
      <c r="J69" s="6"/>
      <c r="K69" s="6"/>
    </row>
    <row r="70" customFormat="false" ht="13.8" hidden="false" customHeight="false" outlineLevel="0" collapsed="false">
      <c r="A70" s="70" t="s">
        <v>193</v>
      </c>
      <c r="B70" s="66" t="s">
        <v>581</v>
      </c>
      <c r="C70" s="66" t="s">
        <v>581</v>
      </c>
      <c r="D70" s="66"/>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0" t="s">
        <v>193</v>
      </c>
      <c r="B71" s="66" t="s">
        <v>582</v>
      </c>
      <c r="C71" s="66" t="s">
        <v>582</v>
      </c>
      <c r="D71" s="66"/>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0" t="s">
        <v>193</v>
      </c>
      <c r="B72" s="66" t="s">
        <v>58</v>
      </c>
      <c r="C72" s="66" t="s">
        <v>58</v>
      </c>
      <c r="D72" s="66"/>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0" t="s">
        <v>193</v>
      </c>
      <c r="B73" s="66" t="s">
        <v>267</v>
      </c>
      <c r="C73" s="66" t="s">
        <v>267</v>
      </c>
      <c r="D73" s="66"/>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0" t="s">
        <v>193</v>
      </c>
      <c r="B74" s="66" t="s">
        <v>583</v>
      </c>
      <c r="C74" s="66" t="s">
        <v>584</v>
      </c>
      <c r="D74" s="66"/>
      <c r="E74" s="30" t="str">
        <f aca="false">HYPERLINK(CONCATENATE("http://sigma.ontologyportal.org:8080/sigma/WordNet.jsp?word=",C74,"&amp;POS=1"))</f>
        <v>http://sigma.ontologyportal.org:8080/sigma/WordNet.jsp?word=laws&amp;POS=1</v>
      </c>
      <c r="F74" s="6" t="n">
        <v>106532330</v>
      </c>
      <c r="G74" s="6" t="s">
        <v>46</v>
      </c>
      <c r="H74" s="6" t="s">
        <v>61</v>
      </c>
      <c r="I74" s="6"/>
      <c r="J74" s="6"/>
      <c r="K74" s="6"/>
    </row>
    <row r="75" customFormat="false" ht="13.8" hidden="false" customHeight="false" outlineLevel="0" collapsed="false">
      <c r="A75" s="70" t="s">
        <v>193</v>
      </c>
      <c r="B75" s="66" t="s">
        <v>585</v>
      </c>
      <c r="C75" s="66" t="s">
        <v>586</v>
      </c>
      <c r="D75" s="66"/>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0" t="s">
        <v>193</v>
      </c>
      <c r="B76" s="66" t="s">
        <v>587</v>
      </c>
      <c r="C76" s="66" t="s">
        <v>587</v>
      </c>
      <c r="D76" s="66"/>
      <c r="E76" s="30" t="str">
        <f aca="false">HYPERLINK(CONCATENATE("http://sigma.ontologyportal.org:8080/sigma/WordNet.jsp?word=",C76,"&amp;POS=1"))</f>
        <v>http://sigma.ontologyportal.org:8080/sigma/WordNet.jsp?word=mathematical expressions&amp;POS=1</v>
      </c>
      <c r="F76" s="6" t="n">
        <v>106731802</v>
      </c>
      <c r="G76" s="6" t="s">
        <v>38</v>
      </c>
      <c r="H76" s="6" t="s">
        <v>92</v>
      </c>
      <c r="I76" s="6"/>
      <c r="J76" s="6"/>
      <c r="K76" s="6"/>
    </row>
    <row r="77" customFormat="false" ht="13.8" hidden="false" customHeight="false" outlineLevel="0" collapsed="false">
      <c r="A77" s="70" t="s">
        <v>193</v>
      </c>
      <c r="B77" s="66" t="s">
        <v>588</v>
      </c>
      <c r="C77" s="66" t="s">
        <v>589</v>
      </c>
      <c r="D77" s="66"/>
      <c r="E77" s="30" t="str">
        <f aca="false">HYPERLINK(CONCATENATE("http://sigma.ontologyportal.org:8080/sigma/WordNet.jsp?word=",C77,"&amp;POS=1"))</f>
        <v>http://sigma.ontologyportal.org:8080/sigma/WordNet.jsp?word=physics&amp;POS=1</v>
      </c>
      <c r="F77" s="6" t="n">
        <v>104025748</v>
      </c>
      <c r="G77" s="6" t="s">
        <v>38</v>
      </c>
      <c r="H77" s="6" t="s">
        <v>92</v>
      </c>
      <c r="I77" s="6"/>
      <c r="J77" s="6"/>
      <c r="K77" s="6"/>
    </row>
    <row r="78" customFormat="false" ht="13.8" hidden="false" customHeight="false" outlineLevel="0" collapsed="false">
      <c r="A78" s="70" t="s">
        <v>193</v>
      </c>
      <c r="B78" s="66" t="s">
        <v>590</v>
      </c>
      <c r="C78" s="66" t="s">
        <v>590</v>
      </c>
      <c r="D78" s="66"/>
      <c r="E78" s="30" t="str">
        <f aca="false">HYPERLINK(CONCATENATE("http://sigma.ontologyportal.org:8080/sigma/WordNet.jsp?word=",C78,"&amp;POS=1"))</f>
        <v>http://sigma.ontologyportal.org:8080/sigma/WordNet.jsp?word=interactions&amp;POS=1</v>
      </c>
      <c r="F78" s="6" t="n">
        <v>100039021</v>
      </c>
      <c r="G78" s="6" t="s">
        <v>38</v>
      </c>
      <c r="H78" s="6" t="s">
        <v>39</v>
      </c>
      <c r="I78" s="6"/>
      <c r="J78" s="6"/>
      <c r="K78" s="6"/>
    </row>
    <row r="79" customFormat="false" ht="13.8" hidden="false" customHeight="false" outlineLevel="0" collapsed="false">
      <c r="A79" s="68" t="s">
        <v>220</v>
      </c>
      <c r="B79" s="66" t="s">
        <v>591</v>
      </c>
      <c r="C79" s="66" t="s">
        <v>591</v>
      </c>
      <c r="D79" s="66"/>
      <c r="E79" s="30" t="str">
        <f aca="false">HYPERLINK(CONCATENATE("http://sigma.ontologyportal.org:8080/sigma/WordNet.jsp?word=",C79,"&amp;POS=1"))</f>
        <v>http://sigma.ontologyportal.org:8080/sigma/WordNet.jsp?word=parameters&amp;POS=1</v>
      </c>
      <c r="F79" s="6" t="n">
        <v>107328305</v>
      </c>
      <c r="G79" s="6" t="s">
        <v>209</v>
      </c>
      <c r="H79" s="6"/>
      <c r="I79" s="6"/>
      <c r="J79" s="6"/>
      <c r="K79" s="6"/>
    </row>
    <row r="80" customFormat="false" ht="13.8" hidden="false" customHeight="false" outlineLevel="0" collapsed="false">
      <c r="A80" s="68" t="s">
        <v>220</v>
      </c>
      <c r="B80" s="66" t="s">
        <v>307</v>
      </c>
      <c r="C80" s="66" t="s">
        <v>307</v>
      </c>
      <c r="D80" s="66"/>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68" t="s">
        <v>220</v>
      </c>
      <c r="B81" s="66" t="s">
        <v>272</v>
      </c>
      <c r="C81" s="66" t="s">
        <v>272</v>
      </c>
      <c r="D81" s="66"/>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68" t="s">
        <v>220</v>
      </c>
      <c r="B82" s="66" t="s">
        <v>60</v>
      </c>
      <c r="C82" s="66" t="s">
        <v>60</v>
      </c>
      <c r="D82" s="66"/>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68" t="s">
        <v>220</v>
      </c>
      <c r="B83" s="66" t="s">
        <v>592</v>
      </c>
      <c r="C83" s="66" t="s">
        <v>592</v>
      </c>
      <c r="D83" s="66"/>
      <c r="E83" s="30" t="str">
        <f aca="false">HYPERLINK(CONCATENATE("http://sigma.ontologyportal.org:8080/sigma/WordNet.jsp?word=",C83,"&amp;POS=1"))</f>
        <v>http://sigma.ontologyportal.org:8080/sigma/WordNet.jsp?word=nice-to-have&amp;POS=1</v>
      </c>
      <c r="F83" s="6"/>
      <c r="G83" s="6"/>
      <c r="H83" s="6"/>
      <c r="I83" s="6"/>
      <c r="J83" s="6"/>
      <c r="K83" s="6"/>
    </row>
    <row r="84" customFormat="false" ht="13.8" hidden="false" customHeight="false" outlineLevel="0" collapsed="false">
      <c r="A84" s="68" t="s">
        <v>220</v>
      </c>
      <c r="B84" s="66" t="s">
        <v>593</v>
      </c>
      <c r="C84" s="66" t="s">
        <v>593</v>
      </c>
      <c r="D84" s="66"/>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68" t="s">
        <v>220</v>
      </c>
      <c r="B85" s="66" t="s">
        <v>298</v>
      </c>
      <c r="C85" s="66" t="s">
        <v>298</v>
      </c>
      <c r="D85" s="66"/>
      <c r="E85" s="30" t="str">
        <f aca="false">HYPERLINK(CONCATENATE("http://sigma.ontologyportal.org:8080/sigma/WordNet.jsp?word=",C85,"&amp;POS=1"))</f>
        <v>http://sigma.ontologyportal.org:8080/sigma/WordNet.jsp?word=preference&amp;POS=1</v>
      </c>
      <c r="F85" s="6" t="n">
        <v>106200344</v>
      </c>
      <c r="G85" s="6" t="s">
        <v>46</v>
      </c>
      <c r="H85" s="6" t="s">
        <v>346</v>
      </c>
      <c r="I85" s="6"/>
      <c r="J85" s="6"/>
      <c r="K85" s="6"/>
    </row>
    <row r="86" customFormat="false" ht="13.8" hidden="false" customHeight="false" outlineLevel="0" collapsed="false">
      <c r="A86" s="68" t="s">
        <v>220</v>
      </c>
      <c r="B86" s="66" t="s">
        <v>594</v>
      </c>
      <c r="C86" s="66" t="s">
        <v>594</v>
      </c>
      <c r="D86" s="66"/>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68" t="s">
        <v>220</v>
      </c>
      <c r="B87" s="66" t="s">
        <v>595</v>
      </c>
      <c r="C87" s="66" t="s">
        <v>595</v>
      </c>
      <c r="D87" s="66"/>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68" t="s">
        <v>220</v>
      </c>
      <c r="B88" s="66" t="s">
        <v>283</v>
      </c>
      <c r="C88" s="66" t="s">
        <v>283</v>
      </c>
      <c r="D88" s="66"/>
      <c r="E88" s="30" t="str">
        <f aca="false">HYPERLINK(CONCATENATE("http://sigma.ontologyportal.org:8080/sigma/WordNet.jsp?word=",C88,"&amp;POS=1"))</f>
        <v>http://sigma.ontologyportal.org:8080/sigma/WordNet.jsp?word=future&amp;POS=1</v>
      </c>
      <c r="F88" s="6" t="n">
        <v>115121625</v>
      </c>
      <c r="G88" s="6" t="s">
        <v>38</v>
      </c>
      <c r="H88" s="6" t="s">
        <v>106</v>
      </c>
      <c r="I88" s="6"/>
      <c r="J88" s="6"/>
      <c r="K88" s="6"/>
    </row>
    <row r="89" customFormat="false" ht="13.8" hidden="false" customHeight="false" outlineLevel="0" collapsed="false">
      <c r="A89" s="68" t="s">
        <v>220</v>
      </c>
      <c r="B89" s="66" t="s">
        <v>255</v>
      </c>
      <c r="C89" s="66" t="s">
        <v>255</v>
      </c>
      <c r="D89" s="66"/>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68" t="s">
        <v>220</v>
      </c>
      <c r="B90" s="66" t="s">
        <v>596</v>
      </c>
      <c r="C90" s="66" t="s">
        <v>596</v>
      </c>
      <c r="D90" s="66"/>
      <c r="E90" s="30" t="str">
        <f aca="false">HYPERLINK(CONCATENATE("http://sigma.ontologyportal.org:8080/sigma/WordNet.jsp?word=",C90,"&amp;POS=1"))</f>
        <v>http://sigma.ontologyportal.org:8080/sigma/WordNet.jsp?word=prototype&amp;POS=1</v>
      </c>
      <c r="F90" s="6" t="n">
        <v>105937524</v>
      </c>
      <c r="G90" s="6" t="s">
        <v>46</v>
      </c>
      <c r="H90" s="6" t="s">
        <v>61</v>
      </c>
      <c r="I90" s="6"/>
      <c r="J90" s="6"/>
      <c r="K90" s="6"/>
    </row>
    <row r="91" customFormat="false" ht="13.8" hidden="false" customHeight="false" outlineLevel="0" collapsed="false">
      <c r="A91" s="68" t="s">
        <v>220</v>
      </c>
      <c r="B91" s="66" t="s">
        <v>597</v>
      </c>
      <c r="C91" s="66" t="s">
        <v>597</v>
      </c>
      <c r="D91" s="66"/>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68" t="s">
        <v>220</v>
      </c>
      <c r="B92" s="66" t="s">
        <v>598</v>
      </c>
      <c r="C92" s="66" t="s">
        <v>599</v>
      </c>
      <c r="D92" s="66"/>
      <c r="E92" s="30" t="str">
        <f aca="false">HYPERLINK(CONCATENATE("http://sigma.ontologyportal.org:8080/sigma/WordNet.jsp?word=",C92,"&amp;POS=1"))</f>
        <v>http://sigma.ontologyportal.org:8080/sigma/WordNet.jsp?word=sub section&amp;POS=1</v>
      </c>
      <c r="F92" s="6" t="n">
        <v>106392001</v>
      </c>
      <c r="G92" s="6" t="s">
        <v>38</v>
      </c>
      <c r="H92" s="6" t="s">
        <v>92</v>
      </c>
      <c r="I92" s="6"/>
      <c r="J92" s="6"/>
      <c r="K92" s="6"/>
    </row>
    <row r="93" customFormat="false" ht="13.8" hidden="false" customHeight="false" outlineLevel="0" collapsed="false">
      <c r="A93" s="68" t="s">
        <v>220</v>
      </c>
      <c r="B93" s="66" t="s">
        <v>600</v>
      </c>
      <c r="C93" s="66" t="s">
        <v>600</v>
      </c>
      <c r="D93" s="66"/>
      <c r="E93" s="30" t="str">
        <f aca="false">HYPERLINK(CONCATENATE("http://sigma.ontologyportal.org:8080/sigma/WordNet.jsp?word=",C93,"&amp;POS=1"))</f>
        <v>http://sigma.ontologyportal.org:8080/sigma/WordNet.jsp?word=group&amp;POS=1</v>
      </c>
      <c r="F93" s="6" t="n">
        <v>100031264</v>
      </c>
      <c r="G93" s="6" t="s">
        <v>38</v>
      </c>
      <c r="H93" s="6" t="s">
        <v>92</v>
      </c>
      <c r="I93" s="6"/>
      <c r="J93" s="6"/>
      <c r="K93" s="6"/>
    </row>
    <row r="94" customFormat="false" ht="13.8" hidden="false" customHeight="false" outlineLevel="0" collapsed="false">
      <c r="A94" s="68" t="s">
        <v>220</v>
      </c>
      <c r="B94" s="66" t="s">
        <v>601</v>
      </c>
      <c r="C94" s="66" t="s">
        <v>601</v>
      </c>
      <c r="D94" s="66"/>
      <c r="E94" s="30" t="str">
        <f aca="false">HYPERLINK(CONCATENATE("http://sigma.ontologyportal.org:8080/sigma/WordNet.jsp?word=",C94,"&amp;POS=1"))</f>
        <v>http://sigma.ontologyportal.org:8080/sigma/WordNet.jsp?word=separate&amp;POS=1</v>
      </c>
      <c r="F94" s="6" t="n">
        <v>106269785</v>
      </c>
      <c r="G94" s="6" t="s">
        <v>38</v>
      </c>
      <c r="H94" s="6" t="s">
        <v>92</v>
      </c>
      <c r="I94" s="6"/>
      <c r="J94" s="6"/>
      <c r="K94" s="6"/>
    </row>
    <row r="95" customFormat="false" ht="13.8" hidden="false" customHeight="false" outlineLevel="0" collapsed="false">
      <c r="A95" s="68" t="s">
        <v>220</v>
      </c>
      <c r="B95" s="66" t="s">
        <v>602</v>
      </c>
      <c r="C95" s="66" t="s">
        <v>602</v>
      </c>
      <c r="D95" s="66"/>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68" t="s">
        <v>220</v>
      </c>
      <c r="B96" s="66" t="s">
        <v>603</v>
      </c>
      <c r="C96" s="66" t="s">
        <v>603</v>
      </c>
      <c r="D96" s="66"/>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68" t="s">
        <v>220</v>
      </c>
      <c r="B97" s="66" t="s">
        <v>269</v>
      </c>
      <c r="C97" s="66" t="s">
        <v>269</v>
      </c>
      <c r="D97" s="66"/>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68" t="s">
        <v>220</v>
      </c>
      <c r="B98" s="66" t="s">
        <v>604</v>
      </c>
      <c r="C98" s="66" t="s">
        <v>604</v>
      </c>
      <c r="D98" s="66"/>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68" t="s">
        <v>220</v>
      </c>
      <c r="B99" s="66" t="s">
        <v>264</v>
      </c>
      <c r="C99" s="66" t="s">
        <v>264</v>
      </c>
      <c r="D99" s="66"/>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68" t="s">
        <v>220</v>
      </c>
      <c r="B100" s="66" t="s">
        <v>605</v>
      </c>
      <c r="C100" s="66" t="s">
        <v>605</v>
      </c>
      <c r="D100" s="66"/>
      <c r="E100" s="30" t="str">
        <f aca="false">HYPERLINK(CONCATENATE("http://sigma.ontologyportal.org:8080/sigma/WordNet.jsp?word=",C100,"&amp;POS=1"))</f>
        <v>http://sigma.ontologyportal.org:8080/sigma/WordNet.jsp?word=market&amp;POS=1</v>
      </c>
      <c r="F100" s="6" t="n">
        <v>108424951</v>
      </c>
      <c r="G100" s="6" t="s">
        <v>38</v>
      </c>
      <c r="H100" s="6" t="s">
        <v>92</v>
      </c>
      <c r="I100" s="6"/>
      <c r="J100" s="6"/>
      <c r="K100" s="6"/>
    </row>
    <row r="101" customFormat="false" ht="13.8" hidden="false" customHeight="false" outlineLevel="0" collapsed="false">
      <c r="A101" s="68" t="s">
        <v>220</v>
      </c>
      <c r="B101" s="66" t="s">
        <v>606</v>
      </c>
      <c r="C101" s="66" t="s">
        <v>606</v>
      </c>
      <c r="D101" s="66"/>
      <c r="E101" s="30" t="str">
        <f aca="false">HYPERLINK(CONCATENATE("http://sigma.ontologyportal.org:8080/sigma/WordNet.jsp?word=",C101,"&amp;POS=1"))</f>
        <v>http://sigma.ontologyportal.org:8080/sigma/WordNet.jsp?word=sub-system&amp;POS=1</v>
      </c>
      <c r="F101" s="6" t="n">
        <v>105902872</v>
      </c>
      <c r="G101" s="6" t="s">
        <v>46</v>
      </c>
      <c r="H101" s="6" t="s">
        <v>47</v>
      </c>
      <c r="I101" s="6"/>
      <c r="J101" s="6"/>
      <c r="K101" s="6"/>
    </row>
    <row r="102" customFormat="false" ht="13.8" hidden="false" customHeight="false" outlineLevel="0" collapsed="false">
      <c r="A102" s="68" t="s">
        <v>220</v>
      </c>
      <c r="B102" s="66" t="s">
        <v>607</v>
      </c>
      <c r="C102" s="66" t="s">
        <v>184</v>
      </c>
      <c r="D102" s="66"/>
      <c r="E102" s="30" t="str">
        <f aca="false">HYPERLINK(CONCATENATE("http://sigma.ontologyportal.org:8080/sigma/WordNet.jsp?word=",C102,"&amp;POS=1"))</f>
        <v>http://sigma.ontologyportal.org:8080/sigma/WordNet.jsp?word=client&amp;POS=1</v>
      </c>
      <c r="F102" s="6" t="n">
        <v>109984659</v>
      </c>
      <c r="G102" s="6" t="s">
        <v>38</v>
      </c>
      <c r="H102" s="6" t="s">
        <v>92</v>
      </c>
      <c r="I102" s="6"/>
      <c r="J102" s="6"/>
      <c r="K102" s="6"/>
    </row>
    <row r="103" customFormat="false" ht="13.8" hidden="false" customHeight="false" outlineLevel="0" collapsed="false">
      <c r="A103" s="68" t="s">
        <v>220</v>
      </c>
      <c r="B103" s="66" t="s">
        <v>287</v>
      </c>
      <c r="C103" s="66" t="s">
        <v>288</v>
      </c>
      <c r="D103" s="66"/>
      <c r="E103" s="30" t="str">
        <f aca="false">HYPERLINK(CONCATENATE("http://sigma.ontologyportal.org:8080/sigma/WordNet.jsp?word=",C103,"&amp;POS=1"))</f>
        <v>http://sigma.ontologyportal.org:8080/sigma/WordNet.jsp?word=stages&amp;POS=1</v>
      </c>
      <c r="F103" s="6" t="n">
        <v>115290337</v>
      </c>
      <c r="G103" s="6" t="s">
        <v>46</v>
      </c>
      <c r="H103" s="6" t="s">
        <v>106</v>
      </c>
      <c r="I103" s="6"/>
      <c r="J103" s="6"/>
      <c r="K103" s="6"/>
    </row>
    <row r="104" customFormat="false" ht="13.8" hidden="false" customHeight="false" outlineLevel="0" collapsed="false">
      <c r="A104" s="68" t="s">
        <v>220</v>
      </c>
      <c r="B104" s="66" t="s">
        <v>608</v>
      </c>
      <c r="C104" s="66" t="s">
        <v>609</v>
      </c>
      <c r="D104" s="66"/>
      <c r="E104" s="30" t="str">
        <f aca="false">HYPERLINK(CONCATENATE("http://sigma.ontologyportal.org:8080/sigma/WordNet.jsp?word=",C104,"&amp;POS=1"))</f>
        <v>http://sigma.ontologyportal.org:8080/sigma/WordNet.jsp?word=aspects&amp;POS=1</v>
      </c>
      <c r="F104" s="6" t="n">
        <v>104733118</v>
      </c>
      <c r="G104" s="6" t="s">
        <v>46</v>
      </c>
      <c r="H104" s="6" t="s">
        <v>61</v>
      </c>
      <c r="I104" s="6"/>
      <c r="J104" s="6"/>
      <c r="K104" s="6"/>
    </row>
    <row r="105" customFormat="false" ht="13.8" hidden="false" customHeight="false" outlineLevel="0" collapsed="false">
      <c r="A105" s="68" t="s">
        <v>220</v>
      </c>
      <c r="B105" s="66" t="s">
        <v>610</v>
      </c>
      <c r="C105" s="66" t="s">
        <v>610</v>
      </c>
      <c r="D105" s="66"/>
      <c r="E105" s="30" t="str">
        <f aca="false">HYPERLINK(CONCATENATE("http://sigma.ontologyportal.org:8080/sigma/WordNet.jsp?word=",C105,"&amp;POS=1"))</f>
        <v>http://sigma.ontologyportal.org:8080/sigma/WordNet.jsp?word=commitment&amp;POS=1</v>
      </c>
      <c r="F105" s="6" t="n">
        <v>101206153</v>
      </c>
      <c r="G105" s="6" t="s">
        <v>46</v>
      </c>
      <c r="H105" s="6" t="s">
        <v>61</v>
      </c>
      <c r="I105" s="6"/>
      <c r="J105" s="6"/>
      <c r="K105" s="6"/>
    </row>
    <row r="106" customFormat="false" ht="13.8" hidden="false" customHeight="false" outlineLevel="0" collapsed="false">
      <c r="A106" s="68" t="s">
        <v>220</v>
      </c>
      <c r="B106" s="66" t="s">
        <v>611</v>
      </c>
      <c r="C106" s="66" t="s">
        <v>611</v>
      </c>
      <c r="D106" s="66"/>
      <c r="E106" s="30" t="str">
        <f aca="false">HYPERLINK(CONCATENATE("http://sigma.ontologyportal.org:8080/sigma/WordNet.jsp?word=",C106,"&amp;POS=1"))</f>
        <v>http://sigma.ontologyportal.org:8080/sigma/WordNet.jsp?word=suggestions&amp;POS=1</v>
      </c>
      <c r="F106" s="6" t="n">
        <v>107162680</v>
      </c>
      <c r="G106" s="6" t="s">
        <v>38</v>
      </c>
      <c r="H106" s="6" t="s">
        <v>39</v>
      </c>
      <c r="I106" s="6"/>
      <c r="J106" s="6"/>
      <c r="K106" s="6"/>
    </row>
    <row r="107" customFormat="false" ht="13.8" hidden="false" customHeight="false" outlineLevel="0" collapsed="false">
      <c r="A107" s="68" t="s">
        <v>220</v>
      </c>
      <c r="B107" s="66" t="s">
        <v>165</v>
      </c>
      <c r="C107" s="66" t="s">
        <v>165</v>
      </c>
      <c r="D107" s="66"/>
      <c r="E107" s="30" t="str">
        <f aca="false">HYPERLINK(CONCATENATE("http://sigma.ontologyportal.org:8080/sigma/WordNet.jsp?word=",C107,"&amp;POS=1"))</f>
        <v>http://sigma.ontologyportal.org:8080/sigma/WordNet.jsp?word=cost&amp;POS=1</v>
      </c>
      <c r="F107" s="6" t="n">
        <v>113275847</v>
      </c>
      <c r="G107" s="6" t="s">
        <v>46</v>
      </c>
      <c r="H107" s="6" t="s">
        <v>106</v>
      </c>
      <c r="I107" s="6"/>
      <c r="J107" s="6"/>
      <c r="K107" s="6"/>
    </row>
    <row r="108" customFormat="false" ht="13.8" hidden="false" customHeight="false" outlineLevel="0" collapsed="false">
      <c r="A108" s="68" t="s">
        <v>220</v>
      </c>
      <c r="B108" s="66" t="s">
        <v>612</v>
      </c>
      <c r="C108" s="66" t="s">
        <v>612</v>
      </c>
      <c r="D108" s="66"/>
      <c r="E108" s="30" t="str">
        <f aca="false">HYPERLINK(CONCATENATE("http://sigma.ontologyportal.org:8080/sigma/WordNet.jsp?word=",C108,"&amp;POS=1"))</f>
        <v>http://sigma.ontologyportal.org:8080/sigma/WordNet.jsp?word=position&amp;POS=1</v>
      </c>
      <c r="F108" s="6" t="n">
        <v>113925752</v>
      </c>
      <c r="G108" s="6" t="s">
        <v>46</v>
      </c>
      <c r="H108" s="6" t="s">
        <v>47</v>
      </c>
      <c r="I108" s="6"/>
      <c r="J108" s="6"/>
      <c r="K108" s="6"/>
    </row>
    <row r="109" customFormat="false" ht="13.8" hidden="false" customHeight="false" outlineLevel="0" collapsed="false">
      <c r="A109" s="68" t="s">
        <v>220</v>
      </c>
      <c r="B109" s="66" t="s">
        <v>613</v>
      </c>
      <c r="C109" s="66" t="s">
        <v>613</v>
      </c>
      <c r="D109" s="66"/>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68" t="s">
        <v>220</v>
      </c>
      <c r="B110" s="66" t="s">
        <v>614</v>
      </c>
      <c r="C110" s="66" t="s">
        <v>614</v>
      </c>
      <c r="D110" s="66"/>
      <c r="E110" s="30" t="str">
        <f aca="false">HYPERLINK(CONCATENATE("http://sigma.ontologyportal.org:8080/sigma/WordNet.jsp?word=",C110,"&amp;POS=1"))</f>
        <v>http://sigma.ontologyportal.org:8080/sigma/WordNet.jsp?word=outcomes&amp;POS=1</v>
      </c>
      <c r="F110" s="6" t="n">
        <v>111410625</v>
      </c>
      <c r="G110" s="6" t="s">
        <v>38</v>
      </c>
      <c r="H110" s="6" t="s">
        <v>39</v>
      </c>
      <c r="I110" s="6"/>
      <c r="J110" s="6"/>
      <c r="K110" s="6"/>
    </row>
    <row r="111" customFormat="false" ht="13.8" hidden="false" customHeight="false" outlineLevel="0" collapsed="false">
      <c r="A111" s="68" t="s">
        <v>220</v>
      </c>
      <c r="B111" s="66" t="s">
        <v>615</v>
      </c>
      <c r="C111" s="66" t="s">
        <v>615</v>
      </c>
      <c r="D111" s="66"/>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68" t="s">
        <v>220</v>
      </c>
      <c r="B112" s="66" t="s">
        <v>616</v>
      </c>
      <c r="C112" s="66" t="s">
        <v>617</v>
      </c>
      <c r="D112" s="66"/>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300</v>
      </c>
      <c r="B113" s="66" t="s">
        <v>618</v>
      </c>
      <c r="C113" s="66" t="s">
        <v>619</v>
      </c>
      <c r="D113" s="66"/>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300</v>
      </c>
      <c r="B114" s="66" t="s">
        <v>270</v>
      </c>
      <c r="C114" s="66" t="s">
        <v>270</v>
      </c>
      <c r="D114" s="66"/>
      <c r="E114" s="30" t="str">
        <f aca="false">HYPERLINK(CONCATENATE("http://sigma.ontologyportal.org:8080/sigma/WordNet.jsp?word=",C114,"&amp;POS=1"))</f>
        <v>http://sigma.ontologyportal.org:8080/sigma/WordNet.jsp?word=selection&amp;POS=1</v>
      </c>
      <c r="F114" s="6" t="n">
        <v>108399818</v>
      </c>
      <c r="G114" s="6" t="s">
        <v>38</v>
      </c>
      <c r="H114" s="6" t="s">
        <v>92</v>
      </c>
      <c r="I114" s="6"/>
      <c r="J114" s="6"/>
      <c r="K114" s="6"/>
    </row>
    <row r="115" customFormat="false" ht="13.8" hidden="false" customHeight="false" outlineLevel="0" collapsed="false">
      <c r="A115" s="4" t="s">
        <v>300</v>
      </c>
      <c r="B115" s="66" t="s">
        <v>620</v>
      </c>
      <c r="C115" s="66" t="s">
        <v>620</v>
      </c>
      <c r="D115" s="66"/>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300</v>
      </c>
      <c r="B116" s="66" t="s">
        <v>621</v>
      </c>
      <c r="C116" s="66" t="s">
        <v>621</v>
      </c>
      <c r="D116" s="66"/>
      <c r="E116" s="30" t="str">
        <f aca="false">HYPERLINK(CONCATENATE("http://sigma.ontologyportal.org:8080/sigma/WordNet.jsp?word=",C116,"&amp;POS=1"))</f>
        <v>http://sigma.ontologyportal.org:8080/sigma/WordNet.jsp?word=equipment&amp;POS=1</v>
      </c>
      <c r="F116" s="6" t="n">
        <v>103294048</v>
      </c>
      <c r="G116" s="6" t="s">
        <v>38</v>
      </c>
      <c r="H116" s="6" t="s">
        <v>92</v>
      </c>
      <c r="I116" s="6"/>
      <c r="J116" s="6"/>
      <c r="K116" s="6"/>
    </row>
    <row r="117" customFormat="false" ht="13.8" hidden="false" customHeight="false" outlineLevel="0" collapsed="false">
      <c r="A117" s="4" t="s">
        <v>300</v>
      </c>
      <c r="B117" s="66" t="s">
        <v>622</v>
      </c>
      <c r="C117" s="66" t="s">
        <v>622</v>
      </c>
      <c r="D117" s="66"/>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300</v>
      </c>
      <c r="B118" s="66" t="s">
        <v>623</v>
      </c>
      <c r="C118" s="66" t="s">
        <v>624</v>
      </c>
      <c r="D118" s="66"/>
      <c r="E118" s="30" t="str">
        <f aca="false">HYPERLINK(CONCATENATE("http://sigma.ontologyportal.org:8080/sigma/WordNet.jsp?word=",C118,"&amp;POS=1"))</f>
        <v>http://sigma.ontologyportal.org:8080/sigma/WordNet.jsp?word=reserve&amp;POS=1</v>
      </c>
      <c r="F118" s="6" t="n">
        <v>113759773</v>
      </c>
      <c r="G118" s="6" t="s">
        <v>46</v>
      </c>
      <c r="H118" s="6" t="s">
        <v>106</v>
      </c>
      <c r="I118" s="6"/>
      <c r="J118" s="6"/>
      <c r="K118" s="6"/>
    </row>
    <row r="119" customFormat="false" ht="13.8" hidden="false" customHeight="false" outlineLevel="0" collapsed="false">
      <c r="A119" s="4" t="s">
        <v>300</v>
      </c>
      <c r="B119" s="66" t="s">
        <v>625</v>
      </c>
      <c r="C119" s="66" t="s">
        <v>625</v>
      </c>
      <c r="D119" s="66"/>
      <c r="E119" s="30" t="str">
        <f aca="false">HYPERLINK(CONCATENATE("http://sigma.ontologyportal.org:8080/sigma/WordNet.jsp?word=",C119,"&amp;POS=1"))</f>
        <v>http://sigma.ontologyportal.org:8080/sigma/WordNet.jsp?word= tonnage-grade&amp;POS=1</v>
      </c>
      <c r="F119" s="6"/>
      <c r="G119" s="6"/>
      <c r="H119" s="6"/>
      <c r="I119" s="6"/>
      <c r="J119" s="6"/>
      <c r="K119" s="6"/>
    </row>
    <row r="120" customFormat="false" ht="13.8" hidden="false" customHeight="false" outlineLevel="0" collapsed="false">
      <c r="A120" s="4" t="s">
        <v>300</v>
      </c>
      <c r="B120" s="66" t="s">
        <v>626</v>
      </c>
      <c r="C120" s="66" t="s">
        <v>626</v>
      </c>
      <c r="D120" s="66"/>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300</v>
      </c>
      <c r="B121" s="66" t="s">
        <v>627</v>
      </c>
      <c r="C121" s="66" t="s">
        <v>628</v>
      </c>
      <c r="D121" s="66"/>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300</v>
      </c>
      <c r="B122" s="66" t="s">
        <v>100</v>
      </c>
      <c r="C122" s="66" t="s">
        <v>100</v>
      </c>
      <c r="D122" s="66"/>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300</v>
      </c>
      <c r="B123" s="66" t="s">
        <v>629</v>
      </c>
      <c r="C123" s="66" t="s">
        <v>629</v>
      </c>
      <c r="D123" s="66"/>
      <c r="E123" s="30" t="str">
        <f aca="false">HYPERLINK(CONCATENATE("http://sigma.ontologyportal.org:8080/sigma/WordNet.jsp?word=",C123,"&amp;POS=1"))</f>
        <v>http://sigma.ontologyportal.org:8080/sigma/WordNet.jsp?word=direction&amp;POS=1</v>
      </c>
      <c r="F123" s="6" t="n">
        <v>106786629</v>
      </c>
      <c r="G123" s="6" t="s">
        <v>46</v>
      </c>
      <c r="H123" s="6" t="s">
        <v>47</v>
      </c>
      <c r="I123" s="6"/>
      <c r="J123" s="6"/>
      <c r="K123" s="6"/>
    </row>
    <row r="124" customFormat="false" ht="13.8" hidden="false" customHeight="false" outlineLevel="0" collapsed="false">
      <c r="A124" s="4" t="s">
        <v>300</v>
      </c>
      <c r="B124" s="66" t="s">
        <v>630</v>
      </c>
      <c r="C124" s="66" t="s">
        <v>631</v>
      </c>
      <c r="D124" s="66"/>
      <c r="E124" s="30" t="str">
        <f aca="false">HYPERLINK(CONCATENATE("http://sigma.ontologyportal.org:8080/sigma/WordNet.jsp?word=",C124,"&amp;POS=1"))</f>
        <v>http://sigma.ontologyportal.org:8080/sigma/WordNet.jsp?word=waste&amp;POS=1</v>
      </c>
      <c r="F124" s="6" t="n">
        <v>114856263</v>
      </c>
      <c r="G124" s="6" t="s">
        <v>38</v>
      </c>
      <c r="H124" s="6" t="s">
        <v>92</v>
      </c>
      <c r="I124" s="6"/>
      <c r="J124" s="6"/>
      <c r="K124" s="6"/>
    </row>
    <row r="125" customFormat="false" ht="13.8" hidden="false" customHeight="false" outlineLevel="0" collapsed="false">
      <c r="A125" s="4" t="s">
        <v>300</v>
      </c>
      <c r="B125" s="66" t="s">
        <v>37</v>
      </c>
      <c r="C125" s="66" t="s">
        <v>37</v>
      </c>
      <c r="D125" s="66"/>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300</v>
      </c>
      <c r="B126" s="66" t="s">
        <v>313</v>
      </c>
      <c r="C126" s="66" t="s">
        <v>313</v>
      </c>
      <c r="D126" s="66"/>
      <c r="E126" s="30" t="str">
        <f aca="false">HYPERLINK(CONCATENATE("http://sigma.ontologyportal.org:8080/sigma/WordNet.jsp?word=",C126,"&amp;POS=1"))</f>
        <v>http://sigma.ontologyportal.org:8080/sigma/WordNet.jsp?word=problem&amp;POS=1</v>
      </c>
      <c r="F126" s="6" t="n">
        <v>105687338</v>
      </c>
      <c r="G126" s="6" t="s">
        <v>46</v>
      </c>
      <c r="H126" s="6" t="s">
        <v>61</v>
      </c>
      <c r="I126" s="6"/>
      <c r="J126" s="6"/>
      <c r="K126" s="6"/>
    </row>
    <row r="127" customFormat="false" ht="13.8" hidden="false" customHeight="false" outlineLevel="0" collapsed="false">
      <c r="A127" s="4" t="s">
        <v>300</v>
      </c>
      <c r="B127" s="66" t="s">
        <v>632</v>
      </c>
      <c r="C127" s="66" t="s">
        <v>632</v>
      </c>
      <c r="D127" s="66"/>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300</v>
      </c>
      <c r="B128" s="66" t="s">
        <v>633</v>
      </c>
      <c r="C128" s="66" t="s">
        <v>633</v>
      </c>
      <c r="D128" s="66"/>
      <c r="E128" s="30" t="str">
        <f aca="false">HYPERLINK(CONCATENATE("http://sigma.ontologyportal.org:8080/sigma/WordNet.jsp?word=",C128,"&amp;POS=1"))</f>
        <v>http://sigma.ontologyportal.org:8080/sigma/WordNet.jsp?word=dams&amp;POS=1</v>
      </c>
      <c r="F128" s="6" t="n">
        <v>103160309</v>
      </c>
      <c r="G128" s="6" t="s">
        <v>38</v>
      </c>
      <c r="H128" s="6" t="s">
        <v>92</v>
      </c>
      <c r="I128" s="6"/>
      <c r="J128" s="6"/>
      <c r="K128" s="6"/>
    </row>
    <row r="129" customFormat="false" ht="13.8" hidden="false" customHeight="false" outlineLevel="0" collapsed="false">
      <c r="A129" s="4" t="s">
        <v>634</v>
      </c>
      <c r="B129" s="66" t="s">
        <v>635</v>
      </c>
      <c r="C129" s="66" t="s">
        <v>636</v>
      </c>
      <c r="D129" s="66"/>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634</v>
      </c>
      <c r="B130" s="66" t="s">
        <v>637</v>
      </c>
      <c r="C130" s="66" t="s">
        <v>638</v>
      </c>
      <c r="D130" s="66"/>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634</v>
      </c>
      <c r="B131" s="66" t="s">
        <v>639</v>
      </c>
      <c r="C131" s="66" t="s">
        <v>640</v>
      </c>
      <c r="D131" s="66"/>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A94" colorId="64" zoomScale="85" zoomScaleNormal="85" zoomScalePageLayoutView="100" workbookViewId="0">
      <selection pane="topLeft" activeCell="A1" activeCellId="0" sqref="A1:A71"/>
    </sheetView>
  </sheetViews>
  <sheetFormatPr defaultRowHeight="13.8"/>
  <cols>
    <col collapsed="false" hidden="false" max="1" min="1" style="0" width="8.57085020242915"/>
    <col collapsed="false" hidden="false" max="4" min="2" style="0" width="26.5668016194332"/>
    <col collapsed="false" hidden="false" max="5" min="5" style="0" width="78.412955465587"/>
    <col collapsed="false" hidden="false" max="11" min="6" style="0" width="26.5668016194332"/>
    <col collapsed="false" hidden="false" max="1025" min="12" style="0" width="8.57085020242915"/>
  </cols>
  <sheetData>
    <row r="1" customFormat="false" ht="15" hidden="false" customHeight="true" outlineLevel="0" collapsed="false">
      <c r="A1" s="64" t="s">
        <v>20</v>
      </c>
      <c r="B1" s="4" t="s">
        <v>519</v>
      </c>
      <c r="C1" s="4" t="s">
        <v>22</v>
      </c>
      <c r="D1" s="4" t="s">
        <v>641</v>
      </c>
      <c r="E1" s="4" t="s">
        <v>24</v>
      </c>
      <c r="F1" s="4" t="s">
        <v>642</v>
      </c>
      <c r="G1" s="4" t="s">
        <v>643</v>
      </c>
      <c r="H1" s="4" t="s">
        <v>644</v>
      </c>
      <c r="I1" s="4" t="s">
        <v>522</v>
      </c>
      <c r="J1" s="64" t="s">
        <v>523</v>
      </c>
      <c r="K1" s="64" t="s">
        <v>34</v>
      </c>
    </row>
    <row r="2" customFormat="false" ht="15" hidden="false" customHeight="true" outlineLevel="0" collapsed="false">
      <c r="A2" s="68" t="s">
        <v>645</v>
      </c>
      <c r="B2" s="66" t="s">
        <v>646</v>
      </c>
      <c r="C2" s="66" t="s">
        <v>646</v>
      </c>
      <c r="D2" s="66"/>
      <c r="E2" s="71"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68" t="s">
        <v>645</v>
      </c>
      <c r="B3" s="66" t="s">
        <v>554</v>
      </c>
      <c r="C3" s="66" t="s">
        <v>554</v>
      </c>
      <c r="D3" s="6"/>
      <c r="E3" s="71" t="str">
        <f aca="false">HYPERLINK(CONCATENATE("http://sigma.ontologyportal.org:8080/sigma/WordNet.jsp?word=",C3,"&amp;POS=1"))</f>
        <v>http://sigma.ontologyportal.org:8080/sigma/WordNet.jsp?word=pros and cons&amp;POS=1</v>
      </c>
      <c r="F3" s="6" t="s">
        <v>647</v>
      </c>
      <c r="G3" s="6" t="s">
        <v>38</v>
      </c>
      <c r="H3" s="6" t="s">
        <v>92</v>
      </c>
      <c r="I3" s="6"/>
      <c r="J3" s="6"/>
      <c r="K3" s="6"/>
    </row>
    <row r="4" customFormat="false" ht="13.8" hidden="false" customHeight="false" outlineLevel="0" collapsed="false">
      <c r="A4" s="68" t="s">
        <v>645</v>
      </c>
      <c r="B4" s="66" t="s">
        <v>648</v>
      </c>
      <c r="C4" s="66" t="s">
        <v>648</v>
      </c>
      <c r="D4" s="66"/>
      <c r="E4" s="71" t="str">
        <f aca="false">HYPERLINK(CONCATENATE("http://sigma.ontologyportal.org:8080/sigma/WordNet.jsp?word=",C4,"&amp;POS=1"))</f>
        <v>http://sigma.ontologyportal.org:8080/sigma/WordNet.jsp?word=reactor&amp;POS=1</v>
      </c>
      <c r="F4" s="6" t="n">
        <v>103834040</v>
      </c>
      <c r="G4" s="6" t="s">
        <v>38</v>
      </c>
      <c r="H4" s="6" t="s">
        <v>92</v>
      </c>
      <c r="I4" s="6"/>
      <c r="J4" s="6"/>
      <c r="K4" s="6"/>
    </row>
    <row r="5" customFormat="false" ht="13.8" hidden="false" customHeight="false" outlineLevel="0" collapsed="false">
      <c r="A5" s="68" t="s">
        <v>645</v>
      </c>
      <c r="B5" s="66" t="s">
        <v>649</v>
      </c>
      <c r="C5" s="66" t="s">
        <v>649</v>
      </c>
      <c r="D5" s="66"/>
      <c r="E5" s="71"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68" t="s">
        <v>645</v>
      </c>
      <c r="B6" s="66" t="s">
        <v>533</v>
      </c>
      <c r="C6" s="66" t="s">
        <v>533</v>
      </c>
      <c r="D6" s="66"/>
      <c r="E6" s="71"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68" t="s">
        <v>645</v>
      </c>
      <c r="B7" s="66" t="s">
        <v>650</v>
      </c>
      <c r="C7" s="66" t="s">
        <v>650</v>
      </c>
      <c r="D7" s="66"/>
      <c r="E7" s="71"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68" t="s">
        <v>645</v>
      </c>
      <c r="B8" s="66" t="s">
        <v>76</v>
      </c>
      <c r="C8" s="66" t="s">
        <v>76</v>
      </c>
      <c r="D8" s="66"/>
      <c r="E8" s="71"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68" t="s">
        <v>645</v>
      </c>
      <c r="B9" s="66" t="s">
        <v>168</v>
      </c>
      <c r="C9" s="66" t="s">
        <v>168</v>
      </c>
      <c r="D9" s="66"/>
      <c r="E9" s="71"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68" t="s">
        <v>645</v>
      </c>
      <c r="B10" s="66" t="s">
        <v>651</v>
      </c>
      <c r="C10" s="6" t="s">
        <v>652</v>
      </c>
      <c r="D10" s="6"/>
      <c r="E10" s="71"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68" t="s">
        <v>645</v>
      </c>
      <c r="B11" s="66" t="s">
        <v>653</v>
      </c>
      <c r="C11" s="6" t="s">
        <v>654</v>
      </c>
      <c r="D11" s="6"/>
      <c r="E11" s="71" t="str">
        <f aca="false">HYPERLINK(CONCATENATE("http://sigma.ontologyportal.org:8080/sigma/WordNet.jsp?word=",C11,"&amp;POS=1"))</f>
        <v>http://sigma.ontologyportal.org:8080/sigma/WordNet.jsp?word=equilibrium&amp;POS=1</v>
      </c>
      <c r="F11" s="6" t="n">
        <v>113897996</v>
      </c>
      <c r="G11" s="6" t="s">
        <v>46</v>
      </c>
      <c r="H11" s="6" t="s">
        <v>61</v>
      </c>
      <c r="I11" s="6"/>
      <c r="J11" s="6"/>
      <c r="K11" s="6"/>
    </row>
    <row r="12" customFormat="false" ht="13.8" hidden="false" customHeight="false" outlineLevel="0" collapsed="false">
      <c r="A12" s="68" t="s">
        <v>645</v>
      </c>
      <c r="B12" s="66" t="s">
        <v>655</v>
      </c>
      <c r="C12" s="66" t="s">
        <v>655</v>
      </c>
      <c r="D12" s="66"/>
      <c r="E12" s="71"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68" t="s">
        <v>645</v>
      </c>
      <c r="B13" s="66" t="s">
        <v>656</v>
      </c>
      <c r="C13" s="6" t="s">
        <v>657</v>
      </c>
      <c r="D13" s="6"/>
      <c r="E13" s="71"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2" t="s">
        <v>89</v>
      </c>
      <c r="B14" s="66" t="s">
        <v>658</v>
      </c>
      <c r="C14" s="66" t="s">
        <v>658</v>
      </c>
      <c r="D14" s="66"/>
      <c r="E14" s="71"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2" t="s">
        <v>89</v>
      </c>
      <c r="B15" s="66" t="s">
        <v>659</v>
      </c>
      <c r="C15" s="6"/>
      <c r="D15" s="6"/>
      <c r="E15" s="71" t="str">
        <f aca="false">HYPERLINK(CONCATENATE("http://sigma.ontologyportal.org:8080/sigma/WordNet.jsp?word=",C15,"&amp;POS=1"))</f>
        <v>http://sigma.ontologyportal.org:8080/sigma/WordNet.jsp?word=&amp;POS=1</v>
      </c>
      <c r="F15" s="6"/>
      <c r="G15" s="6"/>
      <c r="H15" s="6"/>
      <c r="I15" s="6"/>
      <c r="J15" s="6"/>
      <c r="K15" s="6"/>
    </row>
    <row r="16" customFormat="false" ht="13.8" hidden="false" customHeight="false" outlineLevel="0" collapsed="false">
      <c r="A16" s="72" t="s">
        <v>89</v>
      </c>
      <c r="B16" s="66" t="s">
        <v>660</v>
      </c>
      <c r="C16" s="66" t="s">
        <v>660</v>
      </c>
      <c r="D16" s="66"/>
      <c r="E16" s="71"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2" t="s">
        <v>89</v>
      </c>
      <c r="B17" s="66" t="s">
        <v>74</v>
      </c>
      <c r="C17" s="66" t="s">
        <v>74</v>
      </c>
      <c r="D17" s="66"/>
      <c r="E17" s="71"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2" t="s">
        <v>89</v>
      </c>
      <c r="B18" s="66" t="s">
        <v>99</v>
      </c>
      <c r="C18" s="66" t="s">
        <v>99</v>
      </c>
      <c r="D18" s="66"/>
      <c r="E18" s="71"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2" t="s">
        <v>89</v>
      </c>
      <c r="B19" s="66" t="s">
        <v>661</v>
      </c>
      <c r="C19" s="66" t="s">
        <v>661</v>
      </c>
      <c r="D19" s="66"/>
      <c r="E19" s="71" t="str">
        <f aca="false">HYPERLINK(CONCATENATE("http://sigma.ontologyportal.org:8080/sigma/WordNet.jsp?word=",C19,"&amp;POS=1"))</f>
        <v>http://sigma.ontologyportal.org:8080/sigma/WordNet.jsp?word=assignment&amp;POS=1</v>
      </c>
      <c r="F19" s="6" t="n">
        <v>100796586</v>
      </c>
      <c r="G19" s="6" t="s">
        <v>38</v>
      </c>
      <c r="H19" s="6" t="s">
        <v>39</v>
      </c>
      <c r="I19" s="6"/>
      <c r="J19" s="6"/>
      <c r="K19" s="6"/>
    </row>
    <row r="20" customFormat="false" ht="13.8" hidden="false" customHeight="false" outlineLevel="0" collapsed="false">
      <c r="A20" s="72" t="s">
        <v>89</v>
      </c>
      <c r="B20" s="66" t="s">
        <v>662</v>
      </c>
      <c r="C20" s="66" t="s">
        <v>662</v>
      </c>
      <c r="D20" s="66"/>
      <c r="E20" s="71"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2" t="s">
        <v>89</v>
      </c>
      <c r="B21" s="66" t="s">
        <v>663</v>
      </c>
      <c r="C21" s="66" t="s">
        <v>663</v>
      </c>
      <c r="D21" s="66"/>
      <c r="E21" s="71" t="str">
        <f aca="false">HYPERLINK(CONCATENATE("http://sigma.ontologyportal.org:8080/sigma/WordNet.jsp?word=",C21,"&amp;POS=1"))</f>
        <v>http://sigma.ontologyportal.org:8080/sigma/WordNet.jsp?word=mistakes&amp;POS=1</v>
      </c>
      <c r="F21" s="6" t="n">
        <v>100070965</v>
      </c>
      <c r="G21" s="6" t="s">
        <v>46</v>
      </c>
      <c r="H21" s="6" t="s">
        <v>61</v>
      </c>
      <c r="I21" s="6"/>
      <c r="J21" s="6"/>
      <c r="K21" s="6"/>
    </row>
    <row r="22" customFormat="false" ht="13.8" hidden="false" customHeight="false" outlineLevel="0" collapsed="false">
      <c r="A22" s="72" t="s">
        <v>89</v>
      </c>
      <c r="B22" s="66" t="s">
        <v>664</v>
      </c>
      <c r="C22" s="66" t="s">
        <v>664</v>
      </c>
      <c r="D22" s="66"/>
      <c r="E22" s="71" t="str">
        <f aca="false">HYPERLINK(CONCATENATE("http://sigma.ontologyportal.org:8080/sigma/WordNet.jsp?word=",C22,"&amp;POS=1"))</f>
        <v>http://sigma.ontologyportal.org:8080/sigma/WordNet.jsp?word=probability&amp;POS=1</v>
      </c>
      <c r="F22" s="6" t="n">
        <v>105091770</v>
      </c>
      <c r="G22" s="6" t="s">
        <v>46</v>
      </c>
      <c r="H22" s="6" t="s">
        <v>346</v>
      </c>
      <c r="I22" s="6"/>
      <c r="J22" s="6"/>
      <c r="K22" s="6"/>
    </row>
    <row r="23" customFormat="false" ht="13.8" hidden="false" customHeight="false" outlineLevel="0" collapsed="false">
      <c r="A23" s="72" t="s">
        <v>89</v>
      </c>
      <c r="B23" s="66" t="s">
        <v>665</v>
      </c>
      <c r="C23" s="66" t="s">
        <v>665</v>
      </c>
      <c r="D23" s="66"/>
      <c r="E23" s="71" t="str">
        <f aca="false">HYPERLINK(CONCATENATE("http://sigma.ontologyportal.org:8080/sigma/WordNet.jsp?word=",C23,"&amp;POS=1"))</f>
        <v>http://sigma.ontologyportal.org:8080/sigma/WordNet.jsp?word=efficiency&amp;POS=1</v>
      </c>
      <c r="F23" s="6" t="n">
        <v>113820993</v>
      </c>
      <c r="G23" s="6" t="s">
        <v>46</v>
      </c>
      <c r="H23" s="6" t="s">
        <v>106</v>
      </c>
      <c r="I23" s="6"/>
      <c r="J23" s="6"/>
      <c r="K23" s="6"/>
    </row>
    <row r="24" customFormat="false" ht="13.8" hidden="false" customHeight="false" outlineLevel="0" collapsed="false">
      <c r="A24" s="72" t="s">
        <v>89</v>
      </c>
      <c r="B24" s="66" t="s">
        <v>666</v>
      </c>
      <c r="C24" s="66" t="s">
        <v>666</v>
      </c>
      <c r="D24" s="66"/>
      <c r="E24" s="71"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2" t="s">
        <v>89</v>
      </c>
      <c r="B25" s="66" t="s">
        <v>667</v>
      </c>
      <c r="C25" s="6" t="s">
        <v>668</v>
      </c>
      <c r="D25" s="6"/>
      <c r="E25" s="71" t="str">
        <f aca="false">HYPERLINK(CONCATENATE("http://sigma.ontologyportal.org:8080/sigma/WordNet.jsp?word=",C25,"&amp;POS=1"))</f>
        <v>http://sigma.ontologyportal.org:8080/sigma/WordNet.jsp?word=relationship&amp;POS=1</v>
      </c>
      <c r="F25" s="6" t="n">
        <v>100031921</v>
      </c>
      <c r="G25" s="6" t="s">
        <v>46</v>
      </c>
      <c r="H25" s="6" t="s">
        <v>346</v>
      </c>
      <c r="I25" s="6"/>
      <c r="J25" s="6"/>
      <c r="K25" s="6"/>
    </row>
    <row r="26" customFormat="false" ht="13.8" hidden="false" customHeight="false" outlineLevel="0" collapsed="false">
      <c r="A26" s="72" t="s">
        <v>89</v>
      </c>
      <c r="B26" s="66" t="s">
        <v>212</v>
      </c>
      <c r="C26" s="66" t="s">
        <v>212</v>
      </c>
      <c r="D26" s="66"/>
      <c r="E26" s="71"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2" t="s">
        <v>89</v>
      </c>
      <c r="B27" s="66" t="s">
        <v>669</v>
      </c>
      <c r="C27" s="6" t="s">
        <v>670</v>
      </c>
      <c r="D27" s="6"/>
      <c r="E27" s="71"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134</v>
      </c>
      <c r="B28" s="66" t="s">
        <v>671</v>
      </c>
      <c r="C28" s="6" t="s">
        <v>672</v>
      </c>
      <c r="D28" s="6"/>
      <c r="E28" s="71" t="str">
        <f aca="false">HYPERLINK(CONCATENATE("http://sigma.ontologyportal.org:8080/sigma/WordNet.jsp?word=",C28,"&amp;POS=1"))</f>
        <v>http://sigma.ontologyportal.org:8080/sigma/WordNet.jsp?word=diagram&amp;POS=1</v>
      </c>
      <c r="F28" s="6" t="n">
        <v>103186399</v>
      </c>
      <c r="G28" s="6" t="s">
        <v>38</v>
      </c>
      <c r="H28" s="6" t="s">
        <v>92</v>
      </c>
      <c r="I28" s="6"/>
      <c r="J28" s="6"/>
      <c r="K28" s="6"/>
    </row>
    <row r="29" customFormat="false" ht="13.8" hidden="false" customHeight="false" outlineLevel="0" collapsed="false">
      <c r="A29" s="25" t="s">
        <v>134</v>
      </c>
      <c r="B29" s="66" t="s">
        <v>673</v>
      </c>
      <c r="C29" s="66" t="s">
        <v>673</v>
      </c>
      <c r="D29" s="66"/>
      <c r="E29" s="71"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134</v>
      </c>
      <c r="B30" s="66" t="s">
        <v>674</v>
      </c>
      <c r="C30" s="66" t="s">
        <v>674</v>
      </c>
      <c r="D30" s="66"/>
      <c r="E30" s="71"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134</v>
      </c>
      <c r="B31" s="66" t="s">
        <v>114</v>
      </c>
      <c r="C31" s="66" t="s">
        <v>114</v>
      </c>
      <c r="D31" s="66"/>
      <c r="E31" s="71" t="str">
        <f aca="false">HYPERLINK(CONCATENATE("http://sigma.ontologyportal.org:8080/sigma/WordNet.jsp?word=",C31,"&amp;POS=1"))</f>
        <v>http://sigma.ontologyportal.org:8080/sigma/WordNet.jsp?word=data&amp;POS=1</v>
      </c>
      <c r="F31" s="6" t="n">
        <v>108462320</v>
      </c>
      <c r="G31" s="6" t="s">
        <v>46</v>
      </c>
      <c r="H31" s="6" t="s">
        <v>92</v>
      </c>
      <c r="I31" s="6"/>
      <c r="J31" s="6"/>
      <c r="K31" s="6"/>
    </row>
    <row r="32" customFormat="false" ht="13.8" hidden="false" customHeight="false" outlineLevel="0" collapsed="false">
      <c r="A32" s="25" t="s">
        <v>134</v>
      </c>
      <c r="B32" s="66" t="s">
        <v>548</v>
      </c>
      <c r="C32" s="66" t="s">
        <v>548</v>
      </c>
      <c r="D32" s="66"/>
      <c r="E32" s="71"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134</v>
      </c>
      <c r="B33" s="66" t="s">
        <v>675</v>
      </c>
      <c r="C33" s="66" t="s">
        <v>675</v>
      </c>
      <c r="D33" s="66"/>
      <c r="E33" s="71"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134</v>
      </c>
      <c r="B34" s="66" t="s">
        <v>676</v>
      </c>
      <c r="C34" s="66" t="s">
        <v>676</v>
      </c>
      <c r="D34" s="66"/>
      <c r="E34" s="71" t="str">
        <f aca="false">HYPERLINK(CONCATENATE("http://sigma.ontologyportal.org:8080/sigma/WordNet.jsp?word=",C34,"&amp;POS=1"))</f>
        <v>http://sigma.ontologyportal.org:8080/sigma/WordNet.jsp?word=classes&amp;POS=1</v>
      </c>
      <c r="F34" s="6" t="n">
        <v>115314476</v>
      </c>
      <c r="G34" s="6" t="s">
        <v>209</v>
      </c>
      <c r="H34" s="6"/>
      <c r="I34" s="6"/>
      <c r="J34" s="6"/>
      <c r="K34" s="6"/>
    </row>
    <row r="35" customFormat="false" ht="13.8" hidden="false" customHeight="false" outlineLevel="0" collapsed="false">
      <c r="A35" s="25" t="s">
        <v>134</v>
      </c>
      <c r="B35" s="66" t="s">
        <v>319</v>
      </c>
      <c r="C35" s="66" t="s">
        <v>319</v>
      </c>
      <c r="D35" s="66"/>
      <c r="E35" s="71" t="str">
        <f aca="false">HYPERLINK(CONCATENATE("http://sigma.ontologyportal.org:8080/sigma/WordNet.jsp?word=",C35,"&amp;POS=1"))</f>
        <v>http://sigma.ontologyportal.org:8080/sigma/WordNet.jsp?word=structure&amp;POS=1</v>
      </c>
      <c r="F35" s="6" t="n">
        <v>104931965</v>
      </c>
      <c r="G35" s="6" t="s">
        <v>46</v>
      </c>
      <c r="H35" s="6" t="s">
        <v>61</v>
      </c>
      <c r="I35" s="6"/>
      <c r="J35" s="6"/>
      <c r="K35" s="6"/>
    </row>
    <row r="36" customFormat="false" ht="13.8" hidden="false" customHeight="false" outlineLevel="0" collapsed="false">
      <c r="A36" s="25" t="s">
        <v>134</v>
      </c>
      <c r="B36" s="66" t="s">
        <v>677</v>
      </c>
      <c r="C36" s="6" t="s">
        <v>678</v>
      </c>
      <c r="D36" s="6"/>
      <c r="E36" s="71"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3" t="s">
        <v>549</v>
      </c>
      <c r="B37" s="66" t="s">
        <v>679</v>
      </c>
      <c r="C37" s="6" t="s">
        <v>551</v>
      </c>
      <c r="D37" s="6"/>
      <c r="E37" s="71"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3" t="s">
        <v>549</v>
      </c>
      <c r="B38" s="66" t="s">
        <v>680</v>
      </c>
      <c r="C38" s="6" t="s">
        <v>566</v>
      </c>
      <c r="D38" s="6"/>
      <c r="E38" s="71"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3" t="s">
        <v>549</v>
      </c>
      <c r="B39" s="66" t="s">
        <v>681</v>
      </c>
      <c r="C39" s="6" t="s">
        <v>682</v>
      </c>
      <c r="D39" s="6"/>
      <c r="E39" s="71"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3" t="s">
        <v>549</v>
      </c>
      <c r="B40" s="66" t="s">
        <v>683</v>
      </c>
      <c r="C40" s="6" t="s">
        <v>684</v>
      </c>
      <c r="D40" s="6"/>
      <c r="E40" s="71" t="str">
        <f aca="false">HYPERLINK(CONCATENATE("http://sigma.ontologyportal.org:8080/sigma/WordNet.jsp?word=",C40,"&amp;POS=1"))</f>
        <v>http://sigma.ontologyportal.org:8080/sigma/WordNet.jsp?word=converter&amp;POS=1</v>
      </c>
      <c r="F40" s="6" t="n">
        <v>103099945</v>
      </c>
      <c r="G40" s="6" t="s">
        <v>38</v>
      </c>
      <c r="H40" s="6" t="s">
        <v>92</v>
      </c>
      <c r="I40" s="6"/>
      <c r="J40" s="6"/>
      <c r="K40" s="6"/>
    </row>
    <row r="41" customFormat="false" ht="13.8" hidden="false" customHeight="false" outlineLevel="0" collapsed="false">
      <c r="A41" s="73" t="s">
        <v>549</v>
      </c>
      <c r="B41" s="66" t="s">
        <v>685</v>
      </c>
      <c r="C41" s="6" t="s">
        <v>686</v>
      </c>
      <c r="D41" s="6"/>
      <c r="E41" s="71" t="str">
        <f aca="false">HYPERLINK(CONCATENATE("http://sigma.ontologyportal.org:8080/sigma/WordNet.jsp?word=",C41,"&amp;POS=1"))</f>
        <v>http://sigma.ontologyportal.org:8080/sigma/WordNet.jsp?word=circuit&amp;POS=1</v>
      </c>
      <c r="F41" s="6" t="n">
        <v>103033362</v>
      </c>
      <c r="G41" s="6" t="s">
        <v>38</v>
      </c>
      <c r="H41" s="6" t="s">
        <v>92</v>
      </c>
      <c r="I41" s="6"/>
      <c r="J41" s="6"/>
      <c r="K41" s="6"/>
    </row>
    <row r="42" customFormat="false" ht="13.8" hidden="false" customHeight="false" outlineLevel="0" collapsed="false">
      <c r="A42" s="73" t="s">
        <v>549</v>
      </c>
      <c r="B42" s="66" t="s">
        <v>687</v>
      </c>
      <c r="C42" s="6" t="s">
        <v>591</v>
      </c>
      <c r="D42" s="6"/>
      <c r="E42" s="71" t="str">
        <f aca="false">HYPERLINK(CONCATENATE("http://sigma.ontologyportal.org:8080/sigma/WordNet.jsp?word=",C42,"&amp;POS=1"))</f>
        <v>http://sigma.ontologyportal.org:8080/sigma/WordNet.jsp?word=parameters&amp;POS=1</v>
      </c>
      <c r="F42" s="6" t="n">
        <v>107328305</v>
      </c>
      <c r="G42" s="6" t="s">
        <v>209</v>
      </c>
      <c r="H42" s="6"/>
      <c r="I42" s="6"/>
      <c r="J42" s="6"/>
      <c r="K42" s="6"/>
    </row>
    <row r="43" customFormat="false" ht="13.8" hidden="false" customHeight="false" outlineLevel="0" collapsed="false">
      <c r="A43" s="73" t="s">
        <v>549</v>
      </c>
      <c r="B43" s="66" t="s">
        <v>277</v>
      </c>
      <c r="C43" s="66" t="s">
        <v>277</v>
      </c>
      <c r="D43" s="66"/>
      <c r="E43" s="71"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3" t="s">
        <v>549</v>
      </c>
      <c r="B44" s="66" t="s">
        <v>219</v>
      </c>
      <c r="C44" s="66" t="s">
        <v>219</v>
      </c>
      <c r="D44" s="66"/>
      <c r="E44" s="71"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3" t="s">
        <v>549</v>
      </c>
      <c r="B45" s="66" t="s">
        <v>146</v>
      </c>
      <c r="C45" s="66" t="s">
        <v>146</v>
      </c>
      <c r="D45" s="66"/>
      <c r="E45" s="71"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3" t="s">
        <v>549</v>
      </c>
      <c r="B46" s="66" t="s">
        <v>45</v>
      </c>
      <c r="C46" s="66" t="s">
        <v>45</v>
      </c>
      <c r="D46" s="66"/>
      <c r="E46" s="71"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3" t="s">
        <v>549</v>
      </c>
      <c r="B47" s="66" t="s">
        <v>626</v>
      </c>
      <c r="C47" s="66" t="s">
        <v>626</v>
      </c>
      <c r="D47" s="66"/>
      <c r="E47" s="71"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3" t="s">
        <v>549</v>
      </c>
      <c r="B48" s="66" t="s">
        <v>688</v>
      </c>
      <c r="C48" s="6" t="s">
        <v>689</v>
      </c>
      <c r="D48" s="6"/>
      <c r="E48" s="71"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3" t="s">
        <v>549</v>
      </c>
      <c r="B49" s="66" t="s">
        <v>207</v>
      </c>
      <c r="C49" s="66" t="s">
        <v>207</v>
      </c>
      <c r="D49" s="66"/>
      <c r="E49" s="71"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3" t="s">
        <v>549</v>
      </c>
      <c r="B50" s="66" t="s">
        <v>690</v>
      </c>
      <c r="C50" s="66" t="s">
        <v>690</v>
      </c>
      <c r="D50" s="66"/>
      <c r="E50" s="71"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3" t="s">
        <v>549</v>
      </c>
      <c r="B51" s="66" t="s">
        <v>691</v>
      </c>
      <c r="C51" s="66" t="s">
        <v>691</v>
      </c>
      <c r="D51" s="66"/>
      <c r="E51" s="71"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3" t="s">
        <v>692</v>
      </c>
      <c r="B52" s="66" t="s">
        <v>693</v>
      </c>
      <c r="C52" s="6" t="s">
        <v>281</v>
      </c>
      <c r="D52" s="6"/>
      <c r="E52" s="71" t="str">
        <f aca="false">HYPERLINK(CONCATENATE("http://sigma.ontologyportal.org:8080/sigma/WordNet.jsp?word=",C52,"&amp;POS=1"))</f>
        <v>http://sigma.ontologyportal.org:8080/sigma/WordNet.jsp?word=materials&amp;POS=1</v>
      </c>
      <c r="F52" s="6" t="n">
        <v>114580897</v>
      </c>
      <c r="G52" s="6" t="s">
        <v>38</v>
      </c>
      <c r="H52" s="6" t="s">
        <v>92</v>
      </c>
      <c r="I52" s="6"/>
      <c r="J52" s="6"/>
      <c r="K52" s="6"/>
    </row>
    <row r="53" customFormat="false" ht="13.8" hidden="false" customHeight="false" outlineLevel="0" collapsed="false">
      <c r="A53" s="73" t="s">
        <v>692</v>
      </c>
      <c r="B53" s="66" t="s">
        <v>694</v>
      </c>
      <c r="C53" s="66" t="s">
        <v>694</v>
      </c>
      <c r="D53" s="66"/>
      <c r="E53" s="71" t="str">
        <f aca="false">HYPERLINK(CONCATENATE("http://sigma.ontologyportal.org:8080/sigma/WordNet.jsp?word=",C53,"&amp;POS=1"))</f>
        <v>http://sigma.ontologyportal.org:8080/sigma/WordNet.jsp?word=suppliers&amp;POS=1</v>
      </c>
      <c r="F53" s="6" t="n">
        <v>110677271</v>
      </c>
      <c r="G53" s="6" t="s">
        <v>46</v>
      </c>
      <c r="H53" s="6" t="s">
        <v>61</v>
      </c>
      <c r="I53" s="6"/>
      <c r="J53" s="6"/>
      <c r="K53" s="6"/>
    </row>
    <row r="54" customFormat="false" ht="13.8" hidden="false" customHeight="false" outlineLevel="0" collapsed="false">
      <c r="A54" s="73" t="s">
        <v>692</v>
      </c>
      <c r="B54" s="66" t="s">
        <v>695</v>
      </c>
      <c r="C54" s="66" t="s">
        <v>695</v>
      </c>
      <c r="D54" s="66"/>
      <c r="E54" s="71" t="str">
        <f aca="false">HYPERLINK(CONCATENATE("http://sigma.ontologyportal.org:8080/sigma/WordNet.jsp?word=",C54,"&amp;POS=1"))</f>
        <v>http://sigma.ontologyportal.org:8080/sigma/WordNet.jsp?word=samples&amp;POS=1</v>
      </c>
      <c r="F54" s="6" t="n">
        <v>106026635</v>
      </c>
      <c r="G54" s="6" t="s">
        <v>38</v>
      </c>
      <c r="H54" s="6" t="s">
        <v>92</v>
      </c>
      <c r="I54" s="6"/>
      <c r="J54" s="6"/>
      <c r="K54" s="6"/>
    </row>
    <row r="55" customFormat="false" ht="13.8" hidden="false" customHeight="false" outlineLevel="0" collapsed="false">
      <c r="A55" s="73" t="s">
        <v>692</v>
      </c>
      <c r="B55" s="66" t="s">
        <v>696</v>
      </c>
      <c r="C55" s="66" t="s">
        <v>696</v>
      </c>
      <c r="D55" s="66"/>
      <c r="E55" s="71"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3" t="s">
        <v>692</v>
      </c>
      <c r="B56" s="66" t="s">
        <v>697</v>
      </c>
      <c r="C56" s="66" t="s">
        <v>697</v>
      </c>
      <c r="D56" s="66"/>
      <c r="E56" s="71" t="str">
        <f aca="false">HYPERLINK(CONCATENATE("http://sigma.ontologyportal.org:8080/sigma/WordNet.jsp?word=",C56,"&amp;POS=1"))</f>
        <v>http://sigma.ontologyportal.org:8080/sigma/WordNet.jsp?word=load&amp;POS=1</v>
      </c>
      <c r="F56" s="6" t="n">
        <v>103679986</v>
      </c>
      <c r="G56" s="6" t="s">
        <v>38</v>
      </c>
      <c r="H56" s="6" t="s">
        <v>92</v>
      </c>
      <c r="I56" s="6"/>
      <c r="J56" s="6"/>
      <c r="K56" s="6"/>
    </row>
    <row r="57" customFormat="false" ht="13.8" hidden="false" customHeight="false" outlineLevel="0" collapsed="false">
      <c r="A57" s="73" t="s">
        <v>692</v>
      </c>
      <c r="B57" s="66" t="s">
        <v>698</v>
      </c>
      <c r="C57" s="66" t="s">
        <v>698</v>
      </c>
      <c r="D57" s="66"/>
      <c r="E57" s="71" t="str">
        <f aca="false">HYPERLINK(CONCATENATE("http://sigma.ontologyportal.org:8080/sigma/WordNet.jsp?word=",C57,"&amp;POS=1"))</f>
        <v>http://sigma.ontologyportal.org:8080/sigma/WordNet.jsp?word=stress&amp;POS=1</v>
      </c>
      <c r="F57" s="6" t="n">
        <v>111514805</v>
      </c>
      <c r="G57" s="6" t="s">
        <v>38</v>
      </c>
      <c r="H57" s="6" t="s">
        <v>39</v>
      </c>
      <c r="I57" s="6"/>
      <c r="J57" s="6"/>
      <c r="K57" s="6"/>
    </row>
    <row r="58" customFormat="false" ht="13.8" hidden="false" customHeight="false" outlineLevel="0" collapsed="false">
      <c r="A58" s="73" t="s">
        <v>692</v>
      </c>
      <c r="B58" s="66" t="s">
        <v>699</v>
      </c>
      <c r="C58" s="6" t="s">
        <v>700</v>
      </c>
      <c r="D58" s="6"/>
      <c r="E58" s="71"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3" t="s">
        <v>692</v>
      </c>
      <c r="B59" s="66" t="s">
        <v>701</v>
      </c>
      <c r="C59" s="6" t="s">
        <v>702</v>
      </c>
      <c r="D59" s="6"/>
      <c r="E59" s="71" t="str">
        <f aca="false">HYPERLINK(CONCATENATE("http://sigma.ontologyportal.org:8080/sigma/WordNet.jsp?word=",C59,"&amp;POS=1"))</f>
        <v>http://sigma.ontologyportal.org:8080/sigma/WordNet.jsp?word=response&amp;POS=1</v>
      </c>
      <c r="F59" s="6" t="n">
        <v>105212808</v>
      </c>
      <c r="G59" s="6" t="s">
        <v>46</v>
      </c>
      <c r="H59" s="6" t="s">
        <v>61</v>
      </c>
      <c r="I59" s="6"/>
      <c r="J59" s="6"/>
      <c r="K59" s="6"/>
    </row>
    <row r="60" customFormat="false" ht="13.8" hidden="false" customHeight="false" outlineLevel="0" collapsed="false">
      <c r="A60" s="73" t="s">
        <v>692</v>
      </c>
      <c r="B60" s="66" t="s">
        <v>703</v>
      </c>
      <c r="C60" s="66" t="s">
        <v>703</v>
      </c>
      <c r="D60" s="66"/>
      <c r="E60" s="71" t="str">
        <f aca="false">HYPERLINK(CONCATENATE("http://sigma.ontologyportal.org:8080/sigma/WordNet.jsp?word=",C60,"&amp;POS=1"))</f>
        <v>http://sigma.ontologyportal.org:8080/sigma/WordNet.jsp?word=fundamentals&amp;POS=1</v>
      </c>
      <c r="F60" s="6" t="n">
        <v>107328058</v>
      </c>
      <c r="G60" s="6" t="s">
        <v>38</v>
      </c>
      <c r="H60" s="6" t="s">
        <v>39</v>
      </c>
      <c r="I60" s="6"/>
      <c r="J60" s="6"/>
      <c r="K60" s="6"/>
    </row>
    <row r="61" customFormat="false" ht="13.8" hidden="false" customHeight="false" outlineLevel="0" collapsed="false">
      <c r="A61" s="73" t="s">
        <v>692</v>
      </c>
      <c r="B61" s="66" t="s">
        <v>704</v>
      </c>
      <c r="C61" s="66" t="s">
        <v>704</v>
      </c>
      <c r="D61" s="66"/>
      <c r="E61" s="71"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3" t="s">
        <v>692</v>
      </c>
      <c r="B62" s="66" t="s">
        <v>705</v>
      </c>
      <c r="C62" s="66" t="s">
        <v>705</v>
      </c>
      <c r="D62" s="66"/>
      <c r="E62" s="71" t="str">
        <f aca="false">HYPERLINK(CONCATENATE("http://sigma.ontologyportal.org:8080/sigma/WordNet.jsp?word=",C62,"&amp;POS=1"))</f>
        <v>http://sigma.ontologyportal.org:8080/sigma/WordNet.jsp?word=relevance&amp;POS=1</v>
      </c>
      <c r="F62" s="6" t="n">
        <v>113794417</v>
      </c>
      <c r="G62" s="6" t="s">
        <v>46</v>
      </c>
      <c r="H62" s="6" t="s">
        <v>346</v>
      </c>
      <c r="I62" s="6"/>
      <c r="J62" s="6"/>
      <c r="K62" s="6"/>
    </row>
    <row r="63" customFormat="false" ht="13.8" hidden="false" customHeight="false" outlineLevel="0" collapsed="false">
      <c r="A63" s="73" t="s">
        <v>692</v>
      </c>
      <c r="B63" s="66" t="s">
        <v>706</v>
      </c>
      <c r="C63" s="66" t="s">
        <v>706</v>
      </c>
      <c r="D63" s="66"/>
      <c r="E63" s="71"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3" t="s">
        <v>692</v>
      </c>
      <c r="B64" s="66" t="s">
        <v>707</v>
      </c>
      <c r="C64" s="66" t="s">
        <v>707</v>
      </c>
      <c r="D64" s="66"/>
      <c r="E64" s="71" t="str">
        <f aca="false">HYPERLINK(CONCATENATE("http://sigma.ontologyportal.org:8080/sigma/WordNet.jsp?word=",C64,"&amp;POS=1"))</f>
        <v>http://sigma.ontologyportal.org:8080/sigma/WordNet.jsp?word=sub-systems&amp;POS=1</v>
      </c>
      <c r="F64" s="6" t="n">
        <v>105902872</v>
      </c>
      <c r="G64" s="6" t="s">
        <v>46</v>
      </c>
      <c r="H64" s="6" t="s">
        <v>47</v>
      </c>
      <c r="I64" s="6"/>
      <c r="J64" s="6"/>
      <c r="K64" s="6"/>
    </row>
    <row r="65" customFormat="false" ht="13.8" hidden="false" customHeight="false" outlineLevel="0" collapsed="false">
      <c r="A65" s="73" t="s">
        <v>708</v>
      </c>
      <c r="B65" s="66" t="s">
        <v>709</v>
      </c>
      <c r="C65" s="66" t="s">
        <v>709</v>
      </c>
      <c r="D65" s="66"/>
      <c r="E65" s="71" t="str">
        <f aca="false">HYPERLINK(CONCATENATE("http://sigma.ontologyportal.org:8080/sigma/WordNet.jsp?word=",C65,"&amp;POS=1"))</f>
        <v>http://sigma.ontologyportal.org:8080/sigma/WordNet.jsp?word=deadlines&amp;POS=1</v>
      </c>
      <c r="F65" s="6" t="n">
        <v>115180082</v>
      </c>
      <c r="G65" s="6" t="s">
        <v>46</v>
      </c>
      <c r="H65" s="6" t="s">
        <v>106</v>
      </c>
      <c r="I65" s="6"/>
      <c r="J65" s="6"/>
      <c r="K65" s="6"/>
    </row>
    <row r="66" customFormat="false" ht="13.8" hidden="false" customHeight="false" outlineLevel="0" collapsed="false">
      <c r="A66" s="73" t="s">
        <v>708</v>
      </c>
      <c r="B66" s="66" t="s">
        <v>710</v>
      </c>
      <c r="C66" s="66" t="s">
        <v>710</v>
      </c>
      <c r="D66" s="66"/>
      <c r="E66" s="71"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3" t="s">
        <v>708</v>
      </c>
      <c r="B67" s="66" t="s">
        <v>539</v>
      </c>
      <c r="C67" s="66" t="s">
        <v>539</v>
      </c>
      <c r="D67" s="66"/>
      <c r="E67" s="71"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3" t="s">
        <v>708</v>
      </c>
      <c r="B68" s="66" t="s">
        <v>711</v>
      </c>
      <c r="C68" s="66" t="s">
        <v>711</v>
      </c>
      <c r="D68" s="66"/>
      <c r="E68" s="71"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3" t="s">
        <v>708</v>
      </c>
      <c r="B69" s="66" t="s">
        <v>712</v>
      </c>
      <c r="C69" s="6" t="s">
        <v>292</v>
      </c>
      <c r="D69" s="6"/>
      <c r="E69" s="71" t="str">
        <f aca="false">HYPERLINK(CONCATENATE("http://sigma.ontologyportal.org:8080/sigma/WordNet.jsp?word=",C69,"&amp;POS=1"))</f>
        <v>http://sigma.ontologyportal.org:8080/sigma/WordNet.jsp?word=models&amp;POS=1</v>
      </c>
      <c r="F69" s="6" t="n">
        <v>103777283</v>
      </c>
      <c r="G69" s="6" t="s">
        <v>38</v>
      </c>
      <c r="H69" s="6" t="s">
        <v>92</v>
      </c>
      <c r="I69" s="6"/>
      <c r="J69" s="6"/>
      <c r="K69" s="6"/>
    </row>
    <row r="70" customFormat="false" ht="13.8" hidden="false" customHeight="false" outlineLevel="0" collapsed="false">
      <c r="A70" s="73" t="s">
        <v>708</v>
      </c>
      <c r="B70" s="66" t="s">
        <v>713</v>
      </c>
      <c r="C70" s="66" t="s">
        <v>713</v>
      </c>
      <c r="D70" s="66"/>
      <c r="E70" s="71" t="str">
        <f aca="false">HYPERLINK(CONCATENATE("http://sigma.ontologyportal.org:8080/sigma/WordNet.jsp?word=",C70,"&amp;POS=1"))</f>
        <v>http://sigma.ontologyportal.org:8080/sigma/WordNet.jsp?word=losses&amp;POS=1</v>
      </c>
      <c r="F70" s="6" t="n">
        <v>115306053</v>
      </c>
      <c r="G70" s="6" t="s">
        <v>46</v>
      </c>
      <c r="H70" s="6" t="s">
        <v>346</v>
      </c>
      <c r="I70" s="6"/>
      <c r="J70" s="6"/>
      <c r="K70" s="6"/>
    </row>
    <row r="71" customFormat="false" ht="13.8" hidden="false" customHeight="false" outlineLevel="0" collapsed="false">
      <c r="A71" s="73" t="s">
        <v>708</v>
      </c>
      <c r="B71" s="66" t="s">
        <v>714</v>
      </c>
      <c r="C71" s="66" t="s">
        <v>714</v>
      </c>
      <c r="D71" s="66"/>
      <c r="E71" s="71" t="str">
        <f aca="false">HYPERLINK(CONCATENATE("http://sigma.ontologyportal.org:8080/sigma/WordNet.jsp?word=",C71,"&amp;POS=1"))</f>
        <v>http://sigma.ontologyportal.org:8080/sigma/WordNet.jsp?word=proposal&amp;POS=1</v>
      </c>
      <c r="F71" s="6" t="n">
        <v>107162194</v>
      </c>
      <c r="G71" s="6" t="s">
        <v>38</v>
      </c>
      <c r="H71" s="6" t="s">
        <v>39</v>
      </c>
      <c r="I71" s="6"/>
      <c r="J71" s="6"/>
      <c r="K71" s="6"/>
    </row>
    <row r="72" customFormat="false" ht="13.8" hidden="false" customHeight="false" outlineLevel="0" collapsed="false">
      <c r="A72" s="73" t="s">
        <v>708</v>
      </c>
      <c r="B72" s="66" t="s">
        <v>715</v>
      </c>
      <c r="C72" s="66" t="s">
        <v>715</v>
      </c>
      <c r="D72" s="66"/>
      <c r="E72" s="71"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3" t="s">
        <v>708</v>
      </c>
      <c r="B73" s="66" t="s">
        <v>716</v>
      </c>
      <c r="C73" s="66" t="s">
        <v>717</v>
      </c>
      <c r="D73" s="66"/>
      <c r="E73" s="71" t="str">
        <f aca="false">HYPERLINK(CONCATENATE("http://sigma.ontologyportal.org:8080/sigma/WordNet.jsp?word=",C73,"&amp;POS=1"))</f>
        <v>http://sigma.ontologyportal.org:8080/sigma/WordNet.jsp?word=statistics&amp;POS=1</v>
      </c>
      <c r="F73" s="6" t="n">
        <v>106021499</v>
      </c>
      <c r="G73" s="6" t="s">
        <v>46</v>
      </c>
      <c r="H73" s="6" t="s">
        <v>106</v>
      </c>
      <c r="I73" s="6"/>
      <c r="J73" s="6"/>
      <c r="K73" s="6"/>
    </row>
    <row r="74" customFormat="false" ht="13.8" hidden="false" customHeight="false" outlineLevel="0" collapsed="false">
      <c r="A74" s="73" t="s">
        <v>708</v>
      </c>
      <c r="B74" s="66" t="s">
        <v>718</v>
      </c>
      <c r="C74" s="66" t="s">
        <v>718</v>
      </c>
      <c r="D74" s="66"/>
      <c r="E74" s="71"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3" t="s">
        <v>708</v>
      </c>
      <c r="B75" s="66" t="s">
        <v>719</v>
      </c>
      <c r="C75" s="66" t="s">
        <v>719</v>
      </c>
      <c r="D75" s="66"/>
      <c r="E75" s="71" t="str">
        <f aca="false">HYPERLINK(CONCATENATE("http://sigma.ontologyportal.org:8080/sigma/WordNet.jsp?word=",C75,"&amp;POS=1"))</f>
        <v>http://sigma.ontologyportal.org:8080/sigma/WordNet.jsp?word=parts&amp;POS=1</v>
      </c>
      <c r="F75" s="6" t="n">
        <v>105867413</v>
      </c>
      <c r="G75" s="6" t="s">
        <v>720</v>
      </c>
      <c r="H75" s="6"/>
      <c r="I75" s="6"/>
      <c r="J75" s="6"/>
      <c r="K75" s="6"/>
    </row>
    <row r="76" customFormat="false" ht="13.8" hidden="false" customHeight="false" outlineLevel="0" collapsed="false">
      <c r="A76" s="73" t="s">
        <v>708</v>
      </c>
      <c r="B76" s="66" t="s">
        <v>224</v>
      </c>
      <c r="C76" s="66" t="s">
        <v>224</v>
      </c>
      <c r="D76" s="66"/>
      <c r="E76" s="71" t="str">
        <f aca="false">HYPERLINK(CONCATENATE("http://sigma.ontologyportal.org:8080/sigma/WordNet.jsp?word=",C76,"&amp;POS=1"))</f>
        <v>http://sigma.ontologyportal.org:8080/sigma/WordNet.jsp?word=chart&amp;POS=1</v>
      </c>
      <c r="F76" s="6" t="n">
        <v>115302899</v>
      </c>
      <c r="G76" s="6" t="s">
        <v>38</v>
      </c>
      <c r="H76" s="6" t="s">
        <v>92</v>
      </c>
      <c r="I76" s="6"/>
      <c r="J76" s="6"/>
      <c r="K76" s="6"/>
    </row>
    <row r="77" customFormat="false" ht="13.8" hidden="false" customHeight="false" outlineLevel="0" collapsed="false">
      <c r="A77" s="73" t="s">
        <v>708</v>
      </c>
      <c r="B77" s="66" t="s">
        <v>721</v>
      </c>
      <c r="C77" s="6" t="s">
        <v>722</v>
      </c>
      <c r="D77" s="6"/>
      <c r="E77" s="71"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3" t="s">
        <v>708</v>
      </c>
      <c r="B78" s="66" t="s">
        <v>723</v>
      </c>
      <c r="C78" s="66" t="s">
        <v>723</v>
      </c>
      <c r="D78" s="66"/>
      <c r="E78" s="71"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3" t="s">
        <v>708</v>
      </c>
      <c r="B79" s="66" t="s">
        <v>724</v>
      </c>
      <c r="C79" s="6" t="s">
        <v>725</v>
      </c>
      <c r="D79" s="6"/>
      <c r="E79" s="71"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3" t="s">
        <v>708</v>
      </c>
      <c r="B80" s="66" t="s">
        <v>726</v>
      </c>
      <c r="C80" s="66" t="s">
        <v>726</v>
      </c>
      <c r="D80" s="66"/>
      <c r="E80" s="71"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3" t="s">
        <v>708</v>
      </c>
      <c r="B81" s="66" t="s">
        <v>727</v>
      </c>
      <c r="C81" s="6" t="s">
        <v>727</v>
      </c>
      <c r="D81" s="6"/>
      <c r="E81" s="71" t="str">
        <f aca="false">HYPERLINK(CONCATENATE("http://sigma.ontologyportal.org:8080/sigma/WordNet.jsp?word=",C81,"&amp;POS=1"))</f>
        <v>http://sigma.ontologyportal.org:8080/sigma/WordNet.jsp?word=decision matrix&amp;POS=1</v>
      </c>
      <c r="F81" s="6" t="n">
        <v>108267640</v>
      </c>
      <c r="G81" s="6" t="s">
        <v>38</v>
      </c>
      <c r="H81" s="6" t="s">
        <v>92</v>
      </c>
      <c r="I81" s="6"/>
      <c r="J81" s="6"/>
      <c r="K81" s="6"/>
    </row>
    <row r="82" customFormat="false" ht="13.8" hidden="false" customHeight="false" outlineLevel="0" collapsed="false">
      <c r="A82" s="73" t="s">
        <v>708</v>
      </c>
      <c r="B82" s="66" t="s">
        <v>570</v>
      </c>
      <c r="C82" s="66" t="s">
        <v>570</v>
      </c>
      <c r="D82" s="66"/>
      <c r="E82" s="71"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3" t="s">
        <v>708</v>
      </c>
      <c r="B83" s="66" t="s">
        <v>728</v>
      </c>
      <c r="C83" s="6" t="s">
        <v>729</v>
      </c>
      <c r="D83" s="6"/>
      <c r="E83" s="71" t="str">
        <f aca="false">HYPERLINK(CONCATENATE("http://sigma.ontologyportal.org:8080/sigma/WordNet.jsp?word=",C83,"&amp;POS=1"))</f>
        <v>http://sigma.ontologyportal.org:8080/sigma/WordNet.jsp?word=scenario&amp;POS=1</v>
      </c>
      <c r="F83" s="6" t="n">
        <v>106756111</v>
      </c>
      <c r="G83" s="6" t="s">
        <v>38</v>
      </c>
      <c r="H83" s="6" t="s">
        <v>92</v>
      </c>
      <c r="I83" s="6"/>
      <c r="J83" s="6"/>
      <c r="K83" s="6"/>
    </row>
    <row r="84" customFormat="false" ht="13.8" hidden="false" customHeight="false" outlineLevel="0" collapsed="false">
      <c r="A84" s="73" t="s">
        <v>708</v>
      </c>
      <c r="B84" s="66" t="s">
        <v>730</v>
      </c>
      <c r="C84" s="6" t="s">
        <v>731</v>
      </c>
      <c r="D84" s="6"/>
      <c r="E84" s="71"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3" t="s">
        <v>708</v>
      </c>
      <c r="B85" s="66" t="s">
        <v>566</v>
      </c>
      <c r="C85" s="66" t="s">
        <v>566</v>
      </c>
      <c r="D85" s="66"/>
      <c r="E85" s="71"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3" t="s">
        <v>708</v>
      </c>
      <c r="B86" s="66" t="s">
        <v>732</v>
      </c>
      <c r="C86" s="66" t="s">
        <v>732</v>
      </c>
      <c r="D86" s="66"/>
      <c r="E86" s="71" t="str">
        <f aca="false">HYPERLINK(CONCATENATE("http://sigma.ontologyportal.org:8080/sigma/WordNet.jsp?word=",C86,"&amp;POS=1"))</f>
        <v>http://sigma.ontologyportal.org:8080/sigma/WordNet.jsp?word=3d model&amp;POS=1</v>
      </c>
      <c r="F86" s="6" t="n">
        <v>115306552</v>
      </c>
      <c r="G86" s="6" t="s">
        <v>294</v>
      </c>
      <c r="H86" s="6"/>
      <c r="I86" s="6"/>
      <c r="J86" s="6"/>
      <c r="K86" s="6"/>
    </row>
    <row r="87" customFormat="false" ht="13.8" hidden="false" customHeight="false" outlineLevel="0" collapsed="false">
      <c r="A87" s="73" t="s">
        <v>708</v>
      </c>
      <c r="B87" s="66" t="s">
        <v>733</v>
      </c>
      <c r="C87" s="6" t="s">
        <v>274</v>
      </c>
      <c r="D87" s="6"/>
      <c r="E87" s="71"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3" t="s">
        <v>708</v>
      </c>
      <c r="B88" s="66" t="s">
        <v>734</v>
      </c>
      <c r="C88" s="6" t="s">
        <v>735</v>
      </c>
      <c r="D88" s="6"/>
      <c r="E88" s="71"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3" t="s">
        <v>708</v>
      </c>
      <c r="B89" s="66" t="s">
        <v>565</v>
      </c>
      <c r="C89" s="66" t="s">
        <v>565</v>
      </c>
      <c r="D89" s="66"/>
      <c r="E89" s="71"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3" t="s">
        <v>708</v>
      </c>
      <c r="B90" s="66" t="s">
        <v>736</v>
      </c>
      <c r="C90" s="66" t="s">
        <v>736</v>
      </c>
      <c r="D90" s="66"/>
      <c r="E90" s="71"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3" t="s">
        <v>708</v>
      </c>
      <c r="B91" s="66" t="s">
        <v>737</v>
      </c>
      <c r="C91" s="6" t="s">
        <v>738</v>
      </c>
      <c r="D91" s="6"/>
      <c r="E91" s="71" t="str">
        <f aca="false">HYPERLINK(CONCATENATE("http://sigma.ontologyportal.org:8080/sigma/WordNet.jsp?word=",C91,"&amp;POS=1"))</f>
        <v>http://sigma.ontologyportal.org:8080/sigma/WordNet.jsp?word=synergies&amp;POS=1</v>
      </c>
      <c r="F91" s="6" t="n">
        <v>113564910</v>
      </c>
      <c r="G91" s="6" t="s">
        <v>38</v>
      </c>
      <c r="H91" s="6" t="s">
        <v>39</v>
      </c>
      <c r="I91" s="6"/>
      <c r="J91" s="6"/>
      <c r="K91" s="6"/>
    </row>
    <row r="92" customFormat="false" ht="13.8" hidden="false" customHeight="false" outlineLevel="0" collapsed="false">
      <c r="A92" s="73" t="s">
        <v>708</v>
      </c>
      <c r="B92" s="66" t="s">
        <v>739</v>
      </c>
      <c r="C92" s="66" t="s">
        <v>739</v>
      </c>
      <c r="D92" s="66"/>
      <c r="E92" s="71"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3" t="s">
        <v>708</v>
      </c>
      <c r="B93" s="66" t="s">
        <v>78</v>
      </c>
      <c r="C93" s="66" t="s">
        <v>78</v>
      </c>
      <c r="D93" s="66"/>
      <c r="E93" s="71" t="str">
        <f aca="false">HYPERLINK(CONCATENATE("http://sigma.ontologyportal.org:8080/sigma/WordNet.jsp?word=",C93,"&amp;POS=1"))</f>
        <v>http://sigma.ontologyportal.org:8080/sigma/WordNet.jsp?word=constraints&amp;POS=1</v>
      </c>
      <c r="F93" s="6"/>
      <c r="G93" s="6" t="s">
        <v>46</v>
      </c>
      <c r="H93" s="6" t="s">
        <v>61</v>
      </c>
      <c r="I93" s="6"/>
      <c r="J93" s="6"/>
      <c r="K93" s="6"/>
    </row>
    <row r="94" customFormat="false" ht="13.8" hidden="false" customHeight="false" outlineLevel="0" collapsed="false">
      <c r="A94" s="73" t="s">
        <v>708</v>
      </c>
      <c r="B94" s="66" t="s">
        <v>740</v>
      </c>
      <c r="C94" s="66" t="s">
        <v>740</v>
      </c>
      <c r="D94" s="66"/>
      <c r="E94" s="71"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3" t="s">
        <v>708</v>
      </c>
      <c r="B95" s="66" t="s">
        <v>741</v>
      </c>
      <c r="C95" s="66" t="s">
        <v>741</v>
      </c>
      <c r="D95" s="66"/>
      <c r="E95" s="71" t="str">
        <f aca="false">HYPERLINK(CONCATENATE("http://sigma.ontologyportal.org:8080/sigma/WordNet.jsp?word=",C95,"&amp;POS=1"))</f>
        <v>http://sigma.ontologyportal.org:8080/sigma/WordNet.jsp?word=regulations&amp;POS=1</v>
      </c>
      <c r="F95" s="6" t="n">
        <v>106664051</v>
      </c>
      <c r="G95" s="6" t="s">
        <v>46</v>
      </c>
      <c r="H95" s="6" t="s">
        <v>61</v>
      </c>
      <c r="I95" s="6"/>
      <c r="J95" s="6"/>
      <c r="K95" s="6"/>
    </row>
    <row r="96" customFormat="false" ht="13.8" hidden="false" customHeight="false" outlineLevel="0" collapsed="false">
      <c r="A96" s="73" t="s">
        <v>708</v>
      </c>
      <c r="B96" s="66" t="s">
        <v>288</v>
      </c>
      <c r="C96" s="66" t="s">
        <v>288</v>
      </c>
      <c r="D96" s="66"/>
      <c r="E96" s="71" t="str">
        <f aca="false">HYPERLINK(CONCATENATE("http://sigma.ontologyportal.org:8080/sigma/WordNet.jsp?word=",C96,"&amp;POS=1"))</f>
        <v>http://sigma.ontologyportal.org:8080/sigma/WordNet.jsp?word=stages&amp;POS=1</v>
      </c>
      <c r="F96" s="6" t="n">
        <v>115290337</v>
      </c>
      <c r="G96" s="6" t="s">
        <v>46</v>
      </c>
      <c r="H96" s="6" t="s">
        <v>106</v>
      </c>
      <c r="I96" s="6"/>
      <c r="J96" s="6"/>
      <c r="K96" s="6"/>
    </row>
    <row r="97" customFormat="false" ht="13.8" hidden="false" customHeight="false" outlineLevel="0" collapsed="false">
      <c r="A97" s="72" t="s">
        <v>300</v>
      </c>
      <c r="B97" s="66" t="s">
        <v>742</v>
      </c>
      <c r="C97" s="6" t="s">
        <v>640</v>
      </c>
      <c r="D97" s="6"/>
      <c r="E97" s="71"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2" t="s">
        <v>300</v>
      </c>
      <c r="B98" s="66" t="s">
        <v>621</v>
      </c>
      <c r="C98" s="66" t="s">
        <v>621</v>
      </c>
      <c r="D98" s="66"/>
      <c r="E98" s="71" t="str">
        <f aca="false">HYPERLINK(CONCATENATE("http://sigma.ontologyportal.org:8080/sigma/WordNet.jsp?word=",C98,"&amp;POS=1"))</f>
        <v>http://sigma.ontologyportal.org:8080/sigma/WordNet.jsp?word=equipment&amp;POS=1</v>
      </c>
      <c r="F98" s="6" t="n">
        <v>103294048</v>
      </c>
      <c r="G98" s="6" t="s">
        <v>38</v>
      </c>
      <c r="H98" s="6" t="s">
        <v>92</v>
      </c>
      <c r="I98" s="6"/>
      <c r="J98" s="6"/>
      <c r="K98" s="6"/>
    </row>
    <row r="99" customFormat="false" ht="13.8" hidden="false" customHeight="false" outlineLevel="0" collapsed="false">
      <c r="A99" s="72" t="s">
        <v>300</v>
      </c>
      <c r="B99" s="66" t="s">
        <v>743</v>
      </c>
      <c r="C99" s="6" t="s">
        <v>744</v>
      </c>
      <c r="D99" s="6"/>
      <c r="E99" s="71"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2" t="s">
        <v>300</v>
      </c>
      <c r="B100" s="66" t="s">
        <v>624</v>
      </c>
      <c r="C100" s="66" t="s">
        <v>624</v>
      </c>
      <c r="D100" s="66"/>
      <c r="E100" s="71"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2" t="s">
        <v>300</v>
      </c>
      <c r="B101" s="66" t="s">
        <v>745</v>
      </c>
      <c r="C101" s="6" t="s">
        <v>746</v>
      </c>
      <c r="D101" s="6"/>
      <c r="E101" s="71" t="str">
        <f aca="false">HYPERLINK(CONCATENATE("http://sigma.ontologyportal.org:8080/sigma/WordNet.jsp?word=",C101,"&amp;POS=1"))</f>
        <v>http://sigma.ontologyportal.org:8080/sigma/WordNet.jsp?word=Profit&amp;POS=1</v>
      </c>
      <c r="F101" s="6" t="n">
        <v>113258362</v>
      </c>
      <c r="G101" s="6" t="s">
        <v>46</v>
      </c>
      <c r="H101" s="6" t="s">
        <v>106</v>
      </c>
      <c r="I101" s="6"/>
      <c r="J101" s="6"/>
      <c r="K101" s="6"/>
    </row>
    <row r="102" customFormat="false" ht="13.8" hidden="false" customHeight="false" outlineLevel="0" collapsed="false">
      <c r="A102" s="72" t="s">
        <v>300</v>
      </c>
      <c r="B102" s="66" t="s">
        <v>747</v>
      </c>
      <c r="C102" s="6" t="s">
        <v>748</v>
      </c>
      <c r="D102" s="6"/>
      <c r="E102" s="71" t="str">
        <f aca="false">HYPERLINK(CONCATENATE("http://sigma.ontologyportal.org:8080/sigma/WordNet.jsp?word=",C102,"&amp;POS=1"))</f>
        <v>http://sigma.ontologyportal.org:8080/sigma/WordNet.jsp?word=Waste&amp;POS=1</v>
      </c>
      <c r="F102" s="6" t="n">
        <v>114856263</v>
      </c>
      <c r="G102" s="6" t="s">
        <v>38</v>
      </c>
      <c r="H102" s="6" t="s">
        <v>92</v>
      </c>
      <c r="I102" s="6"/>
      <c r="J102" s="6"/>
      <c r="K102" s="6"/>
    </row>
    <row r="103" customFormat="false" ht="13.8" hidden="false" customHeight="false" outlineLevel="0" collapsed="false">
      <c r="A103" s="72" t="s">
        <v>300</v>
      </c>
      <c r="B103" s="66" t="s">
        <v>749</v>
      </c>
      <c r="C103" s="66" t="s">
        <v>749</v>
      </c>
      <c r="D103" s="66"/>
      <c r="E103" s="71"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2" t="s">
        <v>300</v>
      </c>
      <c r="B104" s="66" t="s">
        <v>750</v>
      </c>
      <c r="C104" s="66" t="s">
        <v>750</v>
      </c>
      <c r="D104" s="66"/>
      <c r="E104" s="71"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2" t="s">
        <v>300</v>
      </c>
      <c r="B105" s="66" t="s">
        <v>751</v>
      </c>
      <c r="C105" s="66" t="s">
        <v>751</v>
      </c>
      <c r="D105" s="66"/>
      <c r="E105" s="71" t="str">
        <f aca="false">HYPERLINK(CONCATENATE("http://sigma.ontologyportal.org:8080/sigma/WordNet.jsp?word=",C105,"&amp;POS=1"))</f>
        <v>http://sigma.ontologyportal.org:8080/sigma/WordNet.jsp?word=mechanisms&amp;POS=1</v>
      </c>
      <c r="F105" s="6" t="n">
        <v>100098385</v>
      </c>
      <c r="G105" s="6" t="s">
        <v>46</v>
      </c>
      <c r="H105" s="6" t="s">
        <v>47</v>
      </c>
      <c r="I105" s="6"/>
      <c r="J105" s="6"/>
      <c r="K105" s="6"/>
    </row>
    <row r="106" customFormat="false" ht="13.8" hidden="false" customHeight="false" outlineLevel="0" collapsed="false">
      <c r="A106" s="72" t="s">
        <v>300</v>
      </c>
      <c r="B106" s="66" t="s">
        <v>244</v>
      </c>
      <c r="C106" s="66" t="s">
        <v>244</v>
      </c>
      <c r="D106" s="66"/>
      <c r="E106" s="71" t="str">
        <f aca="false">HYPERLINK(CONCATENATE("http://sigma.ontologyportal.org:8080/sigma/WordNet.jsp?word=",C106,"&amp;POS=1"))</f>
        <v>http://sigma.ontologyportal.org:8080/sigma/WordNet.jsp?word=reports&amp;POS=1</v>
      </c>
      <c r="F106" s="6" t="n">
        <v>115308313</v>
      </c>
      <c r="G106" s="6" t="s">
        <v>38</v>
      </c>
      <c r="H106" s="6" t="s">
        <v>92</v>
      </c>
      <c r="I106" s="6"/>
      <c r="J106" s="6"/>
      <c r="K106" s="6"/>
    </row>
    <row r="107" customFormat="false" ht="13.8" hidden="false" customHeight="false" outlineLevel="0" collapsed="false">
      <c r="A107" s="72" t="s">
        <v>300</v>
      </c>
      <c r="B107" s="66" t="s">
        <v>614</v>
      </c>
      <c r="C107" s="66" t="s">
        <v>614</v>
      </c>
      <c r="D107" s="66"/>
      <c r="E107" s="71" t="str">
        <f aca="false">HYPERLINK(CONCATENATE("http://sigma.ontologyportal.org:8080/sigma/WordNet.jsp?word=",C107,"&amp;POS=1"))</f>
        <v>http://sigma.ontologyportal.org:8080/sigma/WordNet.jsp?word=outcomes&amp;POS=1</v>
      </c>
      <c r="F107" s="6" t="n">
        <v>111410625</v>
      </c>
      <c r="G107" s="6" t="s">
        <v>38</v>
      </c>
      <c r="H107" s="6" t="s">
        <v>39</v>
      </c>
      <c r="I107" s="6"/>
      <c r="J107" s="6"/>
      <c r="K107" s="6"/>
    </row>
    <row r="108" customFormat="false" ht="13.8" hidden="false" customHeight="false" outlineLevel="0" collapsed="false">
      <c r="A108" s="25" t="s">
        <v>752</v>
      </c>
      <c r="B108" s="66" t="s">
        <v>753</v>
      </c>
      <c r="C108" s="6" t="s">
        <v>214</v>
      </c>
      <c r="D108" s="6"/>
      <c r="E108" s="71"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752</v>
      </c>
      <c r="B109" s="66" t="s">
        <v>754</v>
      </c>
      <c r="C109" s="6" t="s">
        <v>176</v>
      </c>
      <c r="D109" s="6"/>
      <c r="E109" s="71"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752</v>
      </c>
      <c r="B110" s="66" t="s">
        <v>755</v>
      </c>
      <c r="C110" s="6" t="s">
        <v>756</v>
      </c>
      <c r="D110" s="6"/>
      <c r="E110" s="71" t="str">
        <f aca="false">HYPERLINK(CONCATENATE("http://sigma.ontologyportal.org:8080/sigma/WordNet.jsp?word=",C110,"&amp;POS=1"))</f>
        <v>http://sigma.ontologyportal.org:8080/sigma/WordNet.jsp?word=example&amp;POS=1</v>
      </c>
      <c r="F110" s="6" t="n">
        <v>105820620</v>
      </c>
      <c r="G110" s="6" t="s">
        <v>209</v>
      </c>
      <c r="H110" s="6"/>
      <c r="I110" s="6"/>
      <c r="J110" s="6"/>
      <c r="K110" s="6"/>
    </row>
    <row r="111" customFormat="false" ht="13.8" hidden="false" customHeight="false" outlineLevel="0" collapsed="false">
      <c r="A111" s="25" t="s">
        <v>752</v>
      </c>
      <c r="B111" s="66" t="s">
        <v>757</v>
      </c>
      <c r="C111" s="6" t="s">
        <v>537</v>
      </c>
      <c r="D111" s="6"/>
      <c r="E111" s="71"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752</v>
      </c>
      <c r="B112" s="66" t="s">
        <v>758</v>
      </c>
      <c r="C112" s="6" t="s">
        <v>278</v>
      </c>
      <c r="D112" s="6"/>
      <c r="E112" s="71" t="str">
        <f aca="false">HYPERLINK(CONCATENATE("http://sigma.ontologyportal.org:8080/sigma/WordNet.jsp?word=",C112,"&amp;POS=1"))</f>
        <v>http://sigma.ontologyportal.org:8080/sigma/WordNet.jsp?word=components&amp;POS=1</v>
      </c>
      <c r="F112" s="6" t="n">
        <v>103081021</v>
      </c>
      <c r="G112" s="6" t="s">
        <v>38</v>
      </c>
      <c r="H112" s="6" t="s">
        <v>92</v>
      </c>
      <c r="I112" s="6"/>
      <c r="J112" s="6"/>
      <c r="K112" s="6"/>
    </row>
    <row r="113" customFormat="false" ht="13.8" hidden="false" customHeight="false" outlineLevel="0" collapsed="false">
      <c r="A113" s="25" t="s">
        <v>752</v>
      </c>
      <c r="B113" s="66" t="s">
        <v>759</v>
      </c>
      <c r="C113" s="6" t="s">
        <v>315</v>
      </c>
      <c r="D113" s="6"/>
      <c r="E113" s="71" t="str">
        <f aca="false">HYPERLINK(CONCATENATE("http://sigma.ontologyportal.org:8080/sigma/WordNet.jsp?word=",C113,"&amp;POS=1"))</f>
        <v>http://sigma.ontologyportal.org:8080/sigma/WordNet.jsp?word=life&amp;POS=1</v>
      </c>
      <c r="F113" s="6" t="n">
        <v>115140405</v>
      </c>
      <c r="G113" s="6" t="s">
        <v>46</v>
      </c>
      <c r="H113" s="6" t="s">
        <v>106</v>
      </c>
      <c r="I113" s="6"/>
      <c r="J113" s="6"/>
      <c r="K113" s="6"/>
    </row>
    <row r="114" customFormat="false" ht="13.8" hidden="false" customHeight="false" outlineLevel="0" collapsed="false">
      <c r="A114" s="25" t="s">
        <v>752</v>
      </c>
      <c r="B114" s="66" t="s">
        <v>760</v>
      </c>
      <c r="C114" s="6" t="s">
        <v>165</v>
      </c>
      <c r="D114" s="6"/>
      <c r="E114" s="71" t="str">
        <f aca="false">HYPERLINK(CONCATENATE("http://sigma.ontologyportal.org:8080/sigma/WordNet.jsp?word=",C114,"&amp;POS=1"))</f>
        <v>http://sigma.ontologyportal.org:8080/sigma/WordNet.jsp?word=cost&amp;POS=1</v>
      </c>
      <c r="F114" s="6" t="n">
        <v>113275847</v>
      </c>
      <c r="G114" s="6" t="s">
        <v>46</v>
      </c>
      <c r="H114" s="6" t="s">
        <v>106</v>
      </c>
      <c r="I114" s="6"/>
      <c r="J114" s="6"/>
      <c r="K114" s="6"/>
    </row>
    <row r="115" customFormat="false" ht="13.8" hidden="false" customHeight="false" outlineLevel="0" collapsed="false">
      <c r="A115" s="25" t="s">
        <v>752</v>
      </c>
      <c r="B115" s="66" t="s">
        <v>761</v>
      </c>
      <c r="C115" s="6" t="s">
        <v>553</v>
      </c>
      <c r="D115" s="6"/>
      <c r="E115" s="71"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A112" colorId="64" zoomScale="85" zoomScaleNormal="85" zoomScalePageLayoutView="100" workbookViewId="0">
      <selection pane="topLeft" activeCell="A1" activeCellId="0" sqref="A1:A71"/>
    </sheetView>
  </sheetViews>
  <sheetFormatPr defaultRowHeight="13.8"/>
  <cols>
    <col collapsed="false" hidden="false" max="1" min="1" style="74" width="9.10526315789474"/>
    <col collapsed="false" hidden="false" max="4" min="2" style="0" width="35.2429149797571"/>
    <col collapsed="false" hidden="false" max="5" min="5" style="0" width="81.7327935222672"/>
    <col collapsed="false" hidden="false" max="9" min="6" style="0" width="26.5668016194332"/>
    <col collapsed="false" hidden="false" max="11" min="10" style="34" width="26.5668016194332"/>
    <col collapsed="false" hidden="false" max="1025" min="12" style="0" width="8.57085020242915"/>
  </cols>
  <sheetData>
    <row r="1" customFormat="false" ht="13.8" hidden="false" customHeight="false" outlineLevel="0" collapsed="false">
      <c r="A1" s="4" t="s">
        <v>20</v>
      </c>
      <c r="B1" s="4" t="s">
        <v>519</v>
      </c>
      <c r="C1" s="4" t="s">
        <v>22</v>
      </c>
      <c r="D1" s="4" t="s">
        <v>641</v>
      </c>
      <c r="E1" s="4" t="s">
        <v>24</v>
      </c>
      <c r="F1" s="4" t="s">
        <v>25</v>
      </c>
      <c r="G1" s="4" t="s">
        <v>762</v>
      </c>
      <c r="H1" s="4" t="s">
        <v>521</v>
      </c>
      <c r="I1" s="4" t="s">
        <v>522</v>
      </c>
      <c r="J1" s="4" t="s">
        <v>523</v>
      </c>
      <c r="K1" s="4" t="s">
        <v>34</v>
      </c>
    </row>
    <row r="2" customFormat="false" ht="13.8" hidden="false" customHeight="false" outlineLevel="0" collapsed="false">
      <c r="A2" s="4" t="s">
        <v>645</v>
      </c>
      <c r="B2" s="66" t="s">
        <v>212</v>
      </c>
      <c r="C2" s="66" t="s">
        <v>212</v>
      </c>
      <c r="D2" s="66"/>
      <c r="E2" s="71" t="str">
        <f aca="false">HYPERLINK(CONCATENATE("http://sigma.ontologyportal.org:8080/sigma/WordNet.jsp?word=",C2,"&amp;POS=1"))</f>
        <v>http://sigma.ontologyportal.org:8080/sigma/WordNet.jsp?word=complexity&amp;POS=1</v>
      </c>
      <c r="F2" s="6" t="n">
        <v>104766275</v>
      </c>
      <c r="G2" s="66" t="s">
        <v>46</v>
      </c>
      <c r="H2" s="66" t="s">
        <v>61</v>
      </c>
      <c r="I2" s="6"/>
      <c r="J2" s="75"/>
      <c r="K2" s="75"/>
    </row>
    <row r="3" customFormat="false" ht="13.8" hidden="false" customHeight="false" outlineLevel="0" collapsed="false">
      <c r="A3" s="4" t="s">
        <v>645</v>
      </c>
      <c r="B3" s="66" t="s">
        <v>691</v>
      </c>
      <c r="C3" s="66" t="s">
        <v>691</v>
      </c>
      <c r="D3" s="66"/>
      <c r="E3" s="71" t="str">
        <f aca="false">HYPERLINK(CONCATENATE("http://sigma.ontologyportal.org:8080/sigma/WordNet.jsp?word=",C3,"&amp;POS=1"))</f>
        <v>http://sigma.ontologyportal.org:8080/sigma/WordNet.jsp?word=errors&amp;POS=1</v>
      </c>
      <c r="F3" s="6" t="n">
        <v>100070965</v>
      </c>
      <c r="G3" s="66" t="s">
        <v>46</v>
      </c>
      <c r="H3" s="66" t="s">
        <v>61</v>
      </c>
      <c r="I3" s="6"/>
      <c r="J3" s="75"/>
      <c r="K3" s="75"/>
    </row>
    <row r="4" customFormat="false" ht="13.8" hidden="false" customHeight="false" outlineLevel="0" collapsed="false">
      <c r="A4" s="4" t="s">
        <v>645</v>
      </c>
      <c r="B4" s="66" t="s">
        <v>621</v>
      </c>
      <c r="C4" s="66" t="s">
        <v>621</v>
      </c>
      <c r="D4" s="66"/>
      <c r="E4" s="71" t="str">
        <f aca="false">HYPERLINK(CONCATENATE("http://sigma.ontologyportal.org:8080/sigma/WordNet.jsp?word=",C4,"&amp;POS=1"))</f>
        <v>http://sigma.ontologyportal.org:8080/sigma/WordNet.jsp?word=equipment&amp;POS=1</v>
      </c>
      <c r="F4" s="6" t="n">
        <v>103294048</v>
      </c>
      <c r="G4" s="66" t="s">
        <v>38</v>
      </c>
      <c r="H4" s="66" t="s">
        <v>92</v>
      </c>
      <c r="I4" s="6"/>
      <c r="J4" s="75"/>
      <c r="K4" s="75"/>
    </row>
    <row r="5" customFormat="false" ht="13.8" hidden="false" customHeight="false" outlineLevel="0" collapsed="false">
      <c r="A5" s="4" t="s">
        <v>645</v>
      </c>
      <c r="B5" s="66" t="s">
        <v>197</v>
      </c>
      <c r="C5" s="66" t="s">
        <v>197</v>
      </c>
      <c r="D5" s="66"/>
      <c r="E5" s="71" t="str">
        <f aca="false">HYPERLINK(CONCATENATE("http://sigma.ontologyportal.org:8080/sigma/WordNet.jsp?word=",C5,"&amp;POS=1"))</f>
        <v>http://sigma.ontologyportal.org:8080/sigma/WordNet.jsp?word=product&amp;POS=1</v>
      </c>
      <c r="F5" s="6" t="n">
        <v>104007894</v>
      </c>
      <c r="G5" s="66" t="s">
        <v>38</v>
      </c>
      <c r="H5" s="66" t="s">
        <v>92</v>
      </c>
      <c r="I5" s="6"/>
      <c r="J5" s="75"/>
      <c r="K5" s="75"/>
    </row>
    <row r="6" customFormat="false" ht="13.8" hidden="false" customHeight="false" outlineLevel="0" collapsed="false">
      <c r="A6" s="4" t="s">
        <v>645</v>
      </c>
      <c r="B6" s="66" t="s">
        <v>673</v>
      </c>
      <c r="C6" s="66" t="s">
        <v>673</v>
      </c>
      <c r="D6" s="66"/>
      <c r="E6" s="71" t="str">
        <f aca="false">HYPERLINK(CONCATENATE("http://sigma.ontologyportal.org:8080/sigma/WordNet.jsp?word=",C6,"&amp;POS=1"))</f>
        <v>http://sigma.ontologyportal.org:8080/sigma/WordNet.jsp?word=behavior&amp;POS=1</v>
      </c>
      <c r="F6" s="6" t="n">
        <v>114008342</v>
      </c>
      <c r="G6" s="66" t="s">
        <v>38</v>
      </c>
      <c r="H6" s="66" t="s">
        <v>39</v>
      </c>
      <c r="I6" s="6"/>
      <c r="J6" s="75"/>
      <c r="K6" s="75"/>
    </row>
    <row r="7" customFormat="false" ht="13.8" hidden="false" customHeight="false" outlineLevel="0" collapsed="false">
      <c r="A7" s="4" t="s">
        <v>645</v>
      </c>
      <c r="B7" s="66" t="s">
        <v>558</v>
      </c>
      <c r="C7" s="66" t="s">
        <v>558</v>
      </c>
      <c r="D7" s="66"/>
      <c r="E7" s="71" t="str">
        <f aca="false">HYPERLINK(CONCATENATE("http://sigma.ontologyportal.org:8080/sigma/WordNet.jsp?word=",C7,"&amp;POS=1"))</f>
        <v>http://sigma.ontologyportal.org:8080/sigma/WordNet.jsp?word=approach&amp;POS=1</v>
      </c>
      <c r="F7" s="6" t="n">
        <v>100941140</v>
      </c>
      <c r="G7" s="66" t="s">
        <v>46</v>
      </c>
      <c r="H7" s="66" t="s">
        <v>47</v>
      </c>
      <c r="I7" s="6"/>
      <c r="J7" s="75"/>
      <c r="K7" s="75"/>
    </row>
    <row r="8" customFormat="false" ht="13.8" hidden="false" customHeight="false" outlineLevel="0" collapsed="false">
      <c r="A8" s="4" t="s">
        <v>645</v>
      </c>
      <c r="B8" s="66" t="s">
        <v>763</v>
      </c>
      <c r="C8" s="66" t="s">
        <v>764</v>
      </c>
      <c r="D8" s="66"/>
      <c r="E8" s="71" t="str">
        <f aca="false">HYPERLINK(CONCATENATE("http://sigma.ontologyportal.org:8080/sigma/WordNet.jsp?word=",C8,"&amp;POS=1"))</f>
        <v>http://sigma.ontologyportal.org:8080/sigma/WordNet.jsp?word=descriptions&amp;POS=1</v>
      </c>
      <c r="F8" s="6" t="n">
        <v>106724763</v>
      </c>
      <c r="G8" s="66" t="s">
        <v>38</v>
      </c>
      <c r="H8" s="66" t="s">
        <v>39</v>
      </c>
      <c r="I8" s="6"/>
      <c r="J8" s="75"/>
      <c r="K8" s="75"/>
    </row>
    <row r="9" customFormat="false" ht="13.8" hidden="false" customHeight="false" outlineLevel="0" collapsed="false">
      <c r="A9" s="4" t="s">
        <v>645</v>
      </c>
      <c r="B9" s="66" t="s">
        <v>591</v>
      </c>
      <c r="C9" s="66" t="s">
        <v>591</v>
      </c>
      <c r="D9" s="66"/>
      <c r="E9" s="71" t="str">
        <f aca="false">HYPERLINK(CONCATENATE("http://sigma.ontologyportal.org:8080/sigma/WordNet.jsp?word=",C9,"&amp;POS=1"))</f>
        <v>http://sigma.ontologyportal.org:8080/sigma/WordNet.jsp?word=parameters&amp;POS=1</v>
      </c>
      <c r="F9" s="6" t="n">
        <v>107328305</v>
      </c>
      <c r="G9" s="66" t="s">
        <v>720</v>
      </c>
      <c r="H9" s="66"/>
      <c r="I9" s="6"/>
      <c r="J9" s="75"/>
      <c r="K9" s="75"/>
    </row>
    <row r="10" customFormat="false" ht="13.8" hidden="false" customHeight="false" outlineLevel="0" collapsed="false">
      <c r="A10" s="4" t="s">
        <v>645</v>
      </c>
      <c r="B10" s="66" t="s">
        <v>765</v>
      </c>
      <c r="C10" s="66" t="s">
        <v>590</v>
      </c>
      <c r="D10" s="66"/>
      <c r="E10" s="71" t="str">
        <f aca="false">HYPERLINK(CONCATENATE("http://sigma.ontologyportal.org:8080/sigma/WordNet.jsp?word=",C10,"&amp;POS=1"))</f>
        <v>http://sigma.ontologyportal.org:8080/sigma/WordNet.jsp?word=interactions&amp;POS=1</v>
      </c>
      <c r="F10" s="6" t="n">
        <v>100039021</v>
      </c>
      <c r="G10" s="66" t="s">
        <v>38</v>
      </c>
      <c r="H10" s="66" t="s">
        <v>39</v>
      </c>
      <c r="I10" s="6"/>
      <c r="J10" s="75"/>
      <c r="K10" s="75"/>
    </row>
    <row r="11" customFormat="false" ht="13.8" hidden="false" customHeight="false" outlineLevel="0" collapsed="false">
      <c r="A11" s="4" t="s">
        <v>645</v>
      </c>
      <c r="B11" s="66" t="s">
        <v>277</v>
      </c>
      <c r="C11" s="66" t="s">
        <v>277</v>
      </c>
      <c r="D11" s="66"/>
      <c r="E11" s="71" t="str">
        <f aca="false">HYPERLINK(CONCATENATE("http://sigma.ontologyportal.org:8080/sigma/WordNet.jsp?word=",C11,"&amp;POS=1"))</f>
        <v>http://sigma.ontologyportal.org:8080/sigma/WordNet.jsp?word=limitations&amp;POS=1</v>
      </c>
      <c r="F11" s="6" t="n">
        <v>105846355</v>
      </c>
      <c r="G11" s="66" t="s">
        <v>46</v>
      </c>
      <c r="H11" s="66" t="s">
        <v>61</v>
      </c>
      <c r="I11" s="6"/>
      <c r="J11" s="75"/>
      <c r="K11" s="75"/>
    </row>
    <row r="12" customFormat="false" ht="13.8" hidden="false" customHeight="false" outlineLevel="0" collapsed="false">
      <c r="A12" s="4" t="s">
        <v>645</v>
      </c>
      <c r="B12" s="66" t="s">
        <v>83</v>
      </c>
      <c r="C12" s="66" t="s">
        <v>83</v>
      </c>
      <c r="D12" s="66" t="s">
        <v>84</v>
      </c>
      <c r="E12" s="71" t="str">
        <f aca="false">HYPERLINK(CONCATENATE("http://sigma.ontologyportal.org:8080/sigma/WordNet.jsp?word=",D12,"&amp;POS=1"))</f>
        <v>http://sigma.ontologyportal.org:8080/sigma/WordNet.jsp?word=criterion&amp;POS=1</v>
      </c>
      <c r="F12" s="6" t="n">
        <v>107260623</v>
      </c>
      <c r="G12" s="66" t="s">
        <v>46</v>
      </c>
      <c r="H12" s="66" t="s">
        <v>61</v>
      </c>
      <c r="I12" s="6"/>
      <c r="J12" s="75"/>
      <c r="K12" s="75"/>
    </row>
    <row r="13" customFormat="false" ht="13.8" hidden="false" customHeight="false" outlineLevel="0" collapsed="false">
      <c r="A13" s="4" t="s">
        <v>645</v>
      </c>
      <c r="B13" s="66" t="s">
        <v>766</v>
      </c>
      <c r="C13" s="66" t="s">
        <v>766</v>
      </c>
      <c r="D13" s="66"/>
      <c r="E13" s="71" t="str">
        <f aca="false">HYPERLINK(CONCATENATE("http://sigma.ontologyportal.org:8080/sigma/WordNet.jsp?word=",C13,"&amp;POS=1"))</f>
        <v>http://sigma.ontologyportal.org:8080/sigma/WordNet.jsp?word=systems&amp;POS=1</v>
      </c>
      <c r="F13" s="6" t="n">
        <v>105661996</v>
      </c>
      <c r="G13" s="66" t="s">
        <v>46</v>
      </c>
      <c r="H13" s="66" t="s">
        <v>47</v>
      </c>
      <c r="I13" s="6"/>
      <c r="J13" s="75"/>
      <c r="K13" s="75"/>
    </row>
    <row r="14" customFormat="false" ht="13.8" hidden="false" customHeight="false" outlineLevel="0" collapsed="false">
      <c r="A14" s="4" t="s">
        <v>767</v>
      </c>
      <c r="B14" s="66" t="s">
        <v>76</v>
      </c>
      <c r="C14" s="66" t="s">
        <v>76</v>
      </c>
      <c r="D14" s="66"/>
      <c r="E14" s="71" t="str">
        <f aca="false">HYPERLINK(CONCATENATE("http://sigma.ontologyportal.org:8080/sigma/WordNet.jsp?word=",C14,"&amp;POS=1"))</f>
        <v>http://sigma.ontologyportal.org:8080/sigma/WordNet.jsp?word=alternatives&amp;POS=1</v>
      </c>
      <c r="F14" s="6" t="n">
        <v>105790944</v>
      </c>
      <c r="G14" s="66" t="s">
        <v>46</v>
      </c>
      <c r="H14" s="66" t="s">
        <v>61</v>
      </c>
      <c r="I14" s="6"/>
      <c r="J14" s="75"/>
      <c r="K14" s="75"/>
    </row>
    <row r="15" customFormat="false" ht="13.8" hidden="false" customHeight="false" outlineLevel="0" collapsed="false">
      <c r="A15" s="4" t="s">
        <v>767</v>
      </c>
      <c r="B15" s="66" t="s">
        <v>722</v>
      </c>
      <c r="C15" s="66" t="s">
        <v>722</v>
      </c>
      <c r="D15" s="66"/>
      <c r="E15" s="71" t="str">
        <f aca="false">HYPERLINK(CONCATENATE("http://sigma.ontologyportal.org:8080/sigma/WordNet.jsp?word=",C15,"&amp;POS=1"))</f>
        <v>http://sigma.ontologyportal.org:8080/sigma/WordNet.jsp?word=effort&amp;POS=1</v>
      </c>
      <c r="F15" s="6" t="n">
        <v>100786195</v>
      </c>
      <c r="G15" s="66" t="s">
        <v>38</v>
      </c>
      <c r="H15" s="66" t="s">
        <v>39</v>
      </c>
      <c r="I15" s="6"/>
      <c r="J15" s="75"/>
      <c r="K15" s="75"/>
    </row>
    <row r="16" customFormat="false" ht="13.8" hidden="false" customHeight="false" outlineLevel="0" collapsed="false">
      <c r="A16" s="4" t="s">
        <v>767</v>
      </c>
      <c r="B16" s="66" t="s">
        <v>768</v>
      </c>
      <c r="C16" s="66" t="s">
        <v>768</v>
      </c>
      <c r="D16" s="66"/>
      <c r="E16" s="71" t="str">
        <f aca="false">HYPERLINK(CONCATENATE("http://sigma.ontologyportal.org:8080/sigma/WordNet.jsp?word=",C16,"&amp;POS=1"))</f>
        <v>http://sigma.ontologyportal.org:8080/sigma/WordNet.jsp?word=choices&amp;POS=1</v>
      </c>
      <c r="F16" s="6" t="n">
        <v>105790944</v>
      </c>
      <c r="G16" s="66" t="s">
        <v>46</v>
      </c>
      <c r="H16" s="66" t="s">
        <v>61</v>
      </c>
      <c r="I16" s="6"/>
      <c r="J16" s="75"/>
      <c r="K16" s="75"/>
    </row>
    <row r="17" customFormat="false" ht="13.8" hidden="false" customHeight="false" outlineLevel="0" collapsed="false">
      <c r="A17" s="4" t="s">
        <v>767</v>
      </c>
      <c r="B17" s="66" t="s">
        <v>769</v>
      </c>
      <c r="C17" s="66" t="s">
        <v>769</v>
      </c>
      <c r="D17" s="66"/>
      <c r="E17" s="71" t="str">
        <f aca="false">HYPERLINK(CONCATENATE("http://sigma.ontologyportal.org:8080/sigma/WordNet.jsp?word=",C17,"&amp;POS=1"))</f>
        <v>http://sigma.ontologyportal.org:8080/sigma/WordNet.jsp?word=conflicts&amp;POS=1</v>
      </c>
      <c r="F17" s="6" t="n">
        <v>107181935</v>
      </c>
      <c r="G17" s="66" t="s">
        <v>38</v>
      </c>
      <c r="H17" s="66" t="s">
        <v>39</v>
      </c>
      <c r="I17" s="6"/>
      <c r="J17" s="75"/>
      <c r="K17" s="75"/>
    </row>
    <row r="18" customFormat="false" ht="13.8" hidden="false" customHeight="false" outlineLevel="0" collapsed="false">
      <c r="A18" s="4" t="s">
        <v>767</v>
      </c>
      <c r="B18" s="66" t="s">
        <v>146</v>
      </c>
      <c r="C18" s="66" t="s">
        <v>146</v>
      </c>
      <c r="D18" s="66"/>
      <c r="E18" s="71" t="str">
        <f aca="false">HYPERLINK(CONCATENATE("http://sigma.ontologyportal.org:8080/sigma/WordNet.jsp?word=",C18,"&amp;POS=1"))</f>
        <v>http://sigma.ontologyportal.org:8080/sigma/WordNet.jsp?word=requirements&amp;POS=1</v>
      </c>
      <c r="F18" s="6" t="n">
        <v>109367203</v>
      </c>
      <c r="G18" s="66" t="s">
        <v>46</v>
      </c>
      <c r="H18" s="66" t="s">
        <v>61</v>
      </c>
      <c r="I18" s="6"/>
      <c r="J18" s="75"/>
      <c r="K18" s="75"/>
    </row>
    <row r="19" customFormat="false" ht="13.8" hidden="false" customHeight="false" outlineLevel="0" collapsed="false">
      <c r="A19" s="4" t="s">
        <v>767</v>
      </c>
      <c r="B19" s="66" t="s">
        <v>660</v>
      </c>
      <c r="C19" s="66" t="s">
        <v>660</v>
      </c>
      <c r="D19" s="66"/>
      <c r="E19" s="71" t="str">
        <f aca="false">HYPERLINK(CONCATENATE("http://sigma.ontologyportal.org:8080/sigma/WordNet.jsp?word=",C19,"&amp;POS=1"))</f>
        <v>http://sigma.ontologyportal.org:8080/sigma/WordNet.jsp?word=risk&amp;POS=1</v>
      </c>
      <c r="F19" s="6" t="n">
        <v>114541852</v>
      </c>
      <c r="G19" s="66" t="s">
        <v>46</v>
      </c>
      <c r="H19" s="66" t="s">
        <v>61</v>
      </c>
      <c r="I19" s="6"/>
      <c r="J19" s="75"/>
      <c r="K19" s="75"/>
    </row>
    <row r="20" customFormat="false" ht="13.8" hidden="false" customHeight="false" outlineLevel="0" collapsed="false">
      <c r="A20" s="4" t="s">
        <v>767</v>
      </c>
      <c r="B20" s="66" t="s">
        <v>726</v>
      </c>
      <c r="C20" s="66" t="s">
        <v>726</v>
      </c>
      <c r="D20" s="66"/>
      <c r="E20" s="71" t="str">
        <f aca="false">HYPERLINK(CONCATENATE("http://sigma.ontologyportal.org:8080/sigma/WordNet.jsp?word=",C20,"&amp;POS=1"))</f>
        <v>http://sigma.ontologyportal.org:8080/sigma/WordNet.jsp?word=performance&amp;POS=1</v>
      </c>
      <c r="F20" s="6" t="n">
        <v>113525549</v>
      </c>
      <c r="G20" s="66" t="s">
        <v>38</v>
      </c>
      <c r="H20" s="66" t="s">
        <v>39</v>
      </c>
      <c r="I20" s="6"/>
      <c r="J20" s="75"/>
      <c r="K20" s="75"/>
    </row>
    <row r="21" customFormat="false" ht="13.8" hidden="false" customHeight="false" outlineLevel="0" collapsed="false">
      <c r="A21" s="4" t="s">
        <v>767</v>
      </c>
      <c r="B21" s="66" t="s">
        <v>770</v>
      </c>
      <c r="C21" s="66" t="s">
        <v>770</v>
      </c>
      <c r="D21" s="66"/>
      <c r="E21" s="71" t="str">
        <f aca="false">HYPERLINK(CONCATENATE("http://sigma.ontologyportal.org:8080/sigma/WordNet.jsp?word=",C21,"&amp;POS=1"))</f>
        <v>http://sigma.ontologyportal.org:8080/sigma/WordNet.jsp?word=things&amp;POS=1</v>
      </c>
      <c r="F21" s="6" t="n">
        <v>104424218</v>
      </c>
      <c r="G21" s="66" t="s">
        <v>38</v>
      </c>
      <c r="H21" s="66" t="s">
        <v>92</v>
      </c>
      <c r="I21" s="6"/>
      <c r="J21" s="75"/>
      <c r="K21" s="75"/>
    </row>
    <row r="22" customFormat="false" ht="13.8" hidden="false" customHeight="false" outlineLevel="0" collapsed="false">
      <c r="A22" s="4" t="s">
        <v>767</v>
      </c>
      <c r="B22" s="66" t="s">
        <v>533</v>
      </c>
      <c r="C22" s="66" t="s">
        <v>533</v>
      </c>
      <c r="D22" s="66"/>
      <c r="E22" s="71" t="str">
        <f aca="false">HYPERLINK(CONCATENATE("http://sigma.ontologyportal.org:8080/sigma/WordNet.jsp?word=",C22,"&amp;POS=1"))</f>
        <v>http://sigma.ontologyportal.org:8080/sigma/WordNet.jsp?word=results&amp;POS=1</v>
      </c>
      <c r="F22" s="6" t="n">
        <v>115308357</v>
      </c>
      <c r="G22" s="66" t="s">
        <v>38</v>
      </c>
      <c r="H22" s="66" t="s">
        <v>39</v>
      </c>
      <c r="I22" s="6"/>
      <c r="J22" s="75"/>
      <c r="K22" s="75"/>
    </row>
    <row r="23" customFormat="false" ht="13.8" hidden="false" customHeight="false" outlineLevel="0" collapsed="false">
      <c r="A23" s="4" t="s">
        <v>767</v>
      </c>
      <c r="B23" s="66" t="s">
        <v>530</v>
      </c>
      <c r="C23" s="66" t="s">
        <v>530</v>
      </c>
      <c r="D23" s="66"/>
      <c r="E23" s="71" t="str">
        <f aca="false">HYPERLINK(CONCATENATE("http://sigma.ontologyportal.org:8080/sigma/WordNet.jsp?word=",C23,"&amp;POS=1"))</f>
        <v>http://sigma.ontologyportal.org:8080/sigma/WordNet.jsp?word=differences&amp;POS=1</v>
      </c>
      <c r="F23" s="6" t="n">
        <v>107366289</v>
      </c>
      <c r="G23" s="66" t="s">
        <v>46</v>
      </c>
      <c r="H23" s="66" t="s">
        <v>61</v>
      </c>
      <c r="I23" s="6"/>
      <c r="J23" s="75"/>
      <c r="K23" s="75"/>
    </row>
    <row r="24" customFormat="false" ht="13.8" hidden="false" customHeight="false" outlineLevel="0" collapsed="false">
      <c r="A24" s="4" t="s">
        <v>767</v>
      </c>
      <c r="B24" s="66" t="s">
        <v>139</v>
      </c>
      <c r="C24" s="66" t="s">
        <v>139</v>
      </c>
      <c r="D24" s="66"/>
      <c r="E24" s="71" t="str">
        <f aca="false">HYPERLINK(CONCATENATE("http://sigma.ontologyportal.org:8080/sigma/WordNet.jsp?word=",C24,"&amp;POS=1"))</f>
        <v>http://sigma.ontologyportal.org:8080/sigma/WordNet.jsp?word=needs&amp;POS=1</v>
      </c>
      <c r="F24" s="6" t="n">
        <v>109367991</v>
      </c>
      <c r="G24" s="66" t="s">
        <v>46</v>
      </c>
      <c r="H24" s="66" t="s">
        <v>61</v>
      </c>
      <c r="I24" s="6"/>
      <c r="J24" s="75"/>
      <c r="K24" s="75"/>
    </row>
    <row r="25" customFormat="false" ht="13.8" hidden="false" customHeight="false" outlineLevel="0" collapsed="false">
      <c r="A25" s="4" t="s">
        <v>767</v>
      </c>
      <c r="B25" s="66" t="s">
        <v>74</v>
      </c>
      <c r="C25" s="66" t="s">
        <v>74</v>
      </c>
      <c r="D25" s="66"/>
      <c r="E25" s="71" t="str">
        <f aca="false">HYPERLINK(CONCATENATE("http://sigma.ontologyportal.org:8080/sigma/WordNet.jsp?word=",C25,"&amp;POS=1"))</f>
        <v>http://sigma.ontologyportal.org:8080/sigma/WordNet.jsp?word=options&amp;POS=1</v>
      </c>
      <c r="F25" s="6" t="n">
        <v>105790944</v>
      </c>
      <c r="G25" s="66" t="s">
        <v>46</v>
      </c>
      <c r="H25" s="66" t="s">
        <v>61</v>
      </c>
      <c r="I25" s="6"/>
      <c r="J25" s="75"/>
      <c r="K25" s="75"/>
    </row>
    <row r="26" customFormat="false" ht="13.8" hidden="false" customHeight="false" outlineLevel="0" collapsed="false">
      <c r="A26" s="4" t="s">
        <v>767</v>
      </c>
      <c r="B26" s="66" t="s">
        <v>771</v>
      </c>
      <c r="C26" s="66" t="s">
        <v>771</v>
      </c>
      <c r="D26" s="66"/>
      <c r="E26" s="71" t="str">
        <f aca="false">HYPERLINK(CONCATENATE("http://sigma.ontologyportal.org:8080/sigma/WordNet.jsp?word=",C26,"&amp;POS=1"))</f>
        <v>http://sigma.ontologyportal.org:8080/sigma/WordNet.jsp?word=loads&amp;POS=1</v>
      </c>
      <c r="F26" s="6" t="n">
        <v>103679986</v>
      </c>
      <c r="G26" s="66" t="s">
        <v>38</v>
      </c>
      <c r="H26" s="66" t="s">
        <v>92</v>
      </c>
      <c r="I26" s="6"/>
      <c r="J26" s="75"/>
      <c r="K26" s="75"/>
    </row>
    <row r="27" customFormat="false" ht="13.8" hidden="false" customHeight="false" outlineLevel="0" collapsed="false">
      <c r="A27" s="4" t="s">
        <v>772</v>
      </c>
      <c r="B27" s="66" t="s">
        <v>773</v>
      </c>
      <c r="C27" s="66" t="s">
        <v>773</v>
      </c>
      <c r="D27" s="66"/>
      <c r="E27" s="71" t="str">
        <f aca="false">HYPERLINK(CONCATENATE("http://sigma.ontologyportal.org:8080/sigma/WordNet.jsp?word=",C27,"&amp;POS=1"))</f>
        <v>http://sigma.ontologyportal.org:8080/sigma/WordNet.jsp?word=code&amp;POS=1</v>
      </c>
      <c r="F27" s="6" t="n">
        <v>106667317</v>
      </c>
      <c r="G27" s="66" t="s">
        <v>46</v>
      </c>
      <c r="H27" s="66" t="s">
        <v>61</v>
      </c>
      <c r="I27" s="6"/>
      <c r="J27" s="75"/>
      <c r="K27" s="75"/>
    </row>
    <row r="28" customFormat="false" ht="13.8" hidden="false" customHeight="false" outlineLevel="0" collapsed="false">
      <c r="A28" s="4" t="s">
        <v>772</v>
      </c>
      <c r="B28" s="66" t="s">
        <v>774</v>
      </c>
      <c r="C28" s="66" t="s">
        <v>775</v>
      </c>
      <c r="D28" s="66"/>
      <c r="E28" s="71" t="str">
        <f aca="false">HYPERLINK(CONCATENATE("http://sigma.ontologyportal.org:8080/sigma/WordNet.jsp?word=",C28,"&amp;POS=1"))</f>
        <v>http://sigma.ontologyportal.org:8080/sigma/WordNet.jsp?word=framework&amp;POS=1</v>
      </c>
      <c r="F28" s="6" t="n">
        <v>105890249</v>
      </c>
      <c r="G28" s="66" t="s">
        <v>46</v>
      </c>
      <c r="H28" s="66" t="s">
        <v>47</v>
      </c>
      <c r="I28" s="6"/>
      <c r="J28" s="75"/>
      <c r="K28" s="75"/>
    </row>
    <row r="29" customFormat="false" ht="13.8" hidden="false" customHeight="false" outlineLevel="0" collapsed="false">
      <c r="A29" s="4" t="s">
        <v>772</v>
      </c>
      <c r="B29" s="66" t="s">
        <v>776</v>
      </c>
      <c r="C29" s="66" t="s">
        <v>777</v>
      </c>
      <c r="D29" s="66"/>
      <c r="E29" s="71" t="str">
        <f aca="false">HYPERLINK(CONCATENATE("http://sigma.ontologyportal.org:8080/sigma/WordNet.jsp?word=",C29,"&amp;POS=1"))</f>
        <v>http://sigma.ontologyportal.org:8080/sigma/WordNet.jsp?word=changes&amp;POS=1</v>
      </c>
      <c r="F29" s="6" t="n">
        <v>100191142</v>
      </c>
      <c r="G29" s="66" t="s">
        <v>38</v>
      </c>
      <c r="H29" s="66" t="s">
        <v>39</v>
      </c>
      <c r="I29" s="6"/>
      <c r="J29" s="75"/>
      <c r="K29" s="75"/>
    </row>
    <row r="30" customFormat="false" ht="13.8" hidden="false" customHeight="false" outlineLevel="0" collapsed="false">
      <c r="A30" s="4" t="s">
        <v>772</v>
      </c>
      <c r="B30" s="66" t="s">
        <v>778</v>
      </c>
      <c r="C30" s="66" t="s">
        <v>779</v>
      </c>
      <c r="D30" s="66"/>
      <c r="E30" s="71" t="str">
        <f aca="false">HYPERLINK(CONCATENATE("http://sigma.ontologyportal.org:8080/sigma/WordNet.jsp?word=",C30,"&amp;POS=1"))</f>
        <v>http://sigma.ontologyportal.org:8080/sigma/WordNet.jsp?word=diagrams&amp;POS=1</v>
      </c>
      <c r="F30" s="6" t="n">
        <v>103186399</v>
      </c>
      <c r="G30" s="66" t="s">
        <v>38</v>
      </c>
      <c r="H30" s="66" t="s">
        <v>92</v>
      </c>
      <c r="I30" s="6"/>
      <c r="J30" s="75"/>
      <c r="K30" s="75"/>
    </row>
    <row r="31" customFormat="false" ht="13.8" hidden="false" customHeight="false" outlineLevel="0" collapsed="false">
      <c r="A31" s="4" t="s">
        <v>772</v>
      </c>
      <c r="B31" s="66" t="s">
        <v>780</v>
      </c>
      <c r="C31" s="66" t="s">
        <v>354</v>
      </c>
      <c r="D31" s="66"/>
      <c r="E31" s="71" t="str">
        <f aca="false">HYPERLINK(CONCATENATE("http://sigma.ontologyportal.org:8080/sigma/WordNet.jsp?word=",C31,"&amp;POS=1"))</f>
        <v>http://sigma.ontologyportal.org:8080/sigma/WordNet.jsp?word=solutions&amp;POS=1</v>
      </c>
      <c r="F31" s="6" t="n">
        <v>105661668</v>
      </c>
      <c r="G31" s="66" t="s">
        <v>46</v>
      </c>
      <c r="H31" s="66" t="s">
        <v>47</v>
      </c>
      <c r="I31" s="6"/>
      <c r="J31" s="75"/>
      <c r="K31" s="75"/>
    </row>
    <row r="32" customFormat="false" ht="13.8" hidden="false" customHeight="false" outlineLevel="0" collapsed="false">
      <c r="A32" s="4" t="s">
        <v>772</v>
      </c>
      <c r="B32" s="66" t="s">
        <v>781</v>
      </c>
      <c r="C32" s="66" t="s">
        <v>105</v>
      </c>
      <c r="D32" s="66"/>
      <c r="E32" s="71" t="str">
        <f aca="false">HYPERLINK(CONCATENATE("http://sigma.ontologyportal.org:8080/sigma/WordNet.jsp?word=",C32,"&amp;POS=1"))</f>
        <v>http://sigma.ontologyportal.org:8080/sigma/WordNet.jsp?word=time&amp;POS=1</v>
      </c>
      <c r="F32" s="6" t="n">
        <v>115270431</v>
      </c>
      <c r="G32" s="66" t="s">
        <v>46</v>
      </c>
      <c r="H32" s="66" t="s">
        <v>106</v>
      </c>
      <c r="I32" s="6"/>
      <c r="J32" s="75"/>
      <c r="K32" s="75"/>
    </row>
    <row r="33" customFormat="false" ht="13.8" hidden="false" customHeight="false" outlineLevel="0" collapsed="false">
      <c r="A33" s="68" t="s">
        <v>549</v>
      </c>
      <c r="B33" s="66" t="s">
        <v>719</v>
      </c>
      <c r="C33" s="66" t="s">
        <v>719</v>
      </c>
      <c r="D33" s="66"/>
      <c r="E33" s="71" t="str">
        <f aca="false">HYPERLINK(CONCATENATE("http://sigma.ontologyportal.org:8080/sigma/WordNet.jsp?word=",C33,"&amp;POS=1"))</f>
        <v>http://sigma.ontologyportal.org:8080/sigma/WordNet.jsp?word=parts&amp;POS=1</v>
      </c>
      <c r="F33" s="6" t="n">
        <v>105867413</v>
      </c>
      <c r="G33" s="66" t="s">
        <v>209</v>
      </c>
      <c r="H33" s="66"/>
      <c r="I33" s="6"/>
      <c r="J33" s="75"/>
      <c r="K33" s="75"/>
    </row>
    <row r="34" customFormat="false" ht="13.8" hidden="false" customHeight="false" outlineLevel="0" collapsed="false">
      <c r="A34" s="68" t="s">
        <v>549</v>
      </c>
      <c r="B34" s="66" t="s">
        <v>782</v>
      </c>
      <c r="C34" s="66" t="s">
        <v>783</v>
      </c>
      <c r="D34" s="66"/>
      <c r="E34" s="71" t="str">
        <f aca="false">HYPERLINK(CONCATENATE("http://sigma.ontologyportal.org:8080/sigma/WordNet.jsp?word=",C34,"&amp;POS=1"))</f>
        <v>http://sigma.ontologyportal.org:8080/sigma/WordNet.jsp?word=principle&amp;POS=1</v>
      </c>
      <c r="F34" s="6" t="n">
        <v>105874232</v>
      </c>
      <c r="G34" s="66" t="s">
        <v>46</v>
      </c>
      <c r="H34" s="66" t="s">
        <v>47</v>
      </c>
      <c r="I34" s="6"/>
      <c r="J34" s="75"/>
      <c r="K34" s="75"/>
    </row>
    <row r="35" customFormat="false" ht="13.8" hidden="false" customHeight="false" outlineLevel="0" collapsed="false">
      <c r="A35" s="68" t="s">
        <v>549</v>
      </c>
      <c r="B35" s="66" t="s">
        <v>784</v>
      </c>
      <c r="C35" s="66" t="s">
        <v>785</v>
      </c>
      <c r="D35" s="66"/>
      <c r="E35" s="71" t="str">
        <f aca="false">HYPERLINK(CONCATENATE("http://sigma.ontologyportal.org:8080/sigma/WordNet.jsp?word=",C35,"&amp;POS=1"))</f>
        <v>http://sigma.ontologyportal.org:8080/sigma/WordNet.jsp?word=exam&amp;POS=1</v>
      </c>
      <c r="F35" s="6" t="n">
        <v>107197021</v>
      </c>
      <c r="G35" s="66" t="s">
        <v>38</v>
      </c>
      <c r="H35" s="66" t="s">
        <v>92</v>
      </c>
      <c r="I35" s="6"/>
      <c r="J35" s="75"/>
      <c r="K35" s="75"/>
    </row>
    <row r="36" customFormat="false" ht="13.8" hidden="false" customHeight="false" outlineLevel="0" collapsed="false">
      <c r="A36" s="68" t="s">
        <v>549</v>
      </c>
      <c r="B36" s="66" t="s">
        <v>786</v>
      </c>
      <c r="C36" s="66" t="s">
        <v>786</v>
      </c>
      <c r="D36" s="66"/>
      <c r="E36" s="71" t="str">
        <f aca="false">HYPERLINK(CONCATENATE("http://sigma.ontologyportal.org:8080/sigma/WordNet.jsp?word=",C36,"&amp;POS=1"))</f>
        <v>http://sigma.ontologyportal.org:8080/sigma/WordNet.jsp?word=paper&amp;POS=1</v>
      </c>
      <c r="F36" s="6" t="n">
        <v>106269956</v>
      </c>
      <c r="G36" s="66" t="s">
        <v>38</v>
      </c>
      <c r="H36" s="66" t="s">
        <v>92</v>
      </c>
      <c r="I36" s="6"/>
      <c r="J36" s="75"/>
      <c r="K36" s="75"/>
    </row>
    <row r="37" customFormat="false" ht="13.8" hidden="false" customHeight="false" outlineLevel="0" collapsed="false">
      <c r="A37" s="68" t="s">
        <v>549</v>
      </c>
      <c r="B37" s="66" t="s">
        <v>787</v>
      </c>
      <c r="C37" s="66" t="s">
        <v>787</v>
      </c>
      <c r="D37" s="66"/>
      <c r="E37" s="71" t="str">
        <f aca="false">HYPERLINK(CONCATENATE("http://sigma.ontologyportal.org:8080/sigma/WordNet.jsp?word=",C37,"&amp;POS=1"))</f>
        <v>http://sigma.ontologyportal.org:8080/sigma/WordNet.jsp?word=loss&amp;POS=1</v>
      </c>
      <c r="F37" s="6" t="n">
        <v>105162985</v>
      </c>
      <c r="G37" s="66" t="s">
        <v>46</v>
      </c>
      <c r="H37" s="66" t="s">
        <v>61</v>
      </c>
      <c r="I37" s="6"/>
      <c r="J37" s="75"/>
      <c r="K37" s="75"/>
    </row>
    <row r="38" customFormat="false" ht="13.8" hidden="false" customHeight="false" outlineLevel="0" collapsed="false">
      <c r="A38" s="68" t="s">
        <v>549</v>
      </c>
      <c r="B38" s="66" t="s">
        <v>788</v>
      </c>
      <c r="C38" s="66" t="s">
        <v>789</v>
      </c>
      <c r="D38" s="66"/>
      <c r="E38" s="71" t="str">
        <f aca="false">HYPERLINK(CONCATENATE("http://sigma.ontologyportal.org:8080/sigma/WordNet.jsp?word=",C38,"&amp;POS=1"))</f>
        <v>http://sigma.ontologyportal.org:8080/sigma/WordNet.jsp?word=tool&amp;POS=1</v>
      </c>
      <c r="F38" s="6" t="n">
        <v>100173761</v>
      </c>
      <c r="G38" s="66" t="s">
        <v>38</v>
      </c>
      <c r="H38" s="66" t="s">
        <v>92</v>
      </c>
      <c r="I38" s="6"/>
      <c r="J38" s="75"/>
      <c r="K38" s="75"/>
    </row>
    <row r="39" customFormat="false" ht="13.8" hidden="false" customHeight="false" outlineLevel="0" collapsed="false">
      <c r="A39" s="68" t="s">
        <v>549</v>
      </c>
      <c r="B39" s="66" t="s">
        <v>790</v>
      </c>
      <c r="C39" s="66" t="s">
        <v>791</v>
      </c>
      <c r="D39" s="66"/>
      <c r="E39" s="71" t="str">
        <f aca="false">HYPERLINK(CONCATENATE("http://sigma.ontologyportal.org:8080/sigma/WordNet.jsp?word=",C39,"&amp;POS=1"))</f>
        <v>http://sigma.ontologyportal.org:8080/sigma/WordNet.jsp?word=cases&amp;POS=1</v>
      </c>
      <c r="F39" s="6" t="n">
        <v>113943400</v>
      </c>
      <c r="G39" s="66" t="s">
        <v>46</v>
      </c>
      <c r="H39" s="66" t="s">
        <v>61</v>
      </c>
      <c r="I39" s="6"/>
      <c r="J39" s="75"/>
      <c r="K39" s="75"/>
    </row>
    <row r="40" customFormat="false" ht="13.8" hidden="false" customHeight="false" outlineLevel="0" collapsed="false">
      <c r="A40" s="68" t="s">
        <v>549</v>
      </c>
      <c r="B40" s="66" t="s">
        <v>683</v>
      </c>
      <c r="C40" s="66" t="s">
        <v>684</v>
      </c>
      <c r="D40" s="66"/>
      <c r="E40" s="71" t="str">
        <f aca="false">HYPERLINK(CONCATENATE("http://sigma.ontologyportal.org:8080/sigma/WordNet.jsp?word=",C40,"&amp;POS=1"))</f>
        <v>http://sigma.ontologyportal.org:8080/sigma/WordNet.jsp?word=converter&amp;POS=1</v>
      </c>
      <c r="F40" s="6" t="n">
        <v>103099945</v>
      </c>
      <c r="G40" s="66" t="s">
        <v>38</v>
      </c>
      <c r="H40" s="66" t="s">
        <v>92</v>
      </c>
      <c r="I40" s="6"/>
      <c r="J40" s="75"/>
      <c r="K40" s="75"/>
    </row>
    <row r="41" customFormat="false" ht="13.8" hidden="false" customHeight="false" outlineLevel="0" collapsed="false">
      <c r="A41" s="68" t="s">
        <v>549</v>
      </c>
      <c r="B41" s="66" t="s">
        <v>792</v>
      </c>
      <c r="C41" s="66" t="s">
        <v>792</v>
      </c>
      <c r="D41" s="66"/>
      <c r="E41" s="71" t="str">
        <f aca="false">HYPERLINK(CONCATENATE("http://sigma.ontologyportal.org:8080/sigma/WordNet.jsp?word=",C41,"&amp;POS=1"))</f>
        <v>http://sigma.ontologyportal.org:8080/sigma/WordNet.jsp?word=packaging&amp;POS=1</v>
      </c>
      <c r="F41" s="6" t="n">
        <v>103871524</v>
      </c>
      <c r="G41" s="66" t="s">
        <v>38</v>
      </c>
      <c r="H41" s="66" t="s">
        <v>92</v>
      </c>
      <c r="I41" s="6"/>
      <c r="J41" s="75"/>
      <c r="K41" s="75"/>
    </row>
    <row r="42" customFormat="false" ht="13.8" hidden="false" customHeight="false" outlineLevel="0" collapsed="false">
      <c r="A42" s="68" t="s">
        <v>549</v>
      </c>
      <c r="B42" s="66" t="s">
        <v>793</v>
      </c>
      <c r="C42" s="66" t="s">
        <v>794</v>
      </c>
      <c r="D42" s="66"/>
      <c r="E42" s="71" t="str">
        <f aca="false">HYPERLINK(CONCATENATE("http://sigma.ontologyportal.org:8080/sigma/WordNet.jsp?word=",C42,"&amp;POS=1"))</f>
        <v>http://sigma.ontologyportal.org:8080/sigma/WordNet.jsp?word=range&amp;POS=1</v>
      </c>
      <c r="F42" s="6" t="n">
        <v>105125377</v>
      </c>
      <c r="G42" s="66" t="s">
        <v>46</v>
      </c>
      <c r="H42" s="66" t="s">
        <v>61</v>
      </c>
      <c r="I42" s="6"/>
      <c r="J42" s="75"/>
      <c r="K42" s="75"/>
    </row>
    <row r="43" customFormat="false" ht="13.8" hidden="false" customHeight="false" outlineLevel="0" collapsed="false">
      <c r="A43" s="68" t="s">
        <v>549</v>
      </c>
      <c r="B43" s="66" t="s">
        <v>596</v>
      </c>
      <c r="C43" s="66" t="s">
        <v>596</v>
      </c>
      <c r="D43" s="66"/>
      <c r="E43" s="71" t="str">
        <f aca="false">HYPERLINK(CONCATENATE("http://sigma.ontologyportal.org:8080/sigma/WordNet.jsp?word=",C43,"&amp;POS=1"))</f>
        <v>http://sigma.ontologyportal.org:8080/sigma/WordNet.jsp?word=prototype&amp;POS=1</v>
      </c>
      <c r="F43" s="6" t="n">
        <v>105937524</v>
      </c>
      <c r="G43" s="66" t="s">
        <v>46</v>
      </c>
      <c r="H43" s="66" t="s">
        <v>61</v>
      </c>
      <c r="I43" s="6"/>
      <c r="J43" s="75"/>
      <c r="K43" s="75"/>
    </row>
    <row r="44" customFormat="false" ht="13.8" hidden="false" customHeight="false" outlineLevel="0" collapsed="false">
      <c r="A44" s="68" t="s">
        <v>549</v>
      </c>
      <c r="B44" s="66" t="s">
        <v>795</v>
      </c>
      <c r="C44" s="66" t="s">
        <v>168</v>
      </c>
      <c r="D44" s="66"/>
      <c r="E44" s="71" t="str">
        <f aca="false">HYPERLINK(CONCATENATE("http://sigma.ontologyportal.org:8080/sigma/WordNet.jsp?word=",C44,"&amp;POS=1"))</f>
        <v>http://sigma.ontologyportal.org:8080/sigma/WordNet.jsp?word=possibilities&amp;POS=1</v>
      </c>
      <c r="F44" s="6" t="n">
        <v>105951180</v>
      </c>
      <c r="G44" s="66" t="s">
        <v>46</v>
      </c>
      <c r="H44" s="66" t="s">
        <v>61</v>
      </c>
      <c r="I44" s="6"/>
      <c r="J44" s="75"/>
      <c r="K44" s="75"/>
    </row>
    <row r="45" customFormat="false" ht="13.8" hidden="false" customHeight="false" outlineLevel="0" collapsed="false">
      <c r="A45" s="68" t="s">
        <v>549</v>
      </c>
      <c r="B45" s="66" t="s">
        <v>176</v>
      </c>
      <c r="C45" s="66" t="s">
        <v>176</v>
      </c>
      <c r="D45" s="66"/>
      <c r="E45" s="71" t="str">
        <f aca="false">HYPERLINK(CONCATENATE("http://sigma.ontologyportal.org:8080/sigma/WordNet.jsp?word=",C45,"&amp;POS=1"))</f>
        <v>http://sigma.ontologyportal.org:8080/sigma/WordNet.jsp?word=design&amp;POS=1</v>
      </c>
      <c r="F45" s="6" t="n">
        <v>105902327</v>
      </c>
      <c r="G45" s="66" t="s">
        <v>46</v>
      </c>
      <c r="H45" s="66" t="s">
        <v>47</v>
      </c>
      <c r="I45" s="6"/>
      <c r="J45" s="75"/>
      <c r="K45" s="75"/>
    </row>
    <row r="46" customFormat="false" ht="13.8" hidden="false" customHeight="false" outlineLevel="0" collapsed="false">
      <c r="A46" s="68" t="s">
        <v>549</v>
      </c>
      <c r="B46" s="66" t="s">
        <v>796</v>
      </c>
      <c r="C46" s="66" t="s">
        <v>796</v>
      </c>
      <c r="D46" s="66"/>
      <c r="E46" s="71" t="str">
        <f aca="false">HYPERLINK(CONCATENATE("http://sigma.ontologyportal.org:8080/sigma/WordNet.jsp?word=",C46,"&amp;POS=1"))</f>
        <v>http://sigma.ontologyportal.org:8080/sigma/WordNet.jsp?word=iteration&amp;POS=1</v>
      </c>
      <c r="F46" s="6" t="n">
        <v>113503908</v>
      </c>
      <c r="G46" s="66" t="s">
        <v>46</v>
      </c>
      <c r="H46" s="66" t="s">
        <v>61</v>
      </c>
      <c r="I46" s="6"/>
      <c r="J46" s="75"/>
      <c r="K46" s="75"/>
    </row>
    <row r="47" customFormat="false" ht="13.8" hidden="false" customHeight="false" outlineLevel="0" collapsed="false">
      <c r="A47" s="68" t="s">
        <v>549</v>
      </c>
      <c r="B47" s="66" t="s">
        <v>797</v>
      </c>
      <c r="C47" s="66" t="s">
        <v>797</v>
      </c>
      <c r="D47" s="66"/>
      <c r="E47" s="71" t="str">
        <f aca="false">HYPERLINK(CONCATENATE("http://sigma.ontologyportal.org:8080/sigma/WordNet.jsp?word=",C47,"&amp;POS=1"))</f>
        <v>http://sigma.ontologyportal.org:8080/sigma/WordNet.jsp?word=details&amp;POS=1</v>
      </c>
      <c r="F47" s="6" t="n">
        <v>105817845</v>
      </c>
      <c r="G47" s="66" t="s">
        <v>38</v>
      </c>
      <c r="H47" s="66" t="s">
        <v>92</v>
      </c>
      <c r="I47" s="6"/>
      <c r="J47" s="75"/>
      <c r="K47" s="75"/>
    </row>
    <row r="48" customFormat="false" ht="13.8" hidden="false" customHeight="false" outlineLevel="0" collapsed="false">
      <c r="A48" s="68" t="s">
        <v>549</v>
      </c>
      <c r="B48" s="66" t="s">
        <v>580</v>
      </c>
      <c r="C48" s="66" t="s">
        <v>580</v>
      </c>
      <c r="D48" s="66"/>
      <c r="E48" s="71" t="str">
        <f aca="false">HYPERLINK(CONCATENATE("http://sigma.ontologyportal.org:8080/sigma/WordNet.jsp?word=",C48,"&amp;POS=1"))</f>
        <v>http://sigma.ontologyportal.org:8080/sigma/WordNet.jsp?word=values&amp;POS=1</v>
      </c>
      <c r="F48" s="6" t="n">
        <v>105856388</v>
      </c>
      <c r="G48" s="66" t="s">
        <v>46</v>
      </c>
      <c r="H48" s="66" t="s">
        <v>106</v>
      </c>
      <c r="I48" s="6"/>
      <c r="J48" s="75"/>
      <c r="K48" s="75"/>
    </row>
    <row r="49" customFormat="false" ht="13.8" hidden="false" customHeight="false" outlineLevel="0" collapsed="false">
      <c r="A49" s="68" t="s">
        <v>549</v>
      </c>
      <c r="B49" s="66" t="s">
        <v>674</v>
      </c>
      <c r="C49" s="66" t="s">
        <v>674</v>
      </c>
      <c r="D49" s="66"/>
      <c r="E49" s="71" t="str">
        <f aca="false">HYPERLINK(CONCATENATE("http://sigma.ontologyportal.org:8080/sigma/WordNet.jsp?word=",C49,"&amp;POS=1"))</f>
        <v>http://sigma.ontologyportal.org:8080/sigma/WordNet.jsp?word=algorithms&amp;POS=1</v>
      </c>
      <c r="F49" s="6" t="n">
        <v>105847438</v>
      </c>
      <c r="G49" s="66" t="s">
        <v>46</v>
      </c>
      <c r="H49" s="66" t="s">
        <v>47</v>
      </c>
      <c r="I49" s="6"/>
      <c r="J49" s="75"/>
      <c r="K49" s="75"/>
    </row>
    <row r="50" customFormat="false" ht="13.8" hidden="false" customHeight="false" outlineLevel="0" collapsed="false">
      <c r="A50" s="68" t="s">
        <v>549</v>
      </c>
      <c r="B50" s="66" t="s">
        <v>798</v>
      </c>
      <c r="C50" s="66" t="s">
        <v>798</v>
      </c>
      <c r="D50" s="66"/>
      <c r="E50" s="71" t="str">
        <f aca="false">HYPERLINK(CONCATENATE("http://sigma.ontologyportal.org:8080/sigma/WordNet.jsp?word=",C50,"&amp;POS=1"))</f>
        <v>http://sigma.ontologyportal.org:8080/sigma/WordNet.jsp?word=selections&amp;POS=1</v>
      </c>
      <c r="F50" s="6" t="n">
        <v>108399818</v>
      </c>
      <c r="G50" s="66" t="s">
        <v>38</v>
      </c>
      <c r="H50" s="66" t="s">
        <v>92</v>
      </c>
      <c r="I50" s="6"/>
      <c r="J50" s="75"/>
      <c r="K50" s="75"/>
    </row>
    <row r="51" customFormat="false" ht="13.8" hidden="false" customHeight="false" outlineLevel="0" collapsed="false">
      <c r="A51" s="68" t="s">
        <v>692</v>
      </c>
      <c r="B51" s="66" t="s">
        <v>799</v>
      </c>
      <c r="C51" s="66" t="s">
        <v>799</v>
      </c>
      <c r="D51" s="66"/>
      <c r="E51" s="71" t="str">
        <f aca="false">HYPERLINK(CONCATENATE("http://sigma.ontologyportal.org:8080/sigma/WordNet.jsp?word=",C51,"&amp;POS=1"))</f>
        <v>http://sigma.ontologyportal.org:8080/sigma/WordNet.jsp?word=costs&amp;POS=1</v>
      </c>
      <c r="F51" s="6" t="n">
        <v>113275847</v>
      </c>
      <c r="G51" s="66" t="s">
        <v>46</v>
      </c>
      <c r="H51" s="66" t="s">
        <v>106</v>
      </c>
      <c r="I51" s="6"/>
      <c r="J51" s="75"/>
      <c r="K51" s="75"/>
    </row>
    <row r="52" customFormat="false" ht="13.8" hidden="false" customHeight="false" outlineLevel="0" collapsed="false">
      <c r="A52" s="68" t="s">
        <v>692</v>
      </c>
      <c r="B52" s="66" t="s">
        <v>114</v>
      </c>
      <c r="C52" s="66" t="s">
        <v>114</v>
      </c>
      <c r="D52" s="66"/>
      <c r="E52" s="71" t="str">
        <f aca="false">HYPERLINK(CONCATENATE("http://sigma.ontologyportal.org:8080/sigma/WordNet.jsp?word=",C52,"&amp;POS=1"))</f>
        <v>http://sigma.ontologyportal.org:8080/sigma/WordNet.jsp?word=data&amp;POS=1</v>
      </c>
      <c r="F52" s="6" t="n">
        <v>108462320</v>
      </c>
      <c r="G52" s="66" t="s">
        <v>38</v>
      </c>
      <c r="H52" s="66" t="s">
        <v>92</v>
      </c>
      <c r="I52" s="6"/>
      <c r="J52" s="75"/>
      <c r="K52" s="75"/>
    </row>
    <row r="53" customFormat="false" ht="13.8" hidden="false" customHeight="false" outlineLevel="0" collapsed="false">
      <c r="A53" s="68" t="s">
        <v>692</v>
      </c>
      <c r="B53" s="66" t="s">
        <v>800</v>
      </c>
      <c r="C53" s="66" t="s">
        <v>800</v>
      </c>
      <c r="D53" s="66"/>
      <c r="E53" s="71" t="str">
        <f aca="false">HYPERLINK(CONCATENATE("http://sigma.ontologyportal.org:8080/sigma/WordNet.jsp?word=",C53,"&amp;POS=1"))</f>
        <v>http://sigma.ontologyportal.org:8080/sigma/WordNet.jsp?word=inputs&amp;POS=1</v>
      </c>
      <c r="F53" s="6" t="n">
        <v>105827684</v>
      </c>
      <c r="G53" s="66" t="s">
        <v>38</v>
      </c>
      <c r="H53" s="66" t="s">
        <v>39</v>
      </c>
      <c r="I53" s="6"/>
      <c r="J53" s="75"/>
      <c r="K53" s="75"/>
    </row>
    <row r="54" customFormat="false" ht="13.8" hidden="false" customHeight="false" outlineLevel="0" collapsed="false">
      <c r="A54" s="68" t="s">
        <v>692</v>
      </c>
      <c r="B54" s="66" t="s">
        <v>646</v>
      </c>
      <c r="C54" s="66" t="s">
        <v>646</v>
      </c>
      <c r="D54" s="66"/>
      <c r="E54" s="71" t="str">
        <f aca="false">HYPERLINK(CONCATENATE("http://sigma.ontologyportal.org:8080/sigma/WordNet.jsp?word=",C54,"&amp;POS=1"))</f>
        <v>http://sigma.ontologyportal.org:8080/sigma/WordNet.jsp?word=process&amp;POS=1</v>
      </c>
      <c r="F54" s="6" t="n">
        <v>100029677</v>
      </c>
      <c r="G54" s="66" t="s">
        <v>38</v>
      </c>
      <c r="H54" s="66" t="s">
        <v>39</v>
      </c>
      <c r="I54" s="6"/>
      <c r="J54" s="75"/>
      <c r="K54" s="75"/>
    </row>
    <row r="55" customFormat="false" ht="13.8" hidden="false" customHeight="false" outlineLevel="0" collapsed="false">
      <c r="A55" s="68" t="s">
        <v>692</v>
      </c>
      <c r="B55" s="66" t="s">
        <v>801</v>
      </c>
      <c r="C55" s="66" t="s">
        <v>801</v>
      </c>
      <c r="D55" s="66"/>
      <c r="E55" s="71" t="str">
        <f aca="false">HYPERLINK(CONCATENATE("http://sigma.ontologyportal.org:8080/sigma/WordNet.jsp?word=",C55,"&amp;POS=1"))</f>
        <v>http://sigma.ontologyportal.org:8080/sigma/WordNet.jsp?word=constraint&amp;POS=1</v>
      </c>
      <c r="F55" s="6" t="n">
        <v>101149621</v>
      </c>
      <c r="G55" s="66" t="s">
        <v>46</v>
      </c>
      <c r="H55" s="66" t="s">
        <v>61</v>
      </c>
      <c r="I55" s="6"/>
      <c r="J55" s="75"/>
      <c r="K55" s="75"/>
    </row>
    <row r="56" customFormat="false" ht="13.8" hidden="false" customHeight="false" outlineLevel="0" collapsed="false">
      <c r="A56" s="68" t="s">
        <v>692</v>
      </c>
      <c r="B56" s="66" t="s">
        <v>638</v>
      </c>
      <c r="C56" s="66" t="s">
        <v>638</v>
      </c>
      <c r="D56" s="66"/>
      <c r="E56" s="71" t="str">
        <f aca="false">HYPERLINK(CONCATENATE("http://sigma.ontologyportal.org:8080/sigma/WordNet.jsp?word=",C56,"&amp;POS=1"))</f>
        <v>http://sigma.ontologyportal.org:8080/sigma/WordNet.jsp?word=concept&amp;POS=1</v>
      </c>
      <c r="F56" s="6" t="n">
        <v>105835747</v>
      </c>
      <c r="G56" s="66" t="s">
        <v>46</v>
      </c>
      <c r="H56" s="66" t="s">
        <v>47</v>
      </c>
      <c r="I56" s="6"/>
      <c r="J56" s="75"/>
      <c r="K56" s="75"/>
    </row>
    <row r="57" customFormat="false" ht="13.8" hidden="false" customHeight="false" outlineLevel="0" collapsed="false">
      <c r="A57" s="68" t="s">
        <v>692</v>
      </c>
      <c r="B57" s="66" t="s">
        <v>802</v>
      </c>
      <c r="C57" s="66" t="s">
        <v>802</v>
      </c>
      <c r="D57" s="66"/>
      <c r="E57" s="71" t="str">
        <f aca="false">HYPERLINK(CONCATENATE("http://sigma.ontologyportal.org:8080/sigma/WordNet.jsp?word=",C57,"&amp;POS=1"))</f>
        <v>http://sigma.ontologyportal.org:8080/sigma/WordNet.jsp?word=ambiguity&amp;POS=1</v>
      </c>
      <c r="F57" s="6" t="n">
        <v>104825114</v>
      </c>
      <c r="G57" s="66" t="s">
        <v>46</v>
      </c>
      <c r="H57" s="66" t="s">
        <v>61</v>
      </c>
      <c r="I57" s="6"/>
      <c r="J57" s="75"/>
      <c r="K57" s="75"/>
    </row>
    <row r="58" customFormat="false" ht="13.8" hidden="false" customHeight="false" outlineLevel="0" collapsed="false">
      <c r="A58" s="68" t="s">
        <v>692</v>
      </c>
      <c r="B58" s="66" t="s">
        <v>803</v>
      </c>
      <c r="C58" s="66" t="s">
        <v>740</v>
      </c>
      <c r="D58" s="66"/>
      <c r="E58" s="71" t="str">
        <f aca="false">HYPERLINK(CONCATENATE("http://sigma.ontologyportal.org:8080/sigma/WordNet.jsp?word=",C58,"&amp;POS=1"))</f>
        <v>http://sigma.ontologyportal.org:8080/sigma/WordNet.jsp?word=standards&amp;POS=1</v>
      </c>
      <c r="F58" s="6" t="n">
        <v>107260623</v>
      </c>
      <c r="G58" s="66" t="s">
        <v>46</v>
      </c>
      <c r="H58" s="66" t="s">
        <v>61</v>
      </c>
      <c r="I58" s="6"/>
      <c r="J58" s="75"/>
      <c r="K58" s="75"/>
    </row>
    <row r="59" customFormat="false" ht="13.8" hidden="false" customHeight="false" outlineLevel="0" collapsed="false">
      <c r="A59" s="68" t="s">
        <v>692</v>
      </c>
      <c r="B59" s="66" t="s">
        <v>281</v>
      </c>
      <c r="C59" s="66" t="s">
        <v>281</v>
      </c>
      <c r="D59" s="66"/>
      <c r="E59" s="71" t="str">
        <f aca="false">HYPERLINK(CONCATENATE("http://sigma.ontologyportal.org:8080/sigma/WordNet.jsp?word=",C59,"&amp;POS=1"))</f>
        <v>http://sigma.ontologyportal.org:8080/sigma/WordNet.jsp?word=materials&amp;POS=1</v>
      </c>
      <c r="F59" s="6" t="n">
        <v>114580897</v>
      </c>
      <c r="G59" s="66" t="s">
        <v>38</v>
      </c>
      <c r="H59" s="66" t="s">
        <v>92</v>
      </c>
      <c r="I59" s="6"/>
      <c r="J59" s="75"/>
      <c r="K59" s="75"/>
    </row>
    <row r="60" customFormat="false" ht="13.8" hidden="false" customHeight="false" outlineLevel="0" collapsed="false">
      <c r="A60" s="68" t="s">
        <v>692</v>
      </c>
      <c r="B60" s="66" t="s">
        <v>804</v>
      </c>
      <c r="C60" s="66" t="s">
        <v>804</v>
      </c>
      <c r="D60" s="66"/>
      <c r="E60" s="71" t="str">
        <f aca="false">HYPERLINK(CONCATENATE("http://sigma.ontologyportal.org:8080/sigma/WordNet.jsp?word=",C60,"&amp;POS=1"))</f>
        <v>http://sigma.ontologyportal.org:8080/sigma/WordNet.jsp?word=people&amp;POS=1</v>
      </c>
      <c r="F60" s="6" t="n">
        <v>107942152</v>
      </c>
      <c r="G60" s="66" t="s">
        <v>38</v>
      </c>
      <c r="H60" s="66" t="s">
        <v>92</v>
      </c>
      <c r="I60" s="6"/>
      <c r="J60" s="75"/>
      <c r="K60" s="75"/>
    </row>
    <row r="61" customFormat="false" ht="13.8" hidden="false" customHeight="false" outlineLevel="0" collapsed="false">
      <c r="A61" s="68" t="s">
        <v>692</v>
      </c>
      <c r="B61" s="66" t="s">
        <v>749</v>
      </c>
      <c r="C61" s="66" t="s">
        <v>749</v>
      </c>
      <c r="D61" s="66"/>
      <c r="E61" s="71" t="str">
        <f aca="false">HYPERLINK(CONCATENATE("http://sigma.ontologyportal.org:8080/sigma/WordNet.jsp?word=",C61,"&amp;POS=1"))</f>
        <v>http://sigma.ontologyportal.org:8080/sigma/WordNet.jsp?word=properties&amp;POS=1</v>
      </c>
      <c r="F61" s="6" t="n">
        <v>105849040</v>
      </c>
      <c r="G61" s="66" t="s">
        <v>46</v>
      </c>
      <c r="H61" s="66" t="s">
        <v>61</v>
      </c>
      <c r="I61" s="6"/>
      <c r="J61" s="75"/>
      <c r="K61" s="75"/>
    </row>
    <row r="62" customFormat="false" ht="13.8" hidden="false" customHeight="false" outlineLevel="0" collapsed="false">
      <c r="A62" s="68" t="s">
        <v>692</v>
      </c>
      <c r="B62" s="66" t="s">
        <v>317</v>
      </c>
      <c r="C62" s="66" t="s">
        <v>317</v>
      </c>
      <c r="D62" s="66"/>
      <c r="E62" s="71" t="str">
        <f aca="false">HYPERLINK(CONCATENATE("http://sigma.ontologyportal.org:8080/sigma/WordNet.jsp?word=",C62,"&amp;POS=1"))</f>
        <v>http://sigma.ontologyportal.org:8080/sigma/WordNet.jsp?word=professionalism&amp;POS=1</v>
      </c>
      <c r="F62" s="6" t="n">
        <v>105641089</v>
      </c>
      <c r="G62" s="66" t="s">
        <v>46</v>
      </c>
      <c r="H62" s="66" t="s">
        <v>61</v>
      </c>
      <c r="I62" s="6"/>
      <c r="J62" s="75"/>
      <c r="K62" s="75"/>
    </row>
    <row r="63" customFormat="false" ht="13.8" hidden="false" customHeight="false" outlineLevel="0" collapsed="false">
      <c r="A63" s="68" t="s">
        <v>692</v>
      </c>
      <c r="B63" s="66" t="s">
        <v>587</v>
      </c>
      <c r="C63" s="66" t="s">
        <v>805</v>
      </c>
      <c r="D63" s="66"/>
      <c r="E63" s="71" t="str">
        <f aca="false">HYPERLINK(CONCATENATE("http://sigma.ontologyportal.org:8080/sigma/WordNet.jsp?word=",C63,"&amp;POS=1"))</f>
        <v>http://sigma.ontologyportal.org:8080/sigma/WordNet.jsp?word=expression&amp;POS=1</v>
      </c>
      <c r="F63" s="6" t="n">
        <v>106731802</v>
      </c>
      <c r="G63" s="66" t="s">
        <v>38</v>
      </c>
      <c r="H63" s="66" t="s">
        <v>92</v>
      </c>
      <c r="I63" s="6"/>
      <c r="J63" s="75"/>
      <c r="K63" s="75"/>
    </row>
    <row r="64" customFormat="false" ht="13.8" hidden="false" customHeight="false" outlineLevel="0" collapsed="false">
      <c r="A64" s="70" t="s">
        <v>708</v>
      </c>
      <c r="B64" s="66" t="s">
        <v>614</v>
      </c>
      <c r="C64" s="66" t="s">
        <v>614</v>
      </c>
      <c r="D64" s="66"/>
      <c r="E64" s="71" t="str">
        <f aca="false">HYPERLINK(CONCATENATE("http://sigma.ontologyportal.org:8080/sigma/WordNet.jsp?word=",C64,"&amp;POS=1"))</f>
        <v>http://sigma.ontologyportal.org:8080/sigma/WordNet.jsp?word=outcomes&amp;POS=1</v>
      </c>
      <c r="F64" s="6" t="n">
        <v>111410625</v>
      </c>
      <c r="G64" s="66" t="s">
        <v>38</v>
      </c>
      <c r="H64" s="66" t="s">
        <v>39</v>
      </c>
      <c r="I64" s="6"/>
      <c r="J64" s="75"/>
      <c r="K64" s="75"/>
    </row>
    <row r="65" customFormat="false" ht="13.8" hidden="false" customHeight="false" outlineLevel="0" collapsed="false">
      <c r="A65" s="70" t="s">
        <v>708</v>
      </c>
      <c r="B65" s="66" t="s">
        <v>806</v>
      </c>
      <c r="C65" s="66" t="s">
        <v>806</v>
      </c>
      <c r="D65" s="66"/>
      <c r="E65" s="71" t="str">
        <f aca="false">HYPERLINK(CONCATENATE("http://sigma.ontologyportal.org:8080/sigma/WordNet.jsp?word=",C65,"&amp;POS=1"))</f>
        <v>http://sigma.ontologyportal.org:8080/sigma/WordNet.jsp?word=terms&amp;POS=1</v>
      </c>
      <c r="F65" s="6" t="n">
        <v>106770875</v>
      </c>
      <c r="G65" s="66" t="s">
        <v>38</v>
      </c>
      <c r="H65" s="66" t="s">
        <v>92</v>
      </c>
      <c r="I65" s="6"/>
      <c r="J65" s="75"/>
      <c r="K65" s="75"/>
    </row>
    <row r="66" customFormat="false" ht="13.8" hidden="false" customHeight="false" outlineLevel="0" collapsed="false">
      <c r="A66" s="70" t="s">
        <v>708</v>
      </c>
      <c r="B66" s="66" t="s">
        <v>807</v>
      </c>
      <c r="C66" s="66" t="s">
        <v>698</v>
      </c>
      <c r="D66" s="66"/>
      <c r="E66" s="71" t="str">
        <f aca="false">HYPERLINK(CONCATENATE("http://sigma.ontologyportal.org:8080/sigma/WordNet.jsp?word=",C66,"&amp;POS=1"))</f>
        <v>http://sigma.ontologyportal.org:8080/sigma/WordNet.jsp?word=stress&amp;POS=1</v>
      </c>
      <c r="F66" s="6" t="n">
        <v>111514805</v>
      </c>
      <c r="G66" s="66" t="s">
        <v>38</v>
      </c>
      <c r="H66" s="66" t="s">
        <v>39</v>
      </c>
      <c r="I66" s="6"/>
      <c r="J66" s="75"/>
      <c r="K66" s="75"/>
    </row>
    <row r="67" customFormat="false" ht="13.8" hidden="false" customHeight="false" outlineLevel="0" collapsed="false">
      <c r="A67" s="70" t="s">
        <v>708</v>
      </c>
      <c r="B67" s="66" t="s">
        <v>808</v>
      </c>
      <c r="C67" s="66" t="s">
        <v>808</v>
      </c>
      <c r="D67" s="66"/>
      <c r="E67" s="71" t="str">
        <f aca="false">HYPERLINK(CONCATENATE("http://sigma.ontologyportal.org:8080/sigma/WordNet.jsp?word=",C67,"&amp;POS=1"))</f>
        <v>http://sigma.ontologyportal.org:8080/sigma/WordNet.jsp?word=weight&amp;POS=1</v>
      </c>
      <c r="F67" s="6" t="n">
        <v>105026843</v>
      </c>
      <c r="G67" s="66" t="s">
        <v>46</v>
      </c>
      <c r="H67" s="66" t="s">
        <v>106</v>
      </c>
      <c r="I67" s="6"/>
      <c r="J67" s="75"/>
      <c r="K67" s="75"/>
    </row>
    <row r="68" customFormat="false" ht="13.8" hidden="false" customHeight="false" outlineLevel="0" collapsed="false">
      <c r="A68" s="70" t="s">
        <v>708</v>
      </c>
      <c r="B68" s="66" t="s">
        <v>88</v>
      </c>
      <c r="C68" s="66" t="s">
        <v>88</v>
      </c>
      <c r="D68" s="66"/>
      <c r="E68" s="71" t="str">
        <f aca="false">HYPERLINK(CONCATENATE("http://sigma.ontologyportal.org:8080/sigma/WordNet.jsp?word=",C68,"&amp;POS=1"))</f>
        <v>http://sigma.ontologyportal.org:8080/sigma/WordNet.jsp?word=ideas&amp;POS=1</v>
      </c>
      <c r="F68" s="6" t="n">
        <v>105833840</v>
      </c>
      <c r="G68" s="66" t="s">
        <v>46</v>
      </c>
      <c r="H68" s="66" t="s">
        <v>47</v>
      </c>
      <c r="I68" s="6"/>
      <c r="J68" s="75"/>
      <c r="K68" s="75"/>
    </row>
    <row r="69" customFormat="false" ht="13.8" hidden="false" customHeight="false" outlineLevel="0" collapsed="false">
      <c r="A69" s="70" t="s">
        <v>708</v>
      </c>
      <c r="B69" s="66" t="s">
        <v>809</v>
      </c>
      <c r="C69" s="66" t="s">
        <v>809</v>
      </c>
      <c r="D69" s="66"/>
      <c r="E69" s="71" t="str">
        <f aca="false">HYPERLINK(CONCATENATE("http://sigma.ontologyportal.org:8080/sigma/WordNet.jsp?word=",C69,"&amp;POS=1"))</f>
        <v>http://sigma.ontologyportal.org:8080/sigma/WordNet.jsp?word=drawings&amp;POS=1</v>
      </c>
      <c r="F69" s="6" t="n">
        <v>107003119</v>
      </c>
      <c r="G69" s="66" t="s">
        <v>38</v>
      </c>
      <c r="H69" s="66" t="s">
        <v>92</v>
      </c>
      <c r="I69" s="6"/>
      <c r="J69" s="75"/>
      <c r="K69" s="75"/>
    </row>
    <row r="70" customFormat="false" ht="13.8" hidden="false" customHeight="false" outlineLevel="0" collapsed="false">
      <c r="A70" s="70" t="s">
        <v>708</v>
      </c>
      <c r="B70" s="66" t="s">
        <v>810</v>
      </c>
      <c r="C70" s="66" t="s">
        <v>810</v>
      </c>
      <c r="D70" s="66"/>
      <c r="E70" s="71" t="str">
        <f aca="false">HYPERLINK(CONCATENATE("http://sigma.ontologyportal.org:8080/sigma/WordNet.jsp?word=",C70,"&amp;POS=1"))</f>
        <v>http://sigma.ontologyportal.org:8080/sigma/WordNet.jsp?word=stability&amp;POS=1</v>
      </c>
      <c r="F70" s="6" t="n">
        <v>104738641</v>
      </c>
      <c r="G70" s="66" t="s">
        <v>46</v>
      </c>
      <c r="H70" s="66" t="s">
        <v>61</v>
      </c>
      <c r="I70" s="6"/>
      <c r="J70" s="75"/>
      <c r="K70" s="75"/>
    </row>
    <row r="71" customFormat="false" ht="13.8" hidden="false" customHeight="false" outlineLevel="0" collapsed="false">
      <c r="A71" s="70" t="s">
        <v>708</v>
      </c>
      <c r="B71" s="66" t="s">
        <v>539</v>
      </c>
      <c r="C71" s="66" t="s">
        <v>539</v>
      </c>
      <c r="D71" s="66"/>
      <c r="E71" s="71" t="str">
        <f aca="false">HYPERLINK(CONCATENATE("http://sigma.ontologyportal.org:8080/sigma/WordNet.jsp?word=",C71,"&amp;POS=1"))</f>
        <v>http://sigma.ontologyportal.org:8080/sigma/WordNet.jsp?word=feasibility&amp;POS=1</v>
      </c>
      <c r="F71" s="6" t="n">
        <v>105152364</v>
      </c>
      <c r="G71" s="66" t="s">
        <v>46</v>
      </c>
      <c r="H71" s="66" t="s">
        <v>61</v>
      </c>
      <c r="I71" s="6"/>
      <c r="J71" s="75"/>
      <c r="K71" s="75"/>
    </row>
    <row r="72" customFormat="false" ht="13.8" hidden="false" customHeight="false" outlineLevel="0" collapsed="false">
      <c r="A72" s="70" t="s">
        <v>708</v>
      </c>
      <c r="B72" s="66" t="s">
        <v>811</v>
      </c>
      <c r="C72" s="66" t="s">
        <v>811</v>
      </c>
      <c r="D72" s="66"/>
      <c r="E72" s="71" t="str">
        <f aca="false">HYPERLINK(CONCATENATE("http://sigma.ontologyportal.org:8080/sigma/WordNet.jsp?word=",C72,"&amp;POS=1"))</f>
        <v>http://sigma.ontologyportal.org:8080/sigma/WordNet.jsp?word=forces&amp;POS=1</v>
      </c>
      <c r="F72" s="6" t="n">
        <v>115304457</v>
      </c>
      <c r="G72" s="66" t="s">
        <v>46</v>
      </c>
      <c r="H72" s="66" t="s">
        <v>106</v>
      </c>
      <c r="I72" s="6"/>
      <c r="J72" s="75"/>
      <c r="K72" s="75"/>
    </row>
    <row r="73" customFormat="false" ht="13.8" hidden="false" customHeight="false" outlineLevel="0" collapsed="false">
      <c r="A73" s="70" t="s">
        <v>708</v>
      </c>
      <c r="B73" s="66" t="s">
        <v>812</v>
      </c>
      <c r="C73" s="66" t="s">
        <v>812</v>
      </c>
      <c r="D73" s="66"/>
      <c r="E73" s="71" t="str">
        <f aca="false">HYPERLINK(CONCATENATE("http://sigma.ontologyportal.org:8080/sigma/WordNet.jsp?word=",C73,"&amp;POS=1"))</f>
        <v>http://sigma.ontologyportal.org:8080/sigma/WordNet.jsp?word=findings&amp;POS=1</v>
      </c>
      <c r="F73" s="6" t="n">
        <v>100151497</v>
      </c>
      <c r="G73" s="66" t="s">
        <v>38</v>
      </c>
      <c r="H73" s="66" t="s">
        <v>39</v>
      </c>
      <c r="I73" s="6"/>
      <c r="J73" s="75"/>
      <c r="K73" s="75"/>
    </row>
    <row r="74" customFormat="false" ht="13.8" hidden="false" customHeight="false" outlineLevel="0" collapsed="false">
      <c r="A74" s="70" t="s">
        <v>708</v>
      </c>
      <c r="B74" s="66" t="s">
        <v>615</v>
      </c>
      <c r="C74" s="66" t="s">
        <v>615</v>
      </c>
      <c r="D74" s="66"/>
      <c r="E74" s="71" t="str">
        <f aca="false">HYPERLINK(CONCATENATE("http://sigma.ontologyportal.org:8080/sigma/WordNet.jsp?word=",C74,"&amp;POS=1"))</f>
        <v>http://sigma.ontologyportal.org:8080/sigma/WordNet.jsp?word=analysis&amp;POS=1</v>
      </c>
      <c r="F74" s="6" t="n">
        <v>100634276</v>
      </c>
      <c r="G74" s="66" t="s">
        <v>38</v>
      </c>
      <c r="H74" s="66" t="s">
        <v>39</v>
      </c>
      <c r="I74" s="6"/>
      <c r="J74" s="75"/>
      <c r="K74" s="75"/>
    </row>
    <row r="75" customFormat="false" ht="13.8" hidden="false" customHeight="false" outlineLevel="0" collapsed="false">
      <c r="A75" s="70" t="s">
        <v>708</v>
      </c>
      <c r="B75" s="66" t="s">
        <v>813</v>
      </c>
      <c r="C75" s="66" t="s">
        <v>267</v>
      </c>
      <c r="D75" s="66"/>
      <c r="E75" s="71" t="str">
        <f aca="false">HYPERLINK(CONCATENATE("http://sigma.ontologyportal.org:8080/sigma/WordNet.jsp?word=",C75,"&amp;POS=1"))</f>
        <v>http://sigma.ontologyportal.org:8080/sigma/WordNet.jsp?word=engineering&amp;POS=1</v>
      </c>
      <c r="F75" s="6" t="n">
        <v>106125041</v>
      </c>
      <c r="G75" s="66" t="s">
        <v>46</v>
      </c>
      <c r="H75" s="66" t="s">
        <v>47</v>
      </c>
      <c r="I75" s="6"/>
      <c r="J75" s="75"/>
      <c r="K75" s="75"/>
    </row>
    <row r="76" customFormat="false" ht="13.8" hidden="false" customHeight="false" outlineLevel="0" collapsed="false">
      <c r="A76" s="70" t="s">
        <v>708</v>
      </c>
      <c r="B76" s="66" t="s">
        <v>269</v>
      </c>
      <c r="C76" s="66" t="s">
        <v>269</v>
      </c>
      <c r="D76" s="66"/>
      <c r="E76" s="71" t="str">
        <f aca="false">HYPERLINK(CONCATENATE("http://sigma.ontologyportal.org:8080/sigma/WordNet.jsp?word=",C76,"&amp;POS=1"))</f>
        <v>http://sigma.ontologyportal.org:8080/sigma/WordNet.jsp?word=reasoning&amp;POS=1</v>
      </c>
      <c r="F76" s="6" t="n">
        <v>105772356</v>
      </c>
      <c r="G76" s="66" t="s">
        <v>38</v>
      </c>
      <c r="H76" s="66" t="s">
        <v>39</v>
      </c>
      <c r="I76" s="6"/>
      <c r="J76" s="75"/>
      <c r="K76" s="75"/>
    </row>
    <row r="77" customFormat="false" ht="13.8" hidden="false" customHeight="false" outlineLevel="0" collapsed="false">
      <c r="A77" s="70" t="s">
        <v>708</v>
      </c>
      <c r="B77" s="66" t="s">
        <v>814</v>
      </c>
      <c r="C77" s="66" t="s">
        <v>814</v>
      </c>
      <c r="D77" s="66"/>
      <c r="E77" s="71" t="str">
        <f aca="false">HYPERLINK(CONCATENATE("http://sigma.ontologyportal.org:8080/sigma/WordNet.jsp?word=",C77,"&amp;POS=1"))</f>
        <v>http://sigma.ontologyportal.org:8080/sigma/WordNet.jsp?word=component&amp;POS=1</v>
      </c>
      <c r="F77" s="6" t="n">
        <v>103081021</v>
      </c>
      <c r="G77" s="66" t="s">
        <v>38</v>
      </c>
      <c r="H77" s="66" t="s">
        <v>92</v>
      </c>
      <c r="I77" s="6"/>
      <c r="J77" s="75"/>
      <c r="K77" s="75"/>
    </row>
    <row r="78" customFormat="false" ht="13.8" hidden="false" customHeight="false" outlineLevel="0" collapsed="false">
      <c r="A78" s="70" t="s">
        <v>708</v>
      </c>
      <c r="B78" s="66" t="s">
        <v>815</v>
      </c>
      <c r="C78" s="66" t="s">
        <v>315</v>
      </c>
      <c r="D78" s="66"/>
      <c r="E78" s="71" t="str">
        <f aca="false">HYPERLINK(CONCATENATE("http://sigma.ontologyportal.org:8080/sigma/WordNet.jsp?word=",C78,"&amp;POS=1"))</f>
        <v>http://sigma.ontologyportal.org:8080/sigma/WordNet.jsp?word=life&amp;POS=1</v>
      </c>
      <c r="F78" s="6" t="n">
        <v>115140405</v>
      </c>
      <c r="G78" s="66" t="s">
        <v>46</v>
      </c>
      <c r="H78" s="66" t="s">
        <v>106</v>
      </c>
      <c r="I78" s="6"/>
      <c r="J78" s="75"/>
      <c r="K78" s="75"/>
    </row>
    <row r="79" customFormat="false" ht="13.8" hidden="false" customHeight="false" outlineLevel="0" collapsed="false">
      <c r="A79" s="70" t="s">
        <v>708</v>
      </c>
      <c r="B79" s="66" t="s">
        <v>736</v>
      </c>
      <c r="C79" s="66" t="s">
        <v>736</v>
      </c>
      <c r="D79" s="66"/>
      <c r="E79" s="71" t="str">
        <f aca="false">HYPERLINK(CONCATENATE("http://sigma.ontologyportal.org:8080/sigma/WordNet.jsp?word=",C79,"&amp;POS=1"))</f>
        <v>http://sigma.ontologyportal.org:8080/sigma/WordNet.jsp?word=strength&amp;POS=1</v>
      </c>
      <c r="F79" s="6" t="n">
        <v>105053688</v>
      </c>
      <c r="G79" s="66" t="s">
        <v>46</v>
      </c>
      <c r="H79" s="66" t="s">
        <v>61</v>
      </c>
      <c r="I79" s="6"/>
      <c r="J79" s="75"/>
      <c r="K79" s="75"/>
    </row>
    <row r="80" customFormat="false" ht="13.8" hidden="false" customHeight="false" outlineLevel="0" collapsed="false">
      <c r="A80" s="70" t="s">
        <v>708</v>
      </c>
      <c r="B80" s="66" t="s">
        <v>816</v>
      </c>
      <c r="C80" s="66" t="s">
        <v>816</v>
      </c>
      <c r="D80" s="66"/>
      <c r="E80" s="71" t="str">
        <f aca="false">HYPERLINK(CONCATENATE("http://sigma.ontologyportal.org:8080/sigma/WordNet.jsp?word=",C80,"&amp;POS=1"))</f>
        <v>http://sigma.ontologyportal.org:8080/sigma/WordNet.jsp?word=formula&amp;POS=1</v>
      </c>
      <c r="F80" s="6" t="n">
        <v>106731802</v>
      </c>
      <c r="G80" s="66" t="s">
        <v>38</v>
      </c>
      <c r="H80" s="66" t="s">
        <v>92</v>
      </c>
      <c r="I80" s="6"/>
      <c r="J80" s="75"/>
      <c r="K80" s="75"/>
    </row>
    <row r="81" customFormat="false" ht="13.8" hidden="false" customHeight="false" outlineLevel="0" collapsed="false">
      <c r="A81" s="70" t="s">
        <v>708</v>
      </c>
      <c r="B81" s="66" t="s">
        <v>242</v>
      </c>
      <c r="C81" s="66" t="s">
        <v>242</v>
      </c>
      <c r="D81" s="66"/>
      <c r="E81" s="71" t="str">
        <f aca="false">HYPERLINK(CONCATENATE("http://sigma.ontologyportal.org:8080/sigma/WordNet.jsp?word=",C81,"&amp;POS=1"))</f>
        <v>http://sigma.ontologyportal.org:8080/sigma/WordNet.jsp?word=information&amp;POS=1</v>
      </c>
      <c r="F81" s="6" t="n">
        <v>108462320</v>
      </c>
      <c r="G81" s="66" t="s">
        <v>38</v>
      </c>
      <c r="H81" s="66" t="s">
        <v>92</v>
      </c>
      <c r="I81" s="6"/>
      <c r="J81" s="75"/>
      <c r="K81" s="75"/>
    </row>
    <row r="82" customFormat="false" ht="13.8" hidden="false" customHeight="false" outlineLevel="0" collapsed="false">
      <c r="A82" s="70" t="s">
        <v>708</v>
      </c>
      <c r="B82" s="66" t="s">
        <v>817</v>
      </c>
      <c r="C82" s="66" t="s">
        <v>817</v>
      </c>
      <c r="D82" s="66" t="s">
        <v>626</v>
      </c>
      <c r="E82" s="71" t="str">
        <f aca="false">HYPERLINK(CONCATENATE("http://sigma.ontologyportal.org:8080/sigma/WordNet.jsp?word=",D82,"&amp;POS=1"))</f>
        <v>http://sigma.ontologyportal.org:8080/sigma/WordNet.jsp?word=software&amp;POS=1</v>
      </c>
      <c r="F82" s="6" t="n">
        <v>106566077</v>
      </c>
      <c r="G82" s="66" t="s">
        <v>46</v>
      </c>
      <c r="H82" s="66" t="s">
        <v>47</v>
      </c>
      <c r="I82" s="6"/>
      <c r="J82" s="75"/>
      <c r="K82" s="75"/>
    </row>
    <row r="83" customFormat="false" ht="13.8" hidden="false" customHeight="false" outlineLevel="0" collapsed="false">
      <c r="A83" s="70" t="s">
        <v>708</v>
      </c>
      <c r="B83" s="66" t="s">
        <v>818</v>
      </c>
      <c r="C83" s="66" t="s">
        <v>818</v>
      </c>
      <c r="D83" s="66"/>
      <c r="E83" s="71" t="str">
        <f aca="false">HYPERLINK(CONCATENATE("http://sigma.ontologyportal.org:8080/sigma/WordNet.jsp?word=",C83,"&amp;POS=1"))</f>
        <v>http://sigma.ontologyportal.org:8080/sigma/WordNet.jsp?word=calculations&amp;POS=1</v>
      </c>
      <c r="F83" s="6" t="n">
        <v>105802185</v>
      </c>
      <c r="G83" s="66" t="s">
        <v>38</v>
      </c>
      <c r="H83" s="66" t="s">
        <v>39</v>
      </c>
      <c r="I83" s="6"/>
      <c r="J83" s="75"/>
      <c r="K83" s="75"/>
    </row>
    <row r="84" customFormat="false" ht="13.8" hidden="false" customHeight="false" outlineLevel="0" collapsed="false">
      <c r="A84" s="70" t="s">
        <v>708</v>
      </c>
      <c r="B84" s="66" t="s">
        <v>819</v>
      </c>
      <c r="C84" s="66" t="s">
        <v>819</v>
      </c>
      <c r="D84" s="66"/>
      <c r="E84" s="71" t="str">
        <f aca="false">HYPERLINK(CONCATENATE("http://sigma.ontologyportal.org:8080/sigma/WordNet.jsp?word=",C84,"&amp;POS=1"))</f>
        <v>http://sigma.ontologyportal.org:8080/sigma/WordNet.jsp?word=BOM&amp;POS=1</v>
      </c>
      <c r="F84" s="6"/>
      <c r="G84" s="66" t="s">
        <v>46</v>
      </c>
      <c r="H84" s="66" t="s">
        <v>106</v>
      </c>
      <c r="I84" s="6"/>
      <c r="J84" s="75"/>
      <c r="K84" s="75"/>
    </row>
    <row r="85" customFormat="false" ht="13.8" hidden="false" customHeight="false" outlineLevel="0" collapsed="false">
      <c r="A85" s="70" t="s">
        <v>708</v>
      </c>
      <c r="B85" s="66" t="s">
        <v>820</v>
      </c>
      <c r="C85" s="66" t="s">
        <v>559</v>
      </c>
      <c r="D85" s="66"/>
      <c r="E85" s="71" t="str">
        <f aca="false">HYPERLINK(CONCATENATE("http://sigma.ontologyportal.org:8080/sigma/WordNet.jsp?word=",C85,"&amp;POS=1"))</f>
        <v>http://sigma.ontologyportal.org:8080/sigma/WordNet.jsp?word=equation&amp;POS=1</v>
      </c>
      <c r="F85" s="6" t="n">
        <v>106669864</v>
      </c>
      <c r="G85" s="66" t="s">
        <v>46</v>
      </c>
      <c r="H85" s="66" t="s">
        <v>47</v>
      </c>
      <c r="I85" s="6"/>
      <c r="J85" s="75"/>
      <c r="K85" s="75"/>
    </row>
    <row r="86" customFormat="false" ht="13.8" hidden="false" customHeight="false" outlineLevel="0" collapsed="false">
      <c r="A86" s="70" t="s">
        <v>708</v>
      </c>
      <c r="B86" s="66" t="s">
        <v>821</v>
      </c>
      <c r="C86" s="66" t="s">
        <v>821</v>
      </c>
      <c r="D86" s="66"/>
      <c r="E86" s="71" t="str">
        <f aca="false">HYPERLINK(CONCATENATE("http://sigma.ontologyportal.org:8080/sigma/WordNet.jsp?word=",C86,"&amp;POS=1"))</f>
        <v>http://sigma.ontologyportal.org:8080/sigma/WordNet.jsp?word=quantity&amp;POS=1</v>
      </c>
      <c r="F86" s="6" t="n">
        <v>115314789</v>
      </c>
      <c r="G86" s="66" t="s">
        <v>46</v>
      </c>
      <c r="H86" s="66" t="s">
        <v>106</v>
      </c>
      <c r="I86" s="6"/>
      <c r="J86" s="75"/>
      <c r="K86" s="75"/>
    </row>
    <row r="87" customFormat="false" ht="13.8" hidden="false" customHeight="false" outlineLevel="0" collapsed="false">
      <c r="A87" s="70" t="s">
        <v>708</v>
      </c>
      <c r="B87" s="66" t="s">
        <v>822</v>
      </c>
      <c r="C87" s="66" t="s">
        <v>823</v>
      </c>
      <c r="D87" s="66"/>
      <c r="E87" s="71" t="str">
        <f aca="false">HYPERLINK(CONCATENATE("http://sigma.ontologyportal.org:8080/sigma/WordNet.jsp?word=",C87,"&amp;POS=1"))</f>
        <v>http://sigma.ontologyportal.org:8080/sigma/WordNet.jsp?word=relations&amp;POS=1</v>
      </c>
      <c r="F87" s="6" t="n">
        <v>100031921</v>
      </c>
      <c r="G87" s="66" t="s">
        <v>46</v>
      </c>
      <c r="H87" s="66" t="s">
        <v>346</v>
      </c>
      <c r="I87" s="6"/>
      <c r="J87" s="75"/>
      <c r="K87" s="75"/>
    </row>
    <row r="88" customFormat="false" ht="13.8" hidden="false" customHeight="false" outlineLevel="0" collapsed="false">
      <c r="A88" s="70" t="s">
        <v>708</v>
      </c>
      <c r="B88" s="66" t="s">
        <v>824</v>
      </c>
      <c r="C88" s="66" t="s">
        <v>824</v>
      </c>
      <c r="D88" s="66"/>
      <c r="E88" s="71" t="str">
        <f aca="false">HYPERLINK(CONCATENATE("http://sigma.ontologyportal.org:8080/sigma/WordNet.jsp?word=",C88,"&amp;POS=1"))</f>
        <v>http://sigma.ontologyportal.org:8080/sigma/WordNet.jsp?word=manufacturability&amp;POS=1</v>
      </c>
      <c r="F88" s="6"/>
      <c r="G88" s="66" t="s">
        <v>46</v>
      </c>
      <c r="H88" s="66" t="s">
        <v>61</v>
      </c>
      <c r="I88" s="6"/>
      <c r="J88" s="75"/>
      <c r="K88" s="75"/>
    </row>
    <row r="89" customFormat="false" ht="13.8" hidden="false" customHeight="false" outlineLevel="0" collapsed="false">
      <c r="A89" s="70" t="s">
        <v>708</v>
      </c>
      <c r="B89" s="66" t="s">
        <v>825</v>
      </c>
      <c r="C89" s="66" t="s">
        <v>825</v>
      </c>
      <c r="D89" s="66"/>
      <c r="E89" s="71" t="str">
        <f aca="false">HYPERLINK(CONCATENATE("http://sigma.ontologyportal.org:8080/sigma/WordNet.jsp?word=",C89,"&amp;POS=1"))</f>
        <v>http://sigma.ontologyportal.org:8080/sigma/WordNet.jsp?word=support&amp;POS=1</v>
      </c>
      <c r="F89" s="6" t="n">
        <v>104359589</v>
      </c>
      <c r="G89" s="66" t="s">
        <v>38</v>
      </c>
      <c r="H89" s="66" t="s">
        <v>92</v>
      </c>
      <c r="I89" s="6"/>
      <c r="J89" s="75"/>
      <c r="K89" s="75"/>
    </row>
    <row r="90" customFormat="false" ht="13.8" hidden="false" customHeight="false" outlineLevel="0" collapsed="false">
      <c r="A90" s="70" t="s">
        <v>708</v>
      </c>
      <c r="B90" s="66" t="s">
        <v>826</v>
      </c>
      <c r="C90" s="66" t="s">
        <v>609</v>
      </c>
      <c r="D90" s="66"/>
      <c r="E90" s="71" t="str">
        <f aca="false">HYPERLINK(CONCATENATE("http://sigma.ontologyportal.org:8080/sigma/WordNet.jsp?word=",C90,"&amp;POS=1"))</f>
        <v>http://sigma.ontologyportal.org:8080/sigma/WordNet.jsp?word=aspects&amp;POS=1</v>
      </c>
      <c r="F90" s="6" t="n">
        <v>104733118</v>
      </c>
      <c r="G90" s="66" t="s">
        <v>46</v>
      </c>
      <c r="H90" s="66" t="s">
        <v>61</v>
      </c>
      <c r="I90" s="6"/>
      <c r="J90" s="75"/>
      <c r="K90" s="75"/>
    </row>
    <row r="91" customFormat="false" ht="13.8" hidden="false" customHeight="false" outlineLevel="0" collapsed="false">
      <c r="A91" s="70" t="s">
        <v>708</v>
      </c>
      <c r="B91" s="66" t="s">
        <v>827</v>
      </c>
      <c r="C91" s="66" t="s">
        <v>827</v>
      </c>
      <c r="D91" s="66"/>
      <c r="E91" s="71" t="str">
        <f aca="false">HYPERLINK(CONCATENATE("http://sigma.ontologyportal.org:8080/sigma/WordNet.jsp?word=",C91,"&amp;POS=1"))</f>
        <v>http://sigma.ontologyportal.org:8080/sigma/WordNet.jsp?word=temperature&amp;POS=1</v>
      </c>
      <c r="F91" s="6" t="n">
        <v>105011790</v>
      </c>
      <c r="G91" s="66" t="s">
        <v>46</v>
      </c>
      <c r="H91" s="66" t="s">
        <v>106</v>
      </c>
      <c r="I91" s="6"/>
      <c r="J91" s="75"/>
      <c r="K91" s="75"/>
    </row>
    <row r="92" customFormat="false" ht="13.8" hidden="false" customHeight="false" outlineLevel="0" collapsed="false">
      <c r="A92" s="70" t="s">
        <v>708</v>
      </c>
      <c r="B92" s="66" t="s">
        <v>561</v>
      </c>
      <c r="C92" s="66" t="s">
        <v>561</v>
      </c>
      <c r="D92" s="66"/>
      <c r="E92" s="71" t="str">
        <f aca="false">HYPERLINK(CONCATENATE("http://sigma.ontologyportal.org:8080/sigma/WordNet.jsp?word=",C92,"&amp;POS=1"))</f>
        <v>http://sigma.ontologyportal.org:8080/sigma/WordNet.jsp?word=discipline&amp;POS=1</v>
      </c>
      <c r="F92" s="6" t="n">
        <v>105996646</v>
      </c>
      <c r="G92" s="66" t="s">
        <v>46</v>
      </c>
      <c r="H92" s="66" t="s">
        <v>47</v>
      </c>
      <c r="I92" s="6"/>
      <c r="J92" s="75"/>
      <c r="K92" s="75"/>
    </row>
    <row r="93" customFormat="false" ht="13.8" hidden="false" customHeight="false" outlineLevel="0" collapsed="false">
      <c r="A93" s="70" t="s">
        <v>708</v>
      </c>
      <c r="B93" s="66" t="s">
        <v>828</v>
      </c>
      <c r="C93" s="66" t="s">
        <v>828</v>
      </c>
      <c r="D93" s="66"/>
      <c r="E93" s="71" t="str">
        <f aca="false">HYPERLINK(CONCATENATE("http://sigma.ontologyportal.org:8080/sigma/WordNet.jsp?word=",C93,"&amp;POS=1"))</f>
        <v>http://sigma.ontologyportal.org:8080/sigma/WordNet.jsp?word=drawbacks&amp;POS=1</v>
      </c>
      <c r="F93" s="6" t="n">
        <v>105164521</v>
      </c>
      <c r="G93" s="66" t="s">
        <v>46</v>
      </c>
      <c r="H93" s="66" t="s">
        <v>61</v>
      </c>
      <c r="I93" s="6"/>
      <c r="J93" s="75"/>
      <c r="K93" s="75"/>
    </row>
    <row r="94" customFormat="false" ht="13.8" hidden="false" customHeight="false" outlineLevel="0" collapsed="false">
      <c r="A94" s="70" t="s">
        <v>708</v>
      </c>
      <c r="B94" s="66" t="s">
        <v>829</v>
      </c>
      <c r="C94" s="66" t="s">
        <v>829</v>
      </c>
      <c r="D94" s="66"/>
      <c r="E94" s="71" t="str">
        <f aca="false">HYPERLINK(CONCATENATE("http://sigma.ontologyportal.org:8080/sigma/WordNet.jsp?word=",C94,"&amp;POS=1"))</f>
        <v>http://sigma.ontologyportal.org:8080/sigma/WordNet.jsp?word=advantages&amp;POS=1</v>
      </c>
      <c r="F94" s="6" t="n">
        <v>105142863</v>
      </c>
      <c r="G94" s="66" t="s">
        <v>46</v>
      </c>
      <c r="H94" s="66" t="s">
        <v>61</v>
      </c>
      <c r="I94" s="6"/>
      <c r="J94" s="75"/>
      <c r="K94" s="75"/>
    </row>
    <row r="95" customFormat="false" ht="13.8" hidden="false" customHeight="false" outlineLevel="0" collapsed="false">
      <c r="A95" s="70" t="s">
        <v>708</v>
      </c>
      <c r="B95" s="66" t="s">
        <v>830</v>
      </c>
      <c r="C95" s="66" t="s">
        <v>830</v>
      </c>
      <c r="D95" s="66"/>
      <c r="E95" s="71" t="str">
        <f aca="false">HYPERLINK(CONCATENATE("http://sigma.ontologyportal.org:8080/sigma/WordNet.jsp?word=",C95,"&amp;POS=1"))</f>
        <v>http://sigma.ontologyportal.org:8080/sigma/WordNet.jsp?word=polymers&amp;POS=1</v>
      </c>
      <c r="F95" s="6" t="n">
        <v>114994328</v>
      </c>
      <c r="G95" s="66" t="s">
        <v>38</v>
      </c>
      <c r="H95" s="66" t="s">
        <v>92</v>
      </c>
      <c r="I95" s="6"/>
      <c r="J95" s="75"/>
      <c r="K95" s="75"/>
    </row>
    <row r="96" customFormat="false" ht="13.8" hidden="false" customHeight="false" outlineLevel="0" collapsed="false">
      <c r="A96" s="70" t="s">
        <v>708</v>
      </c>
      <c r="B96" s="66" t="s">
        <v>288</v>
      </c>
      <c r="C96" s="66" t="s">
        <v>288</v>
      </c>
      <c r="D96" s="66"/>
      <c r="E96" s="71" t="str">
        <f aca="false">HYPERLINK(CONCATENATE("http://sigma.ontologyportal.org:8080/sigma/WordNet.jsp?word=",C96,"&amp;POS=1"))</f>
        <v>http://sigma.ontologyportal.org:8080/sigma/WordNet.jsp?word=stages&amp;POS=1</v>
      </c>
      <c r="F96" s="6" t="n">
        <v>115290337</v>
      </c>
      <c r="G96" s="66" t="s">
        <v>46</v>
      </c>
      <c r="H96" s="66" t="s">
        <v>106</v>
      </c>
      <c r="I96" s="6"/>
      <c r="J96" s="75"/>
      <c r="K96" s="75"/>
    </row>
    <row r="97" customFormat="false" ht="13.8" hidden="false" customHeight="false" outlineLevel="0" collapsed="false">
      <c r="A97" s="68" t="s">
        <v>831</v>
      </c>
      <c r="B97" s="66" t="s">
        <v>832</v>
      </c>
      <c r="C97" s="66" t="s">
        <v>833</v>
      </c>
      <c r="D97" s="66"/>
      <c r="E97" s="71" t="str">
        <f aca="false">HYPERLINK(CONCATENATE("http://sigma.ontologyportal.org:8080/sigma/WordNet.jsp?word=",C97,"&amp;POS=1"))</f>
        <v>http://sigma.ontologyportal.org:8080/sigma/WordNet.jsp?word=blockmodel&amp;POS=1</v>
      </c>
      <c r="F97" s="6" t="n">
        <v>115306552</v>
      </c>
      <c r="G97" s="66" t="s">
        <v>294</v>
      </c>
      <c r="H97" s="66"/>
      <c r="I97" s="6"/>
      <c r="J97" s="75"/>
      <c r="K97" s="75"/>
    </row>
    <row r="98" customFormat="false" ht="13.8" hidden="false" customHeight="false" outlineLevel="0" collapsed="false">
      <c r="A98" s="68" t="s">
        <v>831</v>
      </c>
      <c r="B98" s="66" t="s">
        <v>834</v>
      </c>
      <c r="C98" s="66" t="s">
        <v>835</v>
      </c>
      <c r="D98" s="66"/>
      <c r="E98" s="71" t="str">
        <f aca="false">HYPERLINK(CONCATENATE("http://sigma.ontologyportal.org:8080/sigma/WordNet.jsp?word=",C98,"&amp;POS=1"))</f>
        <v>http://sigma.ontologyportal.org:8080/sigma/WordNet.jsp?word=map&amp;POS=1</v>
      </c>
      <c r="F98" s="6" t="n">
        <v>103720163</v>
      </c>
      <c r="G98" s="66" t="s">
        <v>38</v>
      </c>
      <c r="H98" s="66" t="s">
        <v>92</v>
      </c>
      <c r="I98" s="6"/>
      <c r="J98" s="75"/>
      <c r="K98" s="75"/>
    </row>
    <row r="99" customFormat="false" ht="13.8" hidden="false" customHeight="false" outlineLevel="0" collapsed="false">
      <c r="A99" s="68" t="s">
        <v>831</v>
      </c>
      <c r="B99" s="66" t="s">
        <v>836</v>
      </c>
      <c r="C99" s="66" t="s">
        <v>837</v>
      </c>
      <c r="D99" s="66"/>
      <c r="E99" s="71" t="str">
        <f aca="false">HYPERLINK(CONCATENATE("http://sigma.ontologyportal.org:8080/sigma/WordNet.jsp?word=",C99,"&amp;POS=1"))</f>
        <v>http://sigma.ontologyportal.org:8080/sigma/WordNet.jsp?word=network&amp;POS=1</v>
      </c>
      <c r="F99" s="6" t="n">
        <v>103820950</v>
      </c>
      <c r="G99" s="66" t="s">
        <v>38</v>
      </c>
      <c r="H99" s="66" t="s">
        <v>92</v>
      </c>
      <c r="I99" s="6"/>
      <c r="J99" s="75"/>
      <c r="K99" s="75"/>
    </row>
    <row r="100" customFormat="false" ht="13.8" hidden="false" customHeight="false" outlineLevel="0" collapsed="false">
      <c r="A100" s="68" t="s">
        <v>831</v>
      </c>
      <c r="B100" s="66" t="s">
        <v>838</v>
      </c>
      <c r="C100" s="66" t="s">
        <v>838</v>
      </c>
      <c r="D100" s="66"/>
      <c r="E100" s="71" t="str">
        <f aca="false">HYPERLINK(CONCATENATE("http://sigma.ontologyportal.org:8080/sigma/WordNet.jsp?word=",C100,"&amp;POS=1"))</f>
        <v>http://sigma.ontologyportal.org:8080/sigma/WordNet.jsp?word=closure&amp;POS=1</v>
      </c>
      <c r="F100" s="6" t="n">
        <v>100229260</v>
      </c>
      <c r="G100" s="66" t="s">
        <v>38</v>
      </c>
      <c r="H100" s="66" t="s">
        <v>39</v>
      </c>
      <c r="I100" s="6"/>
      <c r="J100" s="75"/>
      <c r="K100" s="75"/>
    </row>
    <row r="101" customFormat="false" ht="13.8" hidden="false" customHeight="false" outlineLevel="0" collapsed="false">
      <c r="A101" s="68" t="s">
        <v>831</v>
      </c>
      <c r="B101" s="66" t="s">
        <v>839</v>
      </c>
      <c r="C101" s="66"/>
      <c r="D101" s="66"/>
      <c r="E101" s="71" t="str">
        <f aca="false">HYPERLINK(CONCATENATE("http://sigma.ontologyportal.org:8080/sigma/WordNet.jsp?word=",C101,"&amp;POS=1"))</f>
        <v>http://sigma.ontologyportal.org:8080/sigma/WordNet.jsp?word=&amp;POS=1</v>
      </c>
      <c r="F101" s="6"/>
      <c r="G101" s="66"/>
      <c r="H101" s="66"/>
      <c r="I101" s="6"/>
      <c r="J101" s="75"/>
      <c r="K101" s="75"/>
    </row>
    <row r="102" customFormat="false" ht="13.8" hidden="false" customHeight="false" outlineLevel="0" collapsed="false">
      <c r="A102" s="68" t="s">
        <v>831</v>
      </c>
      <c r="B102" s="76" t="s">
        <v>840</v>
      </c>
      <c r="C102" s="76" t="s">
        <v>841</v>
      </c>
      <c r="D102" s="76"/>
      <c r="E102" s="71" t="str">
        <f aca="false">HYPERLINK(CONCATENATE("http://sigma.ontologyportal.org:8080/sigma/WordNet.jsp?word=",C102,"&amp;POS=1"))</f>
        <v>http://sigma.ontologyportal.org:8080/sigma/WordNet.jsp?word=tonnage&amp;POS=1</v>
      </c>
      <c r="F102" s="6"/>
      <c r="G102" s="66"/>
      <c r="H102" s="66"/>
      <c r="I102" s="6"/>
      <c r="J102" s="75"/>
      <c r="K102" s="75"/>
    </row>
    <row r="103" customFormat="false" ht="13.8" hidden="false" customHeight="false" outlineLevel="0" collapsed="false">
      <c r="A103" s="68" t="s">
        <v>831</v>
      </c>
      <c r="B103" s="76" t="s">
        <v>842</v>
      </c>
      <c r="C103" s="76" t="s">
        <v>100</v>
      </c>
      <c r="D103" s="76"/>
      <c r="E103" s="71" t="str">
        <f aca="false">HYPERLINK(CONCATENATE("http://sigma.ontologyportal.org:8080/sigma/WordNet.jsp?word=",C103,"&amp;POS=1"))</f>
        <v>http://sigma.ontologyportal.org:8080/sigma/WordNet.jsp?word=plan&amp;POS=1</v>
      </c>
      <c r="F103" s="6" t="n">
        <v>115314669</v>
      </c>
      <c r="G103" s="66" t="s">
        <v>46</v>
      </c>
      <c r="H103" s="66" t="s">
        <v>47</v>
      </c>
      <c r="I103" s="6"/>
      <c r="J103" s="75"/>
      <c r="K103" s="75"/>
    </row>
    <row r="104" customFormat="false" ht="13.8" hidden="false" customHeight="false" outlineLevel="0" collapsed="false">
      <c r="A104" s="68" t="s">
        <v>831</v>
      </c>
      <c r="B104" s="66" t="s">
        <v>843</v>
      </c>
      <c r="C104" s="66" t="s">
        <v>844</v>
      </c>
      <c r="D104" s="66"/>
      <c r="E104" s="71" t="str">
        <f aca="false">HYPERLINK(CONCATENATE("http://sigma.ontologyportal.org:8080/sigma/WordNet.jsp?word=",C104,"&amp;POS=1"))</f>
        <v>http://sigma.ontologyportal.org:8080/sigma/WordNet.jsp?word=sequence&amp;POS=1</v>
      </c>
      <c r="F104" s="6" t="n">
        <v>105044822</v>
      </c>
      <c r="G104" s="66" t="s">
        <v>46</v>
      </c>
      <c r="H104" s="66" t="s">
        <v>346</v>
      </c>
      <c r="I104" s="6"/>
      <c r="J104" s="75"/>
      <c r="K104" s="75"/>
    </row>
    <row r="105" customFormat="false" ht="13.8" hidden="false" customHeight="false" outlineLevel="0" collapsed="false">
      <c r="A105" s="68" t="s">
        <v>831</v>
      </c>
      <c r="B105" s="66" t="s">
        <v>845</v>
      </c>
      <c r="C105" s="66" t="s">
        <v>255</v>
      </c>
      <c r="D105" s="66"/>
      <c r="E105" s="71" t="str">
        <f aca="false">HYPERLINK(CONCATENATE("http://sigma.ontologyportal.org:8080/sigma/WordNet.jsp?word=",C105,"&amp;POS=1"))</f>
        <v>http://sigma.ontologyportal.org:8080/sigma/WordNet.jsp?word=benefits&amp;POS=1</v>
      </c>
      <c r="F105" s="6" t="n">
        <v>105142641</v>
      </c>
      <c r="G105" s="66" t="s">
        <v>46</v>
      </c>
      <c r="H105" s="66" t="s">
        <v>61</v>
      </c>
      <c r="I105" s="6"/>
      <c r="J105" s="75"/>
      <c r="K105" s="75"/>
    </row>
    <row r="106" customFormat="false" ht="13.8" hidden="false" customHeight="false" outlineLevel="0" collapsed="false">
      <c r="A106" s="68" t="s">
        <v>831</v>
      </c>
      <c r="B106" s="66" t="s">
        <v>846</v>
      </c>
      <c r="C106" s="66" t="s">
        <v>847</v>
      </c>
      <c r="D106" s="66"/>
      <c r="E106" s="71" t="str">
        <f aca="false">HYPERLINK(CONCATENATE("http://sigma.ontologyportal.org:8080/sigma/WordNet.jsp?word=",C106,"&amp;POS=1"))</f>
        <v>http://sigma.ontologyportal.org:8080/sigma/WordNet.jsp?word=plant&amp;POS=1</v>
      </c>
      <c r="F106" s="6" t="n">
        <v>103956922</v>
      </c>
      <c r="G106" s="66" t="s">
        <v>38</v>
      </c>
      <c r="H106" s="66" t="s">
        <v>92</v>
      </c>
      <c r="I106" s="6"/>
      <c r="J106" s="75"/>
      <c r="K106" s="75"/>
    </row>
    <row r="107" customFormat="false" ht="13.8" hidden="false" customHeight="false" outlineLevel="0" collapsed="false">
      <c r="A107" s="68" t="s">
        <v>831</v>
      </c>
      <c r="B107" s="66" t="s">
        <v>848</v>
      </c>
      <c r="C107" s="66" t="s">
        <v>849</v>
      </c>
      <c r="D107" s="66"/>
      <c r="E107" s="71" t="str">
        <f aca="false">HYPERLINK(CONCATENATE("http://sigma.ontologyportal.org:8080/sigma/WordNet.jsp?word=",C107,"&amp;POS=1"))</f>
        <v>http://sigma.ontologyportal.org:8080/sigma/WordNet.jsp?word=economic&amp;POS=1</v>
      </c>
      <c r="F107" s="6" t="n">
        <v>108366753</v>
      </c>
      <c r="G107" s="66" t="s">
        <v>46</v>
      </c>
      <c r="H107" s="66" t="s">
        <v>61</v>
      </c>
      <c r="I107" s="6"/>
      <c r="J107" s="75"/>
      <c r="K107" s="75"/>
    </row>
    <row r="108" customFormat="false" ht="13.8" hidden="false" customHeight="false" outlineLevel="0" collapsed="false">
      <c r="A108" s="68" t="s">
        <v>831</v>
      </c>
      <c r="B108" s="66" t="s">
        <v>319</v>
      </c>
      <c r="C108" s="66" t="s">
        <v>319</v>
      </c>
      <c r="D108" s="66"/>
      <c r="E108" s="71" t="str">
        <f aca="false">HYPERLINK(CONCATENATE("http://sigma.ontologyportal.org:8080/sigma/WordNet.jsp?word=",C108,"&amp;POS=1"))</f>
        <v>http://sigma.ontologyportal.org:8080/sigma/WordNet.jsp?word=structure&amp;POS=1</v>
      </c>
      <c r="F108" s="6" t="n">
        <v>104341686</v>
      </c>
      <c r="G108" s="66" t="s">
        <v>38</v>
      </c>
      <c r="H108" s="66" t="s">
        <v>92</v>
      </c>
      <c r="I108" s="6"/>
      <c r="J108" s="75"/>
      <c r="K108" s="75"/>
    </row>
    <row r="109" customFormat="false" ht="13.8" hidden="false" customHeight="false" outlineLevel="0" collapsed="false">
      <c r="A109" s="68" t="s">
        <v>831</v>
      </c>
      <c r="B109" s="66" t="s">
        <v>850</v>
      </c>
      <c r="C109" s="66" t="s">
        <v>850</v>
      </c>
      <c r="D109" s="66"/>
      <c r="E109" s="71" t="str">
        <f aca="false">HYPERLINK(CONCATENATE("http://sigma.ontologyportal.org:8080/sigma/WordNet.jsp?word=",C109,"&amp;POS=1"))</f>
        <v>http://sigma.ontologyportal.org:8080/sigma/WordNet.jsp?word=factors of safety&amp;POS=1</v>
      </c>
      <c r="F109" s="6" t="n">
        <v>105858317</v>
      </c>
      <c r="G109" s="66" t="s">
        <v>46</v>
      </c>
      <c r="H109" s="66" t="s">
        <v>106</v>
      </c>
      <c r="I109" s="6"/>
      <c r="J109" s="75"/>
      <c r="K109" s="75"/>
    </row>
    <row r="110" customFormat="false" ht="13.8" hidden="false" customHeight="false" outlineLevel="0" collapsed="false">
      <c r="A110" s="68" t="s">
        <v>831</v>
      </c>
      <c r="B110" s="66" t="s">
        <v>244</v>
      </c>
      <c r="C110" s="66" t="s">
        <v>244</v>
      </c>
      <c r="D110" s="66"/>
      <c r="E110" s="71" t="str">
        <f aca="false">HYPERLINK(CONCATENATE("http://sigma.ontologyportal.org:8080/sigma/WordNet.jsp?word=",C110,"&amp;POS=1"))</f>
        <v>http://sigma.ontologyportal.org:8080/sigma/WordNet.jsp?word=reports&amp;POS=1</v>
      </c>
      <c r="F110" s="6" t="n">
        <v>107218470</v>
      </c>
      <c r="G110" s="66" t="s">
        <v>38</v>
      </c>
      <c r="H110" s="66" t="s">
        <v>92</v>
      </c>
      <c r="I110" s="6"/>
      <c r="J110" s="75"/>
      <c r="K110" s="75"/>
    </row>
    <row r="111" customFormat="false" ht="13.8" hidden="false" customHeight="false" outlineLevel="0" collapsed="false">
      <c r="A111" s="68" t="s">
        <v>831</v>
      </c>
      <c r="B111" s="66" t="s">
        <v>207</v>
      </c>
      <c r="C111" s="66" t="s">
        <v>207</v>
      </c>
      <c r="D111" s="66"/>
      <c r="E111" s="71" t="str">
        <f aca="false">HYPERLINK(CONCATENATE("http://sigma.ontologyportal.org:8080/sigma/WordNet.jsp?word=",C111,"&amp;POS=1"))</f>
        <v>http://sigma.ontologyportal.org:8080/sigma/WordNet.jsp?word=failure&amp;POS=1</v>
      </c>
      <c r="F111" s="6" t="n">
        <v>107317764</v>
      </c>
      <c r="G111" s="66" t="s">
        <v>46</v>
      </c>
      <c r="H111" s="66" t="s">
        <v>61</v>
      </c>
      <c r="I111" s="6"/>
      <c r="J111" s="75"/>
      <c r="K111" s="75"/>
    </row>
    <row r="112" customFormat="false" ht="13.8" hidden="false" customHeight="false" outlineLevel="0" collapsed="false">
      <c r="A112" s="68" t="s">
        <v>831</v>
      </c>
      <c r="B112" s="66" t="s">
        <v>851</v>
      </c>
      <c r="C112" s="66" t="s">
        <v>851</v>
      </c>
      <c r="D112" s="66"/>
      <c r="E112" s="71" t="str">
        <f aca="false">HYPERLINK(CONCATENATE("http://sigma.ontologyportal.org:8080/sigma/WordNet.jsp?word=",C112,"&amp;POS=1"))</f>
        <v>http://sigma.ontologyportal.org:8080/sigma/WordNet.jsp?word= mechanisms&amp;POS=1</v>
      </c>
      <c r="F112" s="6" t="n">
        <v>100098385</v>
      </c>
      <c r="G112" s="66" t="s">
        <v>46</v>
      </c>
      <c r="H112" s="66" t="s">
        <v>47</v>
      </c>
      <c r="I112" s="6"/>
      <c r="J112" s="75"/>
      <c r="K112" s="75"/>
    </row>
    <row r="113" customFormat="false" ht="13.8" hidden="false" customHeight="false" outlineLevel="0" collapsed="false">
      <c r="A113" s="68" t="s">
        <v>831</v>
      </c>
      <c r="B113" s="66" t="s">
        <v>852</v>
      </c>
      <c r="C113" s="66" t="s">
        <v>852</v>
      </c>
      <c r="D113" s="66"/>
      <c r="E113" s="71" t="str">
        <f aca="false">HYPERLINK(CONCATENATE("http://sigma.ontologyportal.org:8080/sigma/WordNet.jsp?word=",C113,"&amp;POS=1"))</f>
        <v>http://sigma.ontologyportal.org:8080/sigma/WordNet.jsp?word=displacement&amp;POS=1</v>
      </c>
      <c r="F113" s="6" t="n">
        <v>100330984</v>
      </c>
      <c r="G113" s="66" t="s">
        <v>38</v>
      </c>
      <c r="H113" s="66" t="s">
        <v>39</v>
      </c>
      <c r="I113" s="6"/>
      <c r="J113" s="75"/>
      <c r="K113" s="75"/>
    </row>
    <row r="114" customFormat="false" ht="13.8" hidden="false" customHeight="false" outlineLevel="0" collapsed="false">
      <c r="A114" s="4" t="s">
        <v>752</v>
      </c>
      <c r="B114" s="66" t="s">
        <v>853</v>
      </c>
      <c r="C114" s="66" t="s">
        <v>854</v>
      </c>
      <c r="D114" s="66"/>
      <c r="E114" s="71" t="str">
        <f aca="false">HYPERLINK(CONCATENATE("http://sigma.ontologyportal.org:8080/sigma/WordNet.jsp?word=",C114,"&amp;POS=1"))</f>
        <v>http://sigma.ontologyportal.org:8080/sigma/WordNet.jsp?word=representative&amp;POS=1</v>
      </c>
      <c r="F114" s="6" t="n">
        <v>105820620</v>
      </c>
      <c r="G114" s="66" t="s">
        <v>38</v>
      </c>
      <c r="H114" s="66" t="s">
        <v>92</v>
      </c>
      <c r="I114" s="6"/>
      <c r="J114" s="75"/>
      <c r="K114" s="75"/>
    </row>
    <row r="115" customFormat="false" ht="13.8" hidden="false" customHeight="false" outlineLevel="0" collapsed="false">
      <c r="A115" s="4" t="s">
        <v>752</v>
      </c>
      <c r="B115" s="66" t="s">
        <v>855</v>
      </c>
      <c r="C115" s="66" t="s">
        <v>856</v>
      </c>
      <c r="D115" s="66"/>
      <c r="E115" s="71" t="str">
        <f aca="false">HYPERLINK(CONCATENATE("http://sigma.ontologyportal.org:8080/sigma/WordNet.jsp?word=",C115,"&amp;POS=1"))</f>
        <v>http://sigma.ontologyportal.org:8080/sigma/WordNet.jsp?word=problems&amp;POS=1</v>
      </c>
      <c r="F115" s="6" t="n">
        <v>105687338</v>
      </c>
      <c r="G115" s="66" t="s">
        <v>46</v>
      </c>
      <c r="H115" s="66" t="s">
        <v>61</v>
      </c>
      <c r="I115" s="6"/>
      <c r="J115" s="75"/>
      <c r="K115" s="75"/>
    </row>
    <row r="116" customFormat="false" ht="13.8" hidden="false" customHeight="false" outlineLevel="0" collapsed="false">
      <c r="A116" s="4" t="s">
        <v>752</v>
      </c>
      <c r="B116" s="66" t="s">
        <v>857</v>
      </c>
      <c r="C116" s="66" t="s">
        <v>241</v>
      </c>
      <c r="D116" s="66"/>
      <c r="E116" s="71" t="str">
        <f aca="false">HYPERLINK(CONCATENATE("http://sigma.ontologyportal.org:8080/sigma/WordNet.jsp?word=",C116,"&amp;POS=1"))</f>
        <v>http://sigma.ontologyportal.org:8080/sigma/WordNet.jsp?word=meaning&amp;POS=1</v>
      </c>
      <c r="F116" s="6" t="n">
        <v>106601327</v>
      </c>
      <c r="G116" s="66" t="s">
        <v>46</v>
      </c>
      <c r="H116" s="66" t="s">
        <v>47</v>
      </c>
      <c r="I116" s="6"/>
      <c r="J116" s="75"/>
      <c r="K116" s="75"/>
    </row>
    <row r="117" customFormat="false" ht="13.8" hidden="false" customHeight="false" outlineLevel="0" collapsed="false">
      <c r="A117" s="4" t="s">
        <v>752</v>
      </c>
      <c r="B117" s="66" t="s">
        <v>858</v>
      </c>
      <c r="C117" s="66" t="s">
        <v>859</v>
      </c>
      <c r="D117" s="66"/>
      <c r="E117" s="71" t="str">
        <f aca="false">HYPERLINK(CONCATENATE("http://sigma.ontologyportal.org:8080/sigma/WordNet.jsp?word=",C117,"&amp;POS=1"))</f>
        <v>http://sigma.ontologyportal.org:8080/sigma/WordNet.jsp?word=subsystems&amp;POS=1</v>
      </c>
      <c r="F117" s="6" t="n">
        <v>108435937</v>
      </c>
      <c r="G117" s="66" t="s">
        <v>38</v>
      </c>
      <c r="H117" s="66" t="s">
        <v>92</v>
      </c>
      <c r="I117" s="6"/>
      <c r="J117" s="75"/>
      <c r="K117" s="75"/>
    </row>
    <row r="118" customFormat="false" ht="13.8" hidden="false" customHeight="false" outlineLevel="0" collapsed="false">
      <c r="A118" s="4" t="s">
        <v>752</v>
      </c>
      <c r="B118" s="66" t="s">
        <v>860</v>
      </c>
      <c r="C118" s="66" t="s">
        <v>214</v>
      </c>
      <c r="D118" s="66"/>
      <c r="E118" s="71" t="str">
        <f aca="false">HYPERLINK(CONCATENATE("http://sigma.ontologyportal.org:8080/sigma/WordNet.jsp?word=",C118,"&amp;POS=1"))</f>
        <v>http://sigma.ontologyportal.org:8080/sigma/WordNet.jsp?word=knowledge&amp;POS=1</v>
      </c>
      <c r="F118" s="6" t="n">
        <v>100023271</v>
      </c>
      <c r="G118" s="66" t="s">
        <v>46</v>
      </c>
      <c r="H118" s="66" t="s">
        <v>61</v>
      </c>
      <c r="I118" s="6"/>
      <c r="J118" s="75"/>
      <c r="K118" s="75"/>
    </row>
    <row r="119" customFormat="false" ht="13.8" hidden="false" customHeight="false" outlineLevel="0" collapsed="false">
      <c r="A119" s="4" t="s">
        <v>752</v>
      </c>
      <c r="B119" s="66" t="s">
        <v>861</v>
      </c>
      <c r="C119" s="66" t="s">
        <v>862</v>
      </c>
      <c r="D119" s="66"/>
      <c r="E119" s="71" t="str">
        <f aca="false">HYPERLINK(CONCATENATE("http://sigma.ontologyportal.org:8080/sigma/WordNet.jsp?word=",C119,"&amp;POS=1"))</f>
        <v>http://sigma.ontologyportal.org:8080/sigma/WordNet.jsp?word=methods&amp;POS=1</v>
      </c>
      <c r="F119" s="6" t="n">
        <v>105660268</v>
      </c>
      <c r="G119" s="66" t="s">
        <v>46</v>
      </c>
      <c r="H119" s="66" t="s">
        <v>47</v>
      </c>
      <c r="I119" s="6"/>
      <c r="J119" s="75"/>
      <c r="K119" s="75"/>
    </row>
    <row r="120" customFormat="false" ht="13.8" hidden="false" customHeight="false" outlineLevel="0" collapsed="false">
      <c r="A120" s="4" t="s">
        <v>752</v>
      </c>
      <c r="B120" s="66" t="s">
        <v>863</v>
      </c>
      <c r="C120" s="66" t="s">
        <v>731</v>
      </c>
      <c r="D120" s="66"/>
      <c r="E120" s="71" t="str">
        <f aca="false">HYPERLINK(CONCATENATE("http://sigma.ontologyportal.org:8080/sigma/WordNet.jsp?word=",C120,"&amp;POS=1"))</f>
        <v>http://sigma.ontologyportal.org:8080/sigma/WordNet.jsp?word=function&amp;POS=1</v>
      </c>
      <c r="F120" s="6" t="n">
        <v>105149325</v>
      </c>
      <c r="G120" s="66" t="s">
        <v>46</v>
      </c>
      <c r="H120" s="66" t="s">
        <v>61</v>
      </c>
      <c r="I120" s="6"/>
      <c r="J120" s="75"/>
      <c r="K120"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A94" colorId="64" zoomScale="85" zoomScaleNormal="85" zoomScalePageLayoutView="100" workbookViewId="0">
      <selection pane="topLeft" activeCell="A1" activeCellId="0" sqref="A1:A71"/>
    </sheetView>
  </sheetViews>
  <sheetFormatPr defaultRowHeight="13.8"/>
  <cols>
    <col collapsed="false" hidden="false" max="1" min="1" style="74" width="9.10526315789474"/>
    <col collapsed="false" hidden="false" max="2" min="2" style="0" width="35.2429149797571"/>
    <col collapsed="false" hidden="false" max="4" min="3" style="0" width="26.5668016194332"/>
    <col collapsed="false" hidden="false" max="5" min="5" style="0" width="80.5546558704453"/>
    <col collapsed="false" hidden="false" max="6" min="6" style="48" width="15.1052631578947"/>
    <col collapsed="false" hidden="false" max="11" min="7" style="0" width="26.5668016194332"/>
    <col collapsed="false" hidden="false" max="1025" min="12" style="0" width="8.57085020242915"/>
  </cols>
  <sheetData>
    <row r="1" customFormat="false" ht="15" hidden="false" customHeight="true" outlineLevel="0" collapsed="false">
      <c r="A1" s="4" t="s">
        <v>20</v>
      </c>
      <c r="B1" s="4" t="s">
        <v>519</v>
      </c>
      <c r="C1" s="4" t="s">
        <v>22</v>
      </c>
      <c r="D1" s="4" t="s">
        <v>641</v>
      </c>
      <c r="E1" s="4" t="s">
        <v>24</v>
      </c>
      <c r="F1" s="15" t="s">
        <v>25</v>
      </c>
      <c r="G1" s="4" t="s">
        <v>643</v>
      </c>
      <c r="H1" s="4" t="s">
        <v>521</v>
      </c>
      <c r="I1" s="4" t="s">
        <v>522</v>
      </c>
      <c r="J1" s="64" t="s">
        <v>523</v>
      </c>
      <c r="K1" s="64" t="s">
        <v>34</v>
      </c>
    </row>
    <row r="2" customFormat="false" ht="15" hidden="false" customHeight="true" outlineLevel="0" collapsed="false">
      <c r="A2" s="67" t="s">
        <v>645</v>
      </c>
      <c r="B2" s="66" t="s">
        <v>665</v>
      </c>
      <c r="C2" s="66" t="s">
        <v>665</v>
      </c>
      <c r="D2" s="6"/>
      <c r="E2" s="71" t="str">
        <f aca="false">HYPERLINK(CONCATENATE("http://sigma.ontologyportal.org:8080/sigma/WordNet.jsp?word=",C2,"&amp;POS=1"))</f>
        <v>http://sigma.ontologyportal.org:8080/sigma/WordNet.jsp?word=efficiency&amp;POS=1</v>
      </c>
      <c r="F2" s="56" t="n">
        <v>113820993</v>
      </c>
      <c r="G2" s="66" t="s">
        <v>46</v>
      </c>
      <c r="H2" s="6" t="s">
        <v>106</v>
      </c>
      <c r="I2" s="6"/>
      <c r="J2" s="6"/>
      <c r="K2" s="6"/>
    </row>
    <row r="3" customFormat="false" ht="13.8" hidden="false" customHeight="false" outlineLevel="0" collapsed="false">
      <c r="A3" s="67" t="s">
        <v>645</v>
      </c>
      <c r="B3" s="66" t="s">
        <v>726</v>
      </c>
      <c r="C3" s="66" t="s">
        <v>726</v>
      </c>
      <c r="D3" s="6"/>
      <c r="E3" s="71" t="str">
        <f aca="false">HYPERLINK(CONCATENATE("http://sigma.ontologyportal.org:8080/sigma/WordNet.jsp?word=",C3,"&amp;POS=1"))</f>
        <v>http://sigma.ontologyportal.org:8080/sigma/WordNet.jsp?word=performance&amp;POS=1</v>
      </c>
      <c r="F3" s="56" t="n">
        <v>113525549</v>
      </c>
      <c r="G3" s="66" t="s">
        <v>38</v>
      </c>
      <c r="H3" s="6" t="s">
        <v>39</v>
      </c>
      <c r="I3" s="6"/>
      <c r="J3" s="6"/>
      <c r="K3" s="6"/>
    </row>
    <row r="4" customFormat="false" ht="13.8" hidden="false" customHeight="false" outlineLevel="0" collapsed="false">
      <c r="A4" s="67" t="s">
        <v>645</v>
      </c>
      <c r="B4" s="66" t="s">
        <v>558</v>
      </c>
      <c r="C4" s="66" t="s">
        <v>558</v>
      </c>
      <c r="D4" s="6"/>
      <c r="E4" s="71" t="str">
        <f aca="false">HYPERLINK(CONCATENATE("http://sigma.ontologyportal.org:8080/sigma/WordNet.jsp?word=",C4,"&amp;POS=1"))</f>
        <v>http://sigma.ontologyportal.org:8080/sigma/WordNet.jsp?word=approach&amp;POS=1</v>
      </c>
      <c r="F4" s="56" t="n">
        <v>100941140</v>
      </c>
      <c r="G4" s="66" t="s">
        <v>46</v>
      </c>
      <c r="H4" s="6" t="s">
        <v>47</v>
      </c>
      <c r="I4" s="6"/>
      <c r="J4" s="6"/>
      <c r="K4" s="6"/>
    </row>
    <row r="5" customFormat="false" ht="13.8" hidden="false" customHeight="false" outlineLevel="0" collapsed="false">
      <c r="A5" s="67" t="s">
        <v>645</v>
      </c>
      <c r="B5" s="66" t="s">
        <v>864</v>
      </c>
      <c r="C5" s="66" t="s">
        <v>864</v>
      </c>
      <c r="D5" s="6"/>
      <c r="E5" s="71" t="str">
        <f aca="false">HYPERLINK(CONCATENATE("http://sigma.ontologyportal.org:8080/sigma/WordNet.jsp?word=",C5,"&amp;POS=1"))</f>
        <v>http://sigma.ontologyportal.org:8080/sigma/WordNet.jsp?word=supplies&amp;POS=1</v>
      </c>
      <c r="F5" s="56" t="n">
        <v>113777344</v>
      </c>
      <c r="G5" s="66" t="s">
        <v>46</v>
      </c>
      <c r="H5" s="6" t="s">
        <v>106</v>
      </c>
      <c r="I5" s="6"/>
      <c r="J5" s="6"/>
      <c r="K5" s="6"/>
    </row>
    <row r="6" customFormat="false" ht="13.8" hidden="false" customHeight="false" outlineLevel="0" collapsed="false">
      <c r="A6" s="67" t="s">
        <v>645</v>
      </c>
      <c r="B6" s="66" t="s">
        <v>648</v>
      </c>
      <c r="C6" s="66" t="s">
        <v>648</v>
      </c>
      <c r="D6" s="6"/>
      <c r="E6" s="71" t="str">
        <f aca="false">HYPERLINK(CONCATENATE("http://sigma.ontologyportal.org:8080/sigma/WordNet.jsp?word=",C6,"&amp;POS=1"))</f>
        <v>http://sigma.ontologyportal.org:8080/sigma/WordNet.jsp?word=reactor&amp;POS=1</v>
      </c>
      <c r="F6" s="56" t="n">
        <v>103834040</v>
      </c>
      <c r="G6" s="66" t="s">
        <v>38</v>
      </c>
      <c r="H6" s="6" t="s">
        <v>92</v>
      </c>
      <c r="I6" s="6"/>
      <c r="J6" s="6"/>
      <c r="K6" s="6"/>
    </row>
    <row r="7" customFormat="false" ht="13.8" hidden="false" customHeight="false" outlineLevel="0" collapsed="false">
      <c r="A7" s="67" t="s">
        <v>645</v>
      </c>
      <c r="B7" s="66" t="s">
        <v>865</v>
      </c>
      <c r="C7" s="6" t="s">
        <v>114</v>
      </c>
      <c r="D7" s="6"/>
      <c r="E7" s="71" t="str">
        <f aca="false">HYPERLINK(CONCATENATE("http://sigma.ontologyportal.org:8080/sigma/WordNet.jsp?word=",C7,"&amp;POS=1"))</f>
        <v>http://sigma.ontologyportal.org:8080/sigma/WordNet.jsp?word=data&amp;POS=1</v>
      </c>
      <c r="F7" s="56" t="n">
        <v>108462320</v>
      </c>
      <c r="G7" s="66" t="s">
        <v>38</v>
      </c>
      <c r="H7" s="6" t="s">
        <v>92</v>
      </c>
      <c r="I7" s="6"/>
      <c r="J7" s="6"/>
      <c r="K7" s="6"/>
    </row>
    <row r="8" customFormat="false" ht="13.8" hidden="false" customHeight="false" outlineLevel="0" collapsed="false">
      <c r="A8" s="67" t="s">
        <v>645</v>
      </c>
      <c r="B8" s="66" t="s">
        <v>866</v>
      </c>
      <c r="C8" s="6" t="s">
        <v>867</v>
      </c>
      <c r="D8" s="6"/>
      <c r="E8" s="71" t="str">
        <f aca="false">HYPERLINK(CONCATENATE("http://sigma.ontologyportal.org:8080/sigma/WordNet.jsp?word=",C8,"&amp;POS=1"))</f>
        <v>http://sigma.ontologyportal.org:8080/sigma/WordNet.jsp?word=applicability&amp;POS=1</v>
      </c>
      <c r="F8" s="56" t="n">
        <v>113795180</v>
      </c>
      <c r="G8" s="66" t="s">
        <v>46</v>
      </c>
      <c r="H8" s="6" t="s">
        <v>346</v>
      </c>
      <c r="I8" s="6"/>
      <c r="J8" s="6"/>
      <c r="K8" s="6"/>
    </row>
    <row r="9" customFormat="false" ht="13.8" hidden="false" customHeight="false" outlineLevel="0" collapsed="false">
      <c r="A9" s="67" t="s">
        <v>645</v>
      </c>
      <c r="B9" s="66" t="s">
        <v>868</v>
      </c>
      <c r="C9" s="66" t="s">
        <v>868</v>
      </c>
      <c r="D9" s="6"/>
      <c r="E9" s="71" t="str">
        <f aca="false">HYPERLINK(CONCATENATE("http://sigma.ontologyportal.org:8080/sigma/WordNet.jsp?word=",C9,"&amp;POS=1"))</f>
        <v>http://sigma.ontologyportal.org:8080/sigma/WordNet.jsp?word=meeting&amp;POS=1</v>
      </c>
      <c r="F9" s="56" t="n">
        <v>100146856</v>
      </c>
      <c r="G9" s="66" t="s">
        <v>38</v>
      </c>
      <c r="H9" s="6" t="s">
        <v>39</v>
      </c>
      <c r="I9" s="6"/>
      <c r="J9" s="6"/>
      <c r="K9" s="6"/>
    </row>
    <row r="10" customFormat="false" ht="13.8" hidden="false" customHeight="false" outlineLevel="0" collapsed="false">
      <c r="A10" s="67" t="s">
        <v>645</v>
      </c>
      <c r="B10" s="66" t="s">
        <v>538</v>
      </c>
      <c r="C10" s="66" t="s">
        <v>538</v>
      </c>
      <c r="D10" s="6"/>
      <c r="E10" s="71" t="str">
        <f aca="false">HYPERLINK(CONCATENATE("http://sigma.ontologyportal.org:8080/sigma/WordNet.jsp?word=",C10,"&amp;POS=1"))</f>
        <v>http://sigma.ontologyportal.org:8080/sigma/WordNet.jsp?word=model&amp;POS=1</v>
      </c>
      <c r="F10" s="56" t="n">
        <v>115306552</v>
      </c>
      <c r="G10" s="66" t="s">
        <v>294</v>
      </c>
      <c r="H10" s="6"/>
      <c r="I10" s="6"/>
      <c r="J10" s="6"/>
      <c r="K10" s="6"/>
    </row>
    <row r="11" customFormat="false" ht="13.8" hidden="false" customHeight="false" outlineLevel="0" collapsed="false">
      <c r="A11" s="67" t="s">
        <v>645</v>
      </c>
      <c r="B11" s="66" t="s">
        <v>307</v>
      </c>
      <c r="C11" s="66" t="s">
        <v>307</v>
      </c>
      <c r="D11" s="6"/>
      <c r="E11" s="71" t="str">
        <f aca="false">HYPERLINK(CONCATENATE("http://sigma.ontologyportal.org:8080/sigma/WordNet.jsp?word=",C11,"&amp;POS=1"))</f>
        <v>http://sigma.ontologyportal.org:8080/sigma/WordNet.jsp?word=assumptions&amp;POS=1</v>
      </c>
      <c r="F11" s="56" t="n">
        <v>106753800</v>
      </c>
      <c r="G11" s="66" t="s">
        <v>38</v>
      </c>
      <c r="H11" s="6" t="s">
        <v>92</v>
      </c>
      <c r="I11" s="6"/>
      <c r="J11" s="6"/>
      <c r="K11" s="6"/>
    </row>
    <row r="12" customFormat="false" ht="13.8" hidden="false" customHeight="false" outlineLevel="0" collapsed="false">
      <c r="A12" s="67" t="s">
        <v>645</v>
      </c>
      <c r="B12" s="66" t="s">
        <v>714</v>
      </c>
      <c r="C12" s="66" t="s">
        <v>714</v>
      </c>
      <c r="D12" s="6"/>
      <c r="E12" s="71" t="str">
        <f aca="false">HYPERLINK(CONCATENATE("http://sigma.ontologyportal.org:8080/sigma/WordNet.jsp?word=",C12,"&amp;POS=1"))</f>
        <v>http://sigma.ontologyportal.org:8080/sigma/WordNet.jsp?word=proposal&amp;POS=1</v>
      </c>
      <c r="F12" s="56" t="n">
        <v>107162194</v>
      </c>
      <c r="G12" s="66" t="s">
        <v>38</v>
      </c>
      <c r="H12" s="6" t="s">
        <v>39</v>
      </c>
      <c r="I12" s="6"/>
      <c r="J12" s="6"/>
      <c r="K12" s="6"/>
    </row>
    <row r="13" customFormat="false" ht="13.8" hidden="false" customHeight="false" outlineLevel="0" collapsed="false">
      <c r="A13" s="67" t="s">
        <v>645</v>
      </c>
      <c r="B13" s="66" t="s">
        <v>267</v>
      </c>
      <c r="C13" s="66" t="s">
        <v>267</v>
      </c>
      <c r="D13" s="6"/>
      <c r="E13" s="71" t="str">
        <f aca="false">HYPERLINK(CONCATENATE("http://sigma.ontologyportal.org:8080/sigma/WordNet.jsp?word=",C13,"&amp;POS=1"))</f>
        <v>http://sigma.ontologyportal.org:8080/sigma/WordNet.jsp?word=engineering&amp;POS=1</v>
      </c>
      <c r="F13" s="56" t="n">
        <v>106125041</v>
      </c>
      <c r="G13" s="66" t="s">
        <v>46</v>
      </c>
      <c r="H13" s="6" t="s">
        <v>47</v>
      </c>
      <c r="I13" s="6"/>
      <c r="J13" s="6"/>
      <c r="K13" s="6"/>
    </row>
    <row r="14" customFormat="false" ht="13.8" hidden="false" customHeight="false" outlineLevel="0" collapsed="false">
      <c r="A14" s="67" t="s">
        <v>645</v>
      </c>
      <c r="B14" s="66" t="s">
        <v>869</v>
      </c>
      <c r="C14" s="66" t="s">
        <v>869</v>
      </c>
      <c r="D14" s="6"/>
      <c r="E14" s="71" t="str">
        <f aca="false">HYPERLINK(CONCATENATE("http://sigma.ontologyportal.org:8080/sigma/WordNet.jsp?word=",C14,"&amp;POS=1"))</f>
        <v>http://sigma.ontologyportal.org:8080/sigma/WordNet.jsp?word=conclusion&amp;POS=1</v>
      </c>
      <c r="F14" s="56" t="n">
        <v>115303244</v>
      </c>
      <c r="G14" s="66" t="s">
        <v>46</v>
      </c>
      <c r="H14" s="6" t="s">
        <v>346</v>
      </c>
      <c r="I14" s="6"/>
      <c r="J14" s="6"/>
      <c r="K14" s="6"/>
    </row>
    <row r="15" customFormat="false" ht="13.8" hidden="false" customHeight="false" outlineLevel="0" collapsed="false">
      <c r="A15" s="67" t="s">
        <v>645</v>
      </c>
      <c r="B15" s="66" t="s">
        <v>574</v>
      </c>
      <c r="C15" s="66" t="s">
        <v>574</v>
      </c>
      <c r="D15" s="6"/>
      <c r="E15" s="71" t="str">
        <f aca="false">HYPERLINK(CONCATENATE("http://sigma.ontologyportal.org:8080/sigma/WordNet.jsp?word=",C15,"&amp;POS=1"))</f>
        <v>http://sigma.ontologyportal.org:8080/sigma/WordNet.jsp?word=connections&amp;POS=1</v>
      </c>
      <c r="F15" s="56" t="n">
        <v>103091374</v>
      </c>
      <c r="G15" s="66" t="s">
        <v>38</v>
      </c>
      <c r="H15" s="6" t="s">
        <v>92</v>
      </c>
      <c r="I15" s="6"/>
      <c r="J15" s="6"/>
      <c r="K15" s="6"/>
    </row>
    <row r="16" customFormat="false" ht="13.8" hidden="false" customHeight="false" outlineLevel="0" collapsed="false">
      <c r="A16" s="67" t="s">
        <v>645</v>
      </c>
      <c r="B16" s="66" t="s">
        <v>750</v>
      </c>
      <c r="C16" s="66" t="s">
        <v>750</v>
      </c>
      <c r="D16" s="6"/>
      <c r="E16" s="71" t="str">
        <f aca="false">HYPERLINK(CONCATENATE("http://sigma.ontologyportal.org:8080/sigma/WordNet.jsp?word=",C16,"&amp;POS=1"))</f>
        <v>http://sigma.ontologyportal.org:8080/sigma/WordNet.jsp?word=solution&amp;POS=1</v>
      </c>
      <c r="F16" s="56" t="n">
        <v>105661668</v>
      </c>
      <c r="G16" s="66" t="s">
        <v>46</v>
      </c>
      <c r="H16" s="6" t="s">
        <v>47</v>
      </c>
      <c r="I16" s="6"/>
      <c r="J16" s="6"/>
      <c r="K16" s="6"/>
    </row>
    <row r="17" customFormat="false" ht="13.8" hidden="false" customHeight="false" outlineLevel="0" collapsed="false">
      <c r="A17" s="67" t="s">
        <v>870</v>
      </c>
      <c r="B17" s="66" t="s">
        <v>91</v>
      </c>
      <c r="C17" s="66" t="s">
        <v>91</v>
      </c>
      <c r="D17" s="6"/>
      <c r="E17" s="71" t="str">
        <f aca="false">HYPERLINK(CONCATENATE("http://sigma.ontologyportal.org:8080/sigma/WordNet.jsp?word=",C17,"&amp;POS=1"))</f>
        <v>http://sigma.ontologyportal.org:8080/sigma/WordNet.jsp?word=team&amp;POS=1</v>
      </c>
      <c r="F17" s="56" t="n">
        <v>108208560</v>
      </c>
      <c r="G17" s="66" t="s">
        <v>38</v>
      </c>
      <c r="H17" s="6" t="s">
        <v>92</v>
      </c>
      <c r="I17" s="6"/>
      <c r="J17" s="6"/>
      <c r="K17" s="6"/>
    </row>
    <row r="18" customFormat="false" ht="13.8" hidden="false" customHeight="false" outlineLevel="0" collapsed="false">
      <c r="A18" s="67" t="s">
        <v>870</v>
      </c>
      <c r="B18" s="66" t="s">
        <v>228</v>
      </c>
      <c r="C18" s="66" t="s">
        <v>228</v>
      </c>
      <c r="D18" s="6"/>
      <c r="E18" s="71" t="str">
        <f aca="false">HYPERLINK(CONCATENATE("http://sigma.ontologyportal.org:8080/sigma/WordNet.jsp?word=",C18,"&amp;POS=1"))</f>
        <v>http://sigma.ontologyportal.org:8080/sigma/WordNet.jsp?word=challenges&amp;POS=1</v>
      </c>
      <c r="F18" s="56" t="n">
        <v>113932948</v>
      </c>
      <c r="G18" s="66" t="s">
        <v>46</v>
      </c>
      <c r="H18" s="6" t="s">
        <v>61</v>
      </c>
      <c r="I18" s="6"/>
      <c r="J18" s="6"/>
      <c r="K18" s="6"/>
    </row>
    <row r="19" customFormat="false" ht="13.8" hidden="false" customHeight="false" outlineLevel="0" collapsed="false">
      <c r="A19" s="67" t="s">
        <v>870</v>
      </c>
      <c r="B19" s="66" t="s">
        <v>871</v>
      </c>
      <c r="C19" s="66" t="s">
        <v>871</v>
      </c>
      <c r="D19" s="6"/>
      <c r="E19" s="71" t="str">
        <f aca="false">HYPERLINK(CONCATENATE("http://sigma.ontologyportal.org:8080/sigma/WordNet.jsp?word=",C19,"&amp;POS=1"))</f>
        <v>http://sigma.ontologyportal.org:8080/sigma/WordNet.jsp?word=search&amp;POS=1</v>
      </c>
      <c r="F19" s="56" t="n">
        <v>113553560</v>
      </c>
      <c r="G19" s="66" t="s">
        <v>38</v>
      </c>
      <c r="H19" s="6" t="s">
        <v>39</v>
      </c>
      <c r="I19" s="6"/>
      <c r="J19" s="6"/>
      <c r="K19" s="6"/>
    </row>
    <row r="20" customFormat="false" ht="13.8" hidden="false" customHeight="false" outlineLevel="0" collapsed="false">
      <c r="A20" s="67" t="s">
        <v>870</v>
      </c>
      <c r="B20" s="66" t="s">
        <v>872</v>
      </c>
      <c r="C20" s="6" t="s">
        <v>873</v>
      </c>
      <c r="D20" s="6"/>
      <c r="E20" s="71" t="str">
        <f aca="false">HYPERLINK(CONCATENATE("http://sigma.ontologyportal.org:8080/sigma/WordNet.jsp?word=",C20,"&amp;POS=1"))</f>
        <v>http://sigma.ontologyportal.org:8080/sigma/WordNet.jsp?word=quality&amp;POS=1</v>
      </c>
      <c r="F20" s="56" t="n">
        <v>104728068</v>
      </c>
      <c r="G20" s="66" t="s">
        <v>46</v>
      </c>
      <c r="H20" s="6" t="s">
        <v>61</v>
      </c>
      <c r="I20" s="6"/>
      <c r="J20" s="6"/>
      <c r="K20" s="6"/>
    </row>
    <row r="21" customFormat="false" ht="13.8" hidden="false" customHeight="false" outlineLevel="0" collapsed="false">
      <c r="A21" s="67" t="s">
        <v>870</v>
      </c>
      <c r="B21" s="66" t="s">
        <v>874</v>
      </c>
      <c r="C21" s="66" t="s">
        <v>874</v>
      </c>
      <c r="D21" s="6"/>
      <c r="E21" s="71" t="str">
        <f aca="false">HYPERLINK(CONCATENATE("http://sigma.ontologyportal.org:8080/sigma/WordNet.jsp?word=",C21,"&amp;POS=1"))</f>
        <v>http://sigma.ontologyportal.org:8080/sigma/WordNet.jsp?word=importance&amp;POS=1</v>
      </c>
      <c r="F21" s="56" t="n">
        <v>105168261</v>
      </c>
      <c r="G21" s="66" t="s">
        <v>46</v>
      </c>
      <c r="H21" s="6" t="s">
        <v>61</v>
      </c>
      <c r="I21" s="6"/>
      <c r="J21" s="6"/>
      <c r="K21" s="6"/>
    </row>
    <row r="22" customFormat="false" ht="13.8" hidden="false" customHeight="false" outlineLevel="0" collapsed="false">
      <c r="A22" s="67" t="s">
        <v>870</v>
      </c>
      <c r="B22" s="66" t="s">
        <v>812</v>
      </c>
      <c r="C22" s="66" t="s">
        <v>812</v>
      </c>
      <c r="D22" s="6"/>
      <c r="E22" s="71" t="str">
        <f aca="false">HYPERLINK(CONCATENATE("http://sigma.ontologyportal.org:8080/sigma/WordNet.jsp?word=",C22,"&amp;POS=1"))</f>
        <v>http://sigma.ontologyportal.org:8080/sigma/WordNet.jsp?word=findings&amp;POS=1</v>
      </c>
      <c r="F22" s="56" t="n">
        <v>100151497</v>
      </c>
      <c r="G22" s="66" t="s">
        <v>38</v>
      </c>
      <c r="H22" s="6" t="s">
        <v>39</v>
      </c>
      <c r="I22" s="6"/>
      <c r="J22" s="6"/>
      <c r="K22" s="6"/>
    </row>
    <row r="23" customFormat="false" ht="13.8" hidden="false" customHeight="false" outlineLevel="0" collapsed="false">
      <c r="A23" s="67" t="s">
        <v>870</v>
      </c>
      <c r="B23" s="66" t="s">
        <v>875</v>
      </c>
      <c r="C23" s="6" t="s">
        <v>171</v>
      </c>
      <c r="D23" s="6"/>
      <c r="E23" s="71" t="str">
        <f aca="false">HYPERLINK(CONCATENATE("http://sigma.ontologyportal.org:8080/sigma/WordNet.jsp?word=",C23,"&amp;POS=1"))</f>
        <v>http://sigma.ontologyportal.org:8080/sigma/WordNet.jsp?word=outcome&amp;POS=1</v>
      </c>
      <c r="F23" s="56" t="n">
        <v>111410625</v>
      </c>
      <c r="G23" s="66" t="s">
        <v>38</v>
      </c>
      <c r="H23" s="6" t="s">
        <v>39</v>
      </c>
      <c r="I23" s="6"/>
      <c r="J23" s="6"/>
      <c r="K23" s="6"/>
    </row>
    <row r="24" customFormat="false" ht="13.8" hidden="false" customHeight="false" outlineLevel="0" collapsed="false">
      <c r="A24" s="67" t="s">
        <v>870</v>
      </c>
      <c r="B24" s="66" t="s">
        <v>876</v>
      </c>
      <c r="C24" s="66" t="s">
        <v>876</v>
      </c>
      <c r="D24" s="6"/>
      <c r="E24" s="71" t="str">
        <f aca="false">HYPERLINK(CONCATENATE("http://sigma.ontologyportal.org:8080/sigma/WordNet.jsp?word=",C24,"&amp;POS=1"))</f>
        <v>http://sigma.ontologyportal.org:8080/sigma/WordNet.jsp?word=priority&amp;POS=1</v>
      </c>
      <c r="F24" s="56" t="n">
        <v>113949802</v>
      </c>
      <c r="G24" s="66" t="s">
        <v>46</v>
      </c>
      <c r="H24" s="6" t="s">
        <v>61</v>
      </c>
      <c r="I24" s="6"/>
      <c r="J24" s="6"/>
      <c r="K24" s="6"/>
    </row>
    <row r="25" customFormat="false" ht="13.8" hidden="false" customHeight="false" outlineLevel="0" collapsed="false">
      <c r="A25" s="67" t="s">
        <v>870</v>
      </c>
      <c r="B25" s="66" t="s">
        <v>877</v>
      </c>
      <c r="C25" s="6" t="s">
        <v>139</v>
      </c>
      <c r="D25" s="6"/>
      <c r="E25" s="71" t="str">
        <f aca="false">HYPERLINK(CONCATENATE("http://sigma.ontologyportal.org:8080/sigma/WordNet.jsp?word=",C25,"&amp;POS=1"))</f>
        <v>http://sigma.ontologyportal.org:8080/sigma/WordNet.jsp?word=needs&amp;POS=1</v>
      </c>
      <c r="F25" s="56" t="n">
        <v>109367991</v>
      </c>
      <c r="G25" s="66" t="s">
        <v>46</v>
      </c>
      <c r="H25" s="6" t="s">
        <v>61</v>
      </c>
      <c r="I25" s="6"/>
      <c r="J25" s="6"/>
      <c r="K25" s="6"/>
    </row>
    <row r="26" customFormat="false" ht="13.8" hidden="false" customHeight="false" outlineLevel="0" collapsed="false">
      <c r="A26" s="67" t="s">
        <v>870</v>
      </c>
      <c r="B26" s="66" t="s">
        <v>74</v>
      </c>
      <c r="C26" s="66" t="s">
        <v>74</v>
      </c>
      <c r="D26" s="6"/>
      <c r="E26" s="71" t="str">
        <f aca="false">HYPERLINK(CONCATENATE("http://sigma.ontologyportal.org:8080/sigma/WordNet.jsp?word=",C26,"&amp;POS=1"))</f>
        <v>http://sigma.ontologyportal.org:8080/sigma/WordNet.jsp?word=options&amp;POS=1</v>
      </c>
      <c r="F26" s="56" t="n">
        <v>105790944</v>
      </c>
      <c r="G26" s="66" t="s">
        <v>46</v>
      </c>
      <c r="H26" s="6" t="s">
        <v>61</v>
      </c>
      <c r="I26" s="6"/>
      <c r="J26" s="6"/>
      <c r="K26" s="6"/>
    </row>
    <row r="27" customFormat="false" ht="13.8" hidden="false" customHeight="false" outlineLevel="0" collapsed="false">
      <c r="A27" s="67" t="s">
        <v>870</v>
      </c>
      <c r="B27" s="66" t="s">
        <v>771</v>
      </c>
      <c r="C27" s="66" t="s">
        <v>771</v>
      </c>
      <c r="D27" s="6"/>
      <c r="E27" s="71" t="str">
        <f aca="false">HYPERLINK(CONCATENATE("http://sigma.ontologyportal.org:8080/sigma/WordNet.jsp?word=",C27,"&amp;POS=1"))</f>
        <v>http://sigma.ontologyportal.org:8080/sigma/WordNet.jsp?word=loads&amp;POS=1</v>
      </c>
      <c r="F27" s="56" t="n">
        <v>103679986</v>
      </c>
      <c r="G27" s="66" t="s">
        <v>38</v>
      </c>
      <c r="H27" s="6" t="s">
        <v>92</v>
      </c>
      <c r="I27" s="6"/>
      <c r="J27" s="6"/>
      <c r="K27" s="6"/>
    </row>
    <row r="28" customFormat="false" ht="13.8" hidden="false" customHeight="false" outlineLevel="0" collapsed="false">
      <c r="A28" s="67" t="s">
        <v>870</v>
      </c>
      <c r="B28" s="66" t="s">
        <v>99</v>
      </c>
      <c r="C28" s="66" t="s">
        <v>99</v>
      </c>
      <c r="D28" s="6"/>
      <c r="E28" s="71" t="str">
        <f aca="false">HYPERLINK(CONCATENATE("http://sigma.ontologyportal.org:8080/sigma/WordNet.jsp?word=",C28,"&amp;POS=1"))</f>
        <v>http://sigma.ontologyportal.org:8080/sigma/WordNet.jsp?word=schedule&amp;POS=1</v>
      </c>
      <c r="F28" s="56" t="n">
        <v>105910940</v>
      </c>
      <c r="G28" s="66" t="s">
        <v>46</v>
      </c>
      <c r="H28" s="6" t="s">
        <v>47</v>
      </c>
      <c r="I28" s="6"/>
      <c r="J28" s="6"/>
      <c r="K28" s="6"/>
    </row>
    <row r="29" customFormat="false" ht="13.8" hidden="false" customHeight="false" outlineLevel="0" collapsed="false">
      <c r="A29" s="67" t="s">
        <v>870</v>
      </c>
      <c r="B29" s="66" t="s">
        <v>878</v>
      </c>
      <c r="C29" s="66" t="s">
        <v>878</v>
      </c>
      <c r="D29" s="6"/>
      <c r="E29" s="71" t="str">
        <f aca="false">HYPERLINK(CONCATENATE("http://sigma.ontologyportal.org:8080/sigma/WordNet.jsp?word=",C29,"&amp;POS=1"))</f>
        <v>http://sigma.ontologyportal.org:8080/sigma/WordNet.jsp?word=consequences&amp;POS=1</v>
      </c>
      <c r="F29" s="56" t="n">
        <v>105170574</v>
      </c>
      <c r="G29" s="66" t="s">
        <v>46</v>
      </c>
      <c r="H29" s="6" t="s">
        <v>61</v>
      </c>
      <c r="I29" s="6"/>
      <c r="J29" s="6"/>
      <c r="K29" s="6"/>
    </row>
    <row r="30" customFormat="false" ht="13.8" hidden="false" customHeight="false" outlineLevel="0" collapsed="false">
      <c r="A30" s="67" t="s">
        <v>870</v>
      </c>
      <c r="B30" s="66" t="s">
        <v>879</v>
      </c>
      <c r="C30" s="66" t="s">
        <v>879</v>
      </c>
      <c r="D30" s="6"/>
      <c r="E30" s="71" t="str">
        <f aca="false">HYPERLINK(CONCATENATE("http://sigma.ontologyportal.org:8080/sigma/WordNet.jsp?word=",C30,"&amp;POS=1"))</f>
        <v>http://sigma.ontologyportal.org:8080/sigma/WordNet.jsp?word=deformations&amp;POS=1</v>
      </c>
      <c r="F30" s="56" t="n">
        <v>107358060</v>
      </c>
      <c r="G30" s="66" t="s">
        <v>38</v>
      </c>
      <c r="H30" s="6" t="s">
        <v>39</v>
      </c>
      <c r="I30" s="6"/>
      <c r="J30" s="6"/>
      <c r="K30" s="6"/>
    </row>
    <row r="31" customFormat="false" ht="13.8" hidden="false" customHeight="false" outlineLevel="0" collapsed="false">
      <c r="A31" s="70" t="s">
        <v>772</v>
      </c>
      <c r="B31" s="66" t="s">
        <v>773</v>
      </c>
      <c r="C31" s="66" t="s">
        <v>773</v>
      </c>
      <c r="D31" s="6"/>
      <c r="E31" s="71" t="str">
        <f aca="false">HYPERLINK(CONCATENATE("http://sigma.ontologyportal.org:8080/sigma/WordNet.jsp?word=",C31,"&amp;POS=1"))</f>
        <v>http://sigma.ontologyportal.org:8080/sigma/WordNet.jsp?word=code&amp;POS=1</v>
      </c>
      <c r="F31" s="56" t="n">
        <v>106667317</v>
      </c>
      <c r="G31" s="66" t="s">
        <v>46</v>
      </c>
      <c r="H31" s="6" t="s">
        <v>61</v>
      </c>
      <c r="I31" s="6"/>
      <c r="J31" s="6"/>
      <c r="K31" s="6"/>
    </row>
    <row r="32" customFormat="false" ht="13.8" hidden="false" customHeight="false" outlineLevel="0" collapsed="false">
      <c r="A32" s="70" t="s">
        <v>772</v>
      </c>
      <c r="B32" s="66" t="s">
        <v>594</v>
      </c>
      <c r="C32" s="66" t="s">
        <v>594</v>
      </c>
      <c r="D32" s="6"/>
      <c r="E32" s="71" t="str">
        <f aca="false">HYPERLINK(CONCATENATE("http://sigma.ontologyportal.org:8080/sigma/WordNet.jsp?word=",C32,"&amp;POS=1"))</f>
        <v>http://sigma.ontologyportal.org:8080/sigma/WordNet.jsp?word=test&amp;POS=1</v>
      </c>
      <c r="F32" s="56" t="n">
        <v>100791078</v>
      </c>
      <c r="G32" s="66" t="s">
        <v>38</v>
      </c>
      <c r="H32" s="6" t="s">
        <v>39</v>
      </c>
      <c r="I32" s="6"/>
      <c r="J32" s="6"/>
      <c r="K32" s="6"/>
    </row>
    <row r="33" customFormat="false" ht="13.8" hidden="false" customHeight="false" outlineLevel="0" collapsed="false">
      <c r="A33" s="70" t="s">
        <v>772</v>
      </c>
      <c r="B33" s="66" t="s">
        <v>880</v>
      </c>
      <c r="C33" s="66" t="s">
        <v>880</v>
      </c>
      <c r="D33" s="6"/>
      <c r="E33" s="71" t="str">
        <f aca="false">HYPERLINK(CONCATENATE("http://sigma.ontologyportal.org:8080/sigma/WordNet.jsp?word=",C33,"&amp;POS=1"))</f>
        <v>http://sigma.ontologyportal.org:8080/sigma/WordNet.jsp?word=defects&amp;POS=1</v>
      </c>
      <c r="F33" s="56" t="n">
        <v>114464203</v>
      </c>
      <c r="G33" s="66" t="s">
        <v>46</v>
      </c>
      <c r="H33" s="6" t="s">
        <v>61</v>
      </c>
      <c r="I33" s="6"/>
      <c r="J33" s="6"/>
      <c r="K33" s="6"/>
    </row>
    <row r="34" customFormat="false" ht="13.8" hidden="false" customHeight="false" outlineLevel="0" collapsed="false">
      <c r="A34" s="70" t="s">
        <v>772</v>
      </c>
      <c r="B34" s="66" t="s">
        <v>176</v>
      </c>
      <c r="C34" s="66" t="s">
        <v>176</v>
      </c>
      <c r="D34" s="6"/>
      <c r="E34" s="71" t="str">
        <f aca="false">HYPERLINK(CONCATENATE("http://sigma.ontologyportal.org:8080/sigma/WordNet.jsp?word=",C34,"&amp;POS=1"))</f>
        <v>http://sigma.ontologyportal.org:8080/sigma/WordNet.jsp?word=design&amp;POS=1</v>
      </c>
      <c r="F34" s="56" t="n">
        <v>105902327</v>
      </c>
      <c r="G34" s="66" t="s">
        <v>46</v>
      </c>
      <c r="H34" s="6" t="s">
        <v>47</v>
      </c>
      <c r="I34" s="6"/>
      <c r="J34" s="6"/>
      <c r="K34" s="6"/>
    </row>
    <row r="35" customFormat="false" ht="13.8" hidden="false" customHeight="false" outlineLevel="0" collapsed="false">
      <c r="A35" s="67" t="s">
        <v>549</v>
      </c>
      <c r="B35" s="66" t="s">
        <v>881</v>
      </c>
      <c r="C35" s="6" t="s">
        <v>882</v>
      </c>
      <c r="D35" s="6"/>
      <c r="E35" s="71" t="str">
        <f aca="false">HYPERLINK(CONCATENATE("http://sigma.ontologyportal.org:8080/sigma/WordNet.jsp?word=",C35,"&amp;POS=1"))</f>
        <v>http://sigma.ontologyportal.org:8080/sigma/WordNet.jsp?word=summary&amp;POS=1</v>
      </c>
      <c r="F35" s="56" t="n">
        <v>106467007</v>
      </c>
      <c r="G35" s="6" t="s">
        <v>38</v>
      </c>
      <c r="H35" s="6" t="s">
        <v>92</v>
      </c>
      <c r="I35" s="6"/>
      <c r="J35" s="6"/>
      <c r="K35" s="6"/>
    </row>
    <row r="36" customFormat="false" ht="13.8" hidden="false" customHeight="false" outlineLevel="0" collapsed="false">
      <c r="A36" s="67" t="s">
        <v>549</v>
      </c>
      <c r="B36" s="66" t="s">
        <v>883</v>
      </c>
      <c r="C36" s="6" t="s">
        <v>686</v>
      </c>
      <c r="D36" s="6"/>
      <c r="E36" s="71" t="str">
        <f aca="false">HYPERLINK(CONCATENATE("http://sigma.ontologyportal.org:8080/sigma/WordNet.jsp?word=",C36,"&amp;POS=1"))</f>
        <v>http://sigma.ontologyportal.org:8080/sigma/WordNet.jsp?word=circuit&amp;POS=1</v>
      </c>
      <c r="F36" s="56" t="n">
        <v>103033362</v>
      </c>
      <c r="G36" s="6" t="s">
        <v>38</v>
      </c>
      <c r="H36" s="6" t="s">
        <v>92</v>
      </c>
      <c r="I36" s="6"/>
      <c r="J36" s="6"/>
      <c r="K36" s="6"/>
    </row>
    <row r="37" customFormat="false" ht="13.8" hidden="false" customHeight="false" outlineLevel="0" collapsed="false">
      <c r="A37" s="67" t="s">
        <v>549</v>
      </c>
      <c r="B37" s="66" t="s">
        <v>884</v>
      </c>
      <c r="C37" s="66" t="s">
        <v>884</v>
      </c>
      <c r="D37" s="6"/>
      <c r="E37" s="71" t="str">
        <f aca="false">HYPERLINK(CONCATENATE("http://sigma.ontologyportal.org:8080/sigma/WordNet.jsp?word=",C37,"&amp;POS=1"))</f>
        <v>http://sigma.ontologyportal.org:8080/sigma/WordNet.jsp?word=student&amp;POS=1</v>
      </c>
      <c r="F37" s="77" t="n">
        <v>115309252</v>
      </c>
      <c r="G37" s="6" t="s">
        <v>38</v>
      </c>
      <c r="H37" s="6" t="s">
        <v>92</v>
      </c>
      <c r="I37" s="6"/>
      <c r="J37" s="6"/>
      <c r="K37" s="6"/>
    </row>
    <row r="38" customFormat="false" ht="13.8" hidden="false" customHeight="false" outlineLevel="0" collapsed="false">
      <c r="A38" s="67" t="s">
        <v>549</v>
      </c>
      <c r="B38" s="66" t="s">
        <v>885</v>
      </c>
      <c r="C38" s="6" t="s">
        <v>105</v>
      </c>
      <c r="D38" s="6"/>
      <c r="E38" s="71" t="str">
        <f aca="false">HYPERLINK(CONCATENATE("http://sigma.ontologyportal.org:8080/sigma/WordNet.jsp?word=",C38,"&amp;POS=1"))</f>
        <v>http://sigma.ontologyportal.org:8080/sigma/WordNet.jsp?word=time&amp;POS=1</v>
      </c>
      <c r="F38" s="56" t="n">
        <v>115270431</v>
      </c>
      <c r="G38" s="6" t="s">
        <v>46</v>
      </c>
      <c r="H38" s="6" t="s">
        <v>106</v>
      </c>
      <c r="I38" s="6"/>
      <c r="J38" s="6"/>
      <c r="K38" s="6"/>
    </row>
    <row r="39" customFormat="false" ht="13.8" hidden="false" customHeight="false" outlineLevel="0" collapsed="false">
      <c r="A39" s="67" t="s">
        <v>549</v>
      </c>
      <c r="B39" s="66" t="s">
        <v>886</v>
      </c>
      <c r="C39" s="6" t="s">
        <v>887</v>
      </c>
      <c r="D39" s="6"/>
      <c r="E39" s="71" t="str">
        <f aca="false">HYPERLINK(CONCATENATE("http://sigma.ontologyportal.org:8080/sigma/WordNet.jsp?word=",C39,"&amp;POS=1"))</f>
        <v>http://sigma.ontologyportal.org:8080/sigma/WordNet.jsp?word=thesis&amp;POS=1</v>
      </c>
      <c r="F39" s="56" t="n">
        <v>106409085</v>
      </c>
      <c r="G39" s="6" t="s">
        <v>38</v>
      </c>
      <c r="H39" s="6" t="s">
        <v>92</v>
      </c>
      <c r="I39" s="6"/>
      <c r="J39" s="6"/>
      <c r="K39" s="6"/>
    </row>
    <row r="40" customFormat="false" ht="13.8" hidden="false" customHeight="false" outlineLevel="0" collapsed="false">
      <c r="A40" s="67" t="s">
        <v>549</v>
      </c>
      <c r="B40" s="66" t="s">
        <v>888</v>
      </c>
      <c r="C40" s="6" t="s">
        <v>786</v>
      </c>
      <c r="D40" s="6"/>
      <c r="E40" s="71" t="str">
        <f aca="false">HYPERLINK(CONCATENATE("http://sigma.ontologyportal.org:8080/sigma/WordNet.jsp?word=",C40,"&amp;POS=1"))</f>
        <v>http://sigma.ontologyportal.org:8080/sigma/WordNet.jsp?word=paper&amp;POS=1</v>
      </c>
      <c r="F40" s="56" t="n">
        <v>106269956</v>
      </c>
      <c r="G40" s="6" t="s">
        <v>38</v>
      </c>
      <c r="H40" s="6" t="s">
        <v>92</v>
      </c>
      <c r="I40" s="6"/>
      <c r="J40" s="6"/>
      <c r="K40" s="6"/>
    </row>
    <row r="41" customFormat="false" ht="13.8" hidden="false" customHeight="false" outlineLevel="0" collapsed="false">
      <c r="A41" s="67" t="s">
        <v>549</v>
      </c>
      <c r="B41" s="66" t="s">
        <v>889</v>
      </c>
      <c r="C41" s="6" t="s">
        <v>615</v>
      </c>
      <c r="D41" s="6"/>
      <c r="E41" s="71" t="str">
        <f aca="false">HYPERLINK(CONCATENATE("http://sigma.ontologyportal.org:8080/sigma/WordNet.jsp?word=",C41,"&amp;POS=1"))</f>
        <v>http://sigma.ontologyportal.org:8080/sigma/WordNet.jsp?word=analysis&amp;POS=1</v>
      </c>
      <c r="F41" s="56" t="n">
        <v>100634276</v>
      </c>
      <c r="G41" s="6" t="s">
        <v>38</v>
      </c>
      <c r="H41" s="6" t="s">
        <v>39</v>
      </c>
      <c r="I41" s="6"/>
      <c r="J41" s="6"/>
      <c r="K41" s="6"/>
    </row>
    <row r="42" customFormat="false" ht="13.8" hidden="false" customHeight="false" outlineLevel="0" collapsed="false">
      <c r="A42" s="67" t="s">
        <v>549</v>
      </c>
      <c r="B42" s="66" t="s">
        <v>890</v>
      </c>
      <c r="C42" s="6" t="s">
        <v>891</v>
      </c>
      <c r="D42" s="6"/>
      <c r="E42" s="71" t="str">
        <f aca="false">HYPERLINK(CONCATENATE("http://sigma.ontologyportal.org:8080/sigma/WordNet.jsp?word=",C42,"&amp;POS=1"))</f>
        <v>http://sigma.ontologyportal.org:8080/sigma/WordNet.jsp?word=bug&amp;POS=1</v>
      </c>
      <c r="F42" s="56" t="n">
        <v>114464675</v>
      </c>
      <c r="G42" s="6" t="s">
        <v>46</v>
      </c>
      <c r="H42" s="6" t="s">
        <v>61</v>
      </c>
      <c r="I42" s="6"/>
      <c r="J42" s="6"/>
      <c r="K42" s="6"/>
    </row>
    <row r="43" customFormat="false" ht="13.8" hidden="false" customHeight="false" outlineLevel="0" collapsed="false">
      <c r="A43" s="67" t="s">
        <v>549</v>
      </c>
      <c r="B43" s="66" t="s">
        <v>793</v>
      </c>
      <c r="C43" s="6" t="s">
        <v>794</v>
      </c>
      <c r="D43" s="6"/>
      <c r="E43" s="71" t="str">
        <f aca="false">HYPERLINK(CONCATENATE("http://sigma.ontologyportal.org:8080/sigma/WordNet.jsp?word=",C43,"&amp;POS=1"))</f>
        <v>http://sigma.ontologyportal.org:8080/sigma/WordNet.jsp?word=range&amp;POS=1</v>
      </c>
      <c r="F43" s="56" t="n">
        <v>105125377</v>
      </c>
      <c r="G43" s="6" t="s">
        <v>46</v>
      </c>
      <c r="H43" s="6" t="s">
        <v>61</v>
      </c>
      <c r="I43" s="6"/>
      <c r="J43" s="6"/>
      <c r="K43" s="6"/>
    </row>
    <row r="44" customFormat="false" ht="13.8" hidden="false" customHeight="false" outlineLevel="0" collapsed="false">
      <c r="A44" s="67" t="s">
        <v>549</v>
      </c>
      <c r="B44" s="66" t="s">
        <v>76</v>
      </c>
      <c r="C44" s="66" t="s">
        <v>76</v>
      </c>
      <c r="D44" s="6"/>
      <c r="E44" s="71" t="str">
        <f aca="false">HYPERLINK(CONCATENATE("http://sigma.ontologyportal.org:8080/sigma/WordNet.jsp?word=",C44,"&amp;POS=1"))</f>
        <v>http://sigma.ontologyportal.org:8080/sigma/WordNet.jsp?word=alternatives&amp;POS=1</v>
      </c>
      <c r="F44" s="56" t="n">
        <v>105790944</v>
      </c>
      <c r="G44" s="6" t="s">
        <v>46</v>
      </c>
      <c r="H44" s="6" t="s">
        <v>61</v>
      </c>
      <c r="I44" s="6"/>
      <c r="J44" s="6"/>
      <c r="K44" s="6"/>
    </row>
    <row r="45" customFormat="false" ht="13.8" hidden="false" customHeight="false" outlineLevel="0" collapsed="false">
      <c r="A45" s="67" t="s">
        <v>549</v>
      </c>
      <c r="B45" s="66" t="s">
        <v>818</v>
      </c>
      <c r="C45" s="66" t="s">
        <v>818</v>
      </c>
      <c r="D45" s="6"/>
      <c r="E45" s="71" t="str">
        <f aca="false">HYPERLINK(CONCATENATE("http://sigma.ontologyportal.org:8080/sigma/WordNet.jsp?word=",C45,"&amp;POS=1"))</f>
        <v>http://sigma.ontologyportal.org:8080/sigma/WordNet.jsp?word=calculations&amp;POS=1</v>
      </c>
      <c r="F45" s="56" t="n">
        <v>105802185</v>
      </c>
      <c r="G45" s="6" t="s">
        <v>38</v>
      </c>
      <c r="H45" s="6" t="s">
        <v>39</v>
      </c>
      <c r="I45" s="6"/>
      <c r="J45" s="6"/>
      <c r="K45" s="6"/>
    </row>
    <row r="46" customFormat="false" ht="13.8" hidden="false" customHeight="false" outlineLevel="0" collapsed="false">
      <c r="A46" s="67" t="s">
        <v>549</v>
      </c>
      <c r="B46" s="66" t="s">
        <v>130</v>
      </c>
      <c r="C46" s="66" t="s">
        <v>130</v>
      </c>
      <c r="D46" s="6"/>
      <c r="E46" s="71" t="str">
        <f aca="false">HYPERLINK(CONCATENATE("http://sigma.ontologyportal.org:8080/sigma/WordNet.jsp?word=",C46,"&amp;POS=1"))</f>
        <v>http://sigma.ontologyportal.org:8080/sigma/WordNet.jsp?word=project&amp;POS=1</v>
      </c>
      <c r="F46" s="56" t="n">
        <v>105910453</v>
      </c>
      <c r="G46" s="6" t="s">
        <v>46</v>
      </c>
      <c r="H46" s="6" t="s">
        <v>47</v>
      </c>
      <c r="I46" s="6"/>
      <c r="J46" s="6"/>
      <c r="K46" s="6"/>
    </row>
    <row r="47" customFormat="false" ht="13.8" hidden="false" customHeight="false" outlineLevel="0" collapsed="false">
      <c r="A47" s="67" t="s">
        <v>549</v>
      </c>
      <c r="B47" s="66" t="s">
        <v>892</v>
      </c>
      <c r="C47" s="66" t="s">
        <v>892</v>
      </c>
      <c r="D47" s="6"/>
      <c r="E47" s="71" t="str">
        <f aca="false">HYPERLINK(CONCATENATE("http://sigma.ontologyportal.org:8080/sigma/WordNet.jsp?word=",C47,"&amp;POS=1"))</f>
        <v>http://sigma.ontologyportal.org:8080/sigma/WordNet.jsp?word=error&amp;POS=1</v>
      </c>
      <c r="F47" s="56" t="n">
        <v>100070965</v>
      </c>
      <c r="G47" s="6" t="s">
        <v>46</v>
      </c>
      <c r="H47" s="6" t="s">
        <v>61</v>
      </c>
      <c r="I47" s="6"/>
      <c r="J47" s="6"/>
      <c r="K47" s="6"/>
    </row>
    <row r="48" customFormat="false" ht="13.8" hidden="false" customHeight="false" outlineLevel="0" collapsed="false">
      <c r="A48" s="67" t="s">
        <v>549</v>
      </c>
      <c r="B48" s="66" t="s">
        <v>591</v>
      </c>
      <c r="C48" s="66" t="s">
        <v>591</v>
      </c>
      <c r="D48" s="6"/>
      <c r="E48" s="71" t="str">
        <f aca="false">HYPERLINK(CONCATENATE("http://sigma.ontologyportal.org:8080/sigma/WordNet.jsp?word=",C48,"&amp;POS=1"))</f>
        <v>http://sigma.ontologyportal.org:8080/sigma/WordNet.jsp?word=parameters&amp;POS=1</v>
      </c>
      <c r="F48" s="56" t="n">
        <v>107328305</v>
      </c>
      <c r="G48" s="6" t="s">
        <v>720</v>
      </c>
      <c r="H48" s="6"/>
      <c r="I48" s="6"/>
      <c r="J48" s="6"/>
      <c r="K48" s="6"/>
    </row>
    <row r="49" customFormat="false" ht="13.8" hidden="false" customHeight="false" outlineLevel="0" collapsed="false">
      <c r="A49" s="67" t="s">
        <v>549</v>
      </c>
      <c r="B49" s="66" t="s">
        <v>553</v>
      </c>
      <c r="C49" s="66" t="s">
        <v>553</v>
      </c>
      <c r="D49" s="6"/>
      <c r="E49" s="71" t="str">
        <f aca="false">HYPERLINK(CONCATENATE("http://sigma.ontologyportal.org:8080/sigma/WordNet.jsp?word=",C49,"&amp;POS=1"))</f>
        <v>http://sigma.ontologyportal.org:8080/sigma/WordNet.jsp?word=advantage&amp;POS=1</v>
      </c>
      <c r="F49" s="56" t="n">
        <v>105142863</v>
      </c>
      <c r="G49" s="6" t="s">
        <v>46</v>
      </c>
      <c r="H49" s="6" t="s">
        <v>61</v>
      </c>
      <c r="I49" s="6"/>
      <c r="J49" s="6"/>
      <c r="K49" s="6"/>
    </row>
    <row r="50" customFormat="false" ht="13.8" hidden="false" customHeight="false" outlineLevel="0" collapsed="false">
      <c r="A50" s="67" t="s">
        <v>549</v>
      </c>
      <c r="B50" s="66" t="s">
        <v>893</v>
      </c>
      <c r="C50" s="66" t="s">
        <v>893</v>
      </c>
      <c r="D50" s="6"/>
      <c r="E50" s="71" t="str">
        <f aca="false">HYPERLINK(CONCATENATE("http://sigma.ontologyportal.org:8080/sigma/WordNet.jsp?word=",C50,"&amp;POS=1"))</f>
        <v>http://sigma.ontologyportal.org:8080/sigma/WordNet.jsp?word=deficiency&amp;POS=1</v>
      </c>
      <c r="F50" s="56" t="n">
        <v>105113133</v>
      </c>
      <c r="G50" s="6" t="s">
        <v>46</v>
      </c>
      <c r="H50" s="6" t="s">
        <v>61</v>
      </c>
      <c r="I50" s="6"/>
      <c r="J50" s="6"/>
      <c r="K50" s="6"/>
    </row>
    <row r="51" customFormat="false" ht="13.8" hidden="false" customHeight="false" outlineLevel="0" collapsed="false">
      <c r="A51" s="67" t="s">
        <v>549</v>
      </c>
      <c r="B51" s="66" t="s">
        <v>219</v>
      </c>
      <c r="C51" s="66" t="s">
        <v>219</v>
      </c>
      <c r="D51" s="6"/>
      <c r="E51" s="71" t="str">
        <f aca="false">HYPERLINK(CONCATENATE("http://sigma.ontologyportal.org:8080/sigma/WordNet.jsp?word=",C51,"&amp;POS=1"))</f>
        <v>http://sigma.ontologyportal.org:8080/sigma/WordNet.jsp?word=system&amp;POS=1</v>
      </c>
      <c r="F51" s="56" t="n">
        <v>105661996</v>
      </c>
      <c r="G51" s="6" t="s">
        <v>46</v>
      </c>
      <c r="H51" s="6" t="s">
        <v>47</v>
      </c>
      <c r="I51" s="6"/>
      <c r="J51" s="6"/>
      <c r="K51" s="6"/>
    </row>
    <row r="52" customFormat="false" ht="13.8" hidden="false" customHeight="false" outlineLevel="0" collapsed="false">
      <c r="A52" s="67" t="s">
        <v>549</v>
      </c>
      <c r="B52" s="66" t="s">
        <v>894</v>
      </c>
      <c r="C52" s="66" t="s">
        <v>894</v>
      </c>
      <c r="D52" s="6"/>
      <c r="E52" s="71" t="str">
        <f aca="false">HYPERLINK(CONCATENATE("http://sigma.ontologyportal.org:8080/sigma/WordNet.jsp?word=",C52,"&amp;POS=1"))</f>
        <v>http://sigma.ontologyportal.org:8080/sigma/WordNet.jsp?word=documentation&amp;POS=1</v>
      </c>
      <c r="F52" s="56" t="n">
        <v>106650431</v>
      </c>
      <c r="G52" s="6" t="s">
        <v>38</v>
      </c>
      <c r="H52" s="6" t="s">
        <v>92</v>
      </c>
      <c r="I52" s="6"/>
      <c r="J52" s="6"/>
      <c r="K52" s="6"/>
    </row>
    <row r="53" customFormat="false" ht="13.8" hidden="false" customHeight="false" outlineLevel="0" collapsed="false">
      <c r="A53" s="67" t="s">
        <v>549</v>
      </c>
      <c r="B53" s="66" t="s">
        <v>626</v>
      </c>
      <c r="C53" s="66" t="s">
        <v>626</v>
      </c>
      <c r="D53" s="6"/>
      <c r="E53" s="71" t="str">
        <f aca="false">HYPERLINK(CONCATENATE("http://sigma.ontologyportal.org:8080/sigma/WordNet.jsp?word=",C53,"&amp;POS=1"))</f>
        <v>http://sigma.ontologyportal.org:8080/sigma/WordNet.jsp?word=software&amp;POS=1</v>
      </c>
      <c r="F53" s="56" t="n">
        <v>106566077</v>
      </c>
      <c r="G53" s="6" t="s">
        <v>46</v>
      </c>
      <c r="H53" s="6" t="s">
        <v>47</v>
      </c>
      <c r="I53" s="6"/>
      <c r="J53" s="6"/>
      <c r="K53" s="6"/>
    </row>
    <row r="54" customFormat="false" ht="13.8" hidden="false" customHeight="false" outlineLevel="0" collapsed="false">
      <c r="A54" s="67" t="s">
        <v>549</v>
      </c>
      <c r="B54" s="66" t="s">
        <v>895</v>
      </c>
      <c r="C54" s="66" t="s">
        <v>895</v>
      </c>
      <c r="D54" s="6"/>
      <c r="E54" s="71" t="str">
        <f aca="false">HYPERLINK(CONCATENATE("http://sigma.ontologyportal.org:8080/sigma/WordNet.jsp?word=",C54,"&amp;POS=1"))</f>
        <v>http://sigma.ontologyportal.org:8080/sigma/WordNet.jsp?word=reliability&amp;POS=1</v>
      </c>
      <c r="F54" s="56" t="n">
        <v>104670022</v>
      </c>
      <c r="G54" s="6" t="s">
        <v>46</v>
      </c>
      <c r="H54" s="6" t="s">
        <v>61</v>
      </c>
      <c r="I54" s="6"/>
      <c r="J54" s="6"/>
      <c r="K54" s="6"/>
    </row>
    <row r="55" customFormat="false" ht="13.8" hidden="false" customHeight="false" outlineLevel="0" collapsed="false">
      <c r="A55" s="67" t="s">
        <v>549</v>
      </c>
      <c r="B55" s="66" t="s">
        <v>237</v>
      </c>
      <c r="C55" s="66" t="s">
        <v>237</v>
      </c>
      <c r="D55" s="6"/>
      <c r="E55" s="71" t="str">
        <f aca="false">HYPERLINK(CONCATENATE("http://sigma.ontologyportal.org:8080/sigma/WordNet.jsp?word=",C55,"&amp;POS=1"))</f>
        <v>http://sigma.ontologyportal.org:8080/sigma/WordNet.jsp?word=specifications&amp;POS=1</v>
      </c>
      <c r="F55" s="56" t="n">
        <v>106725067</v>
      </c>
      <c r="G55" s="6" t="s">
        <v>46</v>
      </c>
      <c r="H55" s="6" t="s">
        <v>47</v>
      </c>
      <c r="I55" s="6"/>
      <c r="J55" s="6"/>
      <c r="K55" s="6"/>
    </row>
    <row r="56" customFormat="false" ht="13.8" hidden="false" customHeight="false" outlineLevel="0" collapsed="false">
      <c r="A56" s="68" t="s">
        <v>692</v>
      </c>
      <c r="B56" s="66" t="s">
        <v>896</v>
      </c>
      <c r="C56" s="66" t="s">
        <v>896</v>
      </c>
      <c r="D56" s="6"/>
      <c r="E56" s="71" t="str">
        <f aca="false">HYPERLINK(CONCATENATE("http://sigma.ontologyportal.org:8080/sigma/WordNet.jsp?word=",C56,"&amp;POS=1"))</f>
        <v>http://sigma.ontologyportal.org:8080/sigma/WordNet.jsp?word=failures&amp;POS=1</v>
      </c>
      <c r="F56" s="56" t="n">
        <v>107317764</v>
      </c>
      <c r="G56" s="6" t="s">
        <v>46</v>
      </c>
      <c r="H56" s="6" t="s">
        <v>61</v>
      </c>
      <c r="I56" s="6"/>
      <c r="J56" s="6"/>
      <c r="K56" s="6"/>
    </row>
    <row r="57" customFormat="false" ht="13.8" hidden="false" customHeight="false" outlineLevel="0" collapsed="false">
      <c r="A57" s="68" t="s">
        <v>692</v>
      </c>
      <c r="B57" s="66" t="s">
        <v>749</v>
      </c>
      <c r="C57" s="66" t="s">
        <v>749</v>
      </c>
      <c r="D57" s="6"/>
      <c r="E57" s="71" t="str">
        <f aca="false">HYPERLINK(CONCATENATE("http://sigma.ontologyportal.org:8080/sigma/WordNet.jsp?word=",C57,"&amp;POS=1"))</f>
        <v>http://sigma.ontologyportal.org:8080/sigma/WordNet.jsp?word=properties&amp;POS=1</v>
      </c>
      <c r="F57" s="56" t="n">
        <v>105849040</v>
      </c>
      <c r="G57" s="6" t="s">
        <v>46</v>
      </c>
      <c r="H57" s="6" t="s">
        <v>61</v>
      </c>
      <c r="I57" s="6"/>
      <c r="J57" s="6"/>
      <c r="K57" s="6"/>
    </row>
    <row r="58" customFormat="false" ht="13.8" hidden="false" customHeight="false" outlineLevel="0" collapsed="false">
      <c r="A58" s="68" t="s">
        <v>692</v>
      </c>
      <c r="B58" s="66" t="s">
        <v>319</v>
      </c>
      <c r="C58" s="66" t="s">
        <v>319</v>
      </c>
      <c r="D58" s="6"/>
      <c r="E58" s="71" t="str">
        <f aca="false">HYPERLINK(CONCATENATE("http://sigma.ontologyportal.org:8080/sigma/WordNet.jsp?word=",C58,"&amp;POS=1"))</f>
        <v>http://sigma.ontologyportal.org:8080/sigma/WordNet.jsp?word=structure&amp;POS=1</v>
      </c>
      <c r="F58" s="56" t="n">
        <v>104341686</v>
      </c>
      <c r="G58" s="6" t="s">
        <v>38</v>
      </c>
      <c r="H58" s="6" t="s">
        <v>92</v>
      </c>
      <c r="I58" s="6"/>
      <c r="J58" s="6"/>
      <c r="K58" s="6"/>
    </row>
    <row r="59" customFormat="false" ht="13.8" hidden="false" customHeight="false" outlineLevel="0" collapsed="false">
      <c r="A59" s="68" t="s">
        <v>692</v>
      </c>
      <c r="B59" s="66" t="s">
        <v>277</v>
      </c>
      <c r="C59" s="66" t="s">
        <v>277</v>
      </c>
      <c r="D59" s="6"/>
      <c r="E59" s="71" t="str">
        <f aca="false">HYPERLINK(CONCATENATE("http://sigma.ontologyportal.org:8080/sigma/WordNet.jsp?word=",C59,"&amp;POS=1"))</f>
        <v>http://sigma.ontologyportal.org:8080/sigma/WordNet.jsp?word=limitations&amp;POS=1</v>
      </c>
      <c r="F59" s="56" t="n">
        <v>105846355</v>
      </c>
      <c r="G59" s="6" t="s">
        <v>46</v>
      </c>
      <c r="H59" s="6" t="s">
        <v>61</v>
      </c>
      <c r="I59" s="6"/>
      <c r="J59" s="6"/>
      <c r="K59" s="6"/>
    </row>
    <row r="60" customFormat="false" ht="13.8" hidden="false" customHeight="false" outlineLevel="0" collapsed="false">
      <c r="A60" s="68" t="s">
        <v>692</v>
      </c>
      <c r="B60" s="66" t="s">
        <v>897</v>
      </c>
      <c r="C60" s="66" t="s">
        <v>897</v>
      </c>
      <c r="D60" s="6"/>
      <c r="E60" s="71" t="str">
        <f aca="false">HYPERLINK(CONCATENATE("http://sigma.ontologyportal.org:8080/sigma/WordNet.jsp?word=",C60,"&amp;POS=1"))</f>
        <v>http://sigma.ontologyportal.org:8080/sigma/WordNet.jsp?word=mechanism&amp;POS=1</v>
      </c>
      <c r="F60" s="56" t="n">
        <v>113512506</v>
      </c>
      <c r="G60" s="6" t="s">
        <v>38</v>
      </c>
      <c r="H60" s="6" t="s">
        <v>39</v>
      </c>
      <c r="I60" s="6"/>
      <c r="J60" s="6"/>
      <c r="K60" s="6"/>
    </row>
    <row r="61" customFormat="false" ht="13.8" hidden="false" customHeight="false" outlineLevel="0" collapsed="false">
      <c r="A61" s="68" t="s">
        <v>692</v>
      </c>
      <c r="B61" s="66" t="s">
        <v>898</v>
      </c>
      <c r="C61" s="66" t="s">
        <v>898</v>
      </c>
      <c r="D61" s="6"/>
      <c r="E61" s="71" t="str">
        <f aca="false">HYPERLINK(CONCATENATE("http://sigma.ontologyportal.org:8080/sigma/WordNet.jsp?word=",C61,"&amp;POS=1"))</f>
        <v>http://sigma.ontologyportal.org:8080/sigma/WordNet.jsp?word=recommendation&amp;POS=1</v>
      </c>
      <c r="F61" s="56" t="n">
        <v>106671637</v>
      </c>
      <c r="G61" s="6" t="s">
        <v>38</v>
      </c>
      <c r="H61" s="6" t="s">
        <v>39</v>
      </c>
      <c r="I61" s="6"/>
      <c r="J61" s="6"/>
      <c r="K61" s="6"/>
    </row>
    <row r="62" customFormat="false" ht="13.8" hidden="false" customHeight="false" outlineLevel="0" collapsed="false">
      <c r="A62" s="68" t="s">
        <v>692</v>
      </c>
      <c r="B62" s="66" t="s">
        <v>541</v>
      </c>
      <c r="C62" s="66" t="s">
        <v>541</v>
      </c>
      <c r="D62" s="6" t="s">
        <v>899</v>
      </c>
      <c r="E62" s="71" t="str">
        <f aca="false">HYPERLINK(CONCATENATE("http://sigma.ontologyportal.org:8080/sigma/WordNet.jsp?word=",D62,"&amp;POS=1"))</f>
        <v>http://sigma.ontologyportal.org:8080/sigma/WordNet.jsp?word=relation&amp;POS=1</v>
      </c>
      <c r="F62" s="56" t="n">
        <v>100031921</v>
      </c>
      <c r="G62" s="6" t="s">
        <v>46</v>
      </c>
      <c r="H62" s="6" t="s">
        <v>346</v>
      </c>
      <c r="I62" s="6"/>
      <c r="J62" s="6"/>
      <c r="K62" s="6"/>
    </row>
    <row r="63" customFormat="false" ht="13.8" hidden="false" customHeight="false" outlineLevel="0" collapsed="false">
      <c r="A63" s="68" t="s">
        <v>692</v>
      </c>
      <c r="B63" s="66" t="s">
        <v>900</v>
      </c>
      <c r="C63" s="66" t="s">
        <v>900</v>
      </c>
      <c r="D63" s="6"/>
      <c r="E63" s="71" t="str">
        <f aca="false">HYPERLINK(CONCATENATE("http://sigma.ontologyportal.org:8080/sigma/WordNet.jsp?word=",C63,"&amp;POS=1"))</f>
        <v>http://sigma.ontologyportal.org:8080/sigma/WordNet.jsp?word=arguments&amp;POS=1</v>
      </c>
      <c r="F63" s="56" t="n">
        <v>105773049</v>
      </c>
      <c r="G63" s="6" t="s">
        <v>38</v>
      </c>
      <c r="H63" s="6" t="s">
        <v>39</v>
      </c>
      <c r="I63" s="6"/>
      <c r="J63" s="6"/>
      <c r="K63" s="6"/>
    </row>
    <row r="64" customFormat="false" ht="13.8" hidden="false" customHeight="false" outlineLevel="0" collapsed="false">
      <c r="A64" s="68" t="s">
        <v>692</v>
      </c>
      <c r="B64" s="66" t="s">
        <v>901</v>
      </c>
      <c r="C64" s="66" t="s">
        <v>901</v>
      </c>
      <c r="D64" s="6"/>
      <c r="E64" s="71" t="str">
        <f aca="false">HYPERLINK(CONCATENATE("http://sigma.ontologyportal.org:8080/sigma/WordNet.jsp?word=",C64,"&amp;POS=1"))</f>
        <v>http://sigma.ontologyportal.org:8080/sigma/WordNet.jsp?word=evidence&amp;POS=1</v>
      </c>
      <c r="F64" s="56" t="n">
        <v>115300492</v>
      </c>
      <c r="G64" s="6" t="s">
        <v>46</v>
      </c>
      <c r="H64" s="6" t="s">
        <v>346</v>
      </c>
      <c r="I64" s="6"/>
      <c r="J64" s="6"/>
      <c r="K64" s="6"/>
    </row>
    <row r="65" customFormat="false" ht="13.8" hidden="false" customHeight="false" outlineLevel="0" collapsed="false">
      <c r="A65" s="68" t="s">
        <v>692</v>
      </c>
      <c r="B65" s="66" t="s">
        <v>902</v>
      </c>
      <c r="C65" s="6" t="s">
        <v>903</v>
      </c>
      <c r="D65" s="6"/>
      <c r="E65" s="71" t="str">
        <f aca="false">HYPERLINK(CONCATENATE("http://sigma.ontologyportal.org:8080/sigma/WordNet.jsp?word=",C65,"&amp;POS=1"))</f>
        <v>http://sigma.ontologyportal.org:8080/sigma/WordNet.jsp?word=strain&amp;POS=1</v>
      </c>
      <c r="F65" s="56" t="n">
        <v>111515325</v>
      </c>
      <c r="G65" s="6" t="s">
        <v>38</v>
      </c>
      <c r="H65" s="6" t="s">
        <v>39</v>
      </c>
      <c r="I65" s="6"/>
      <c r="J65" s="6"/>
      <c r="K65" s="6"/>
    </row>
    <row r="66" customFormat="false" ht="13.8" hidden="false" customHeight="false" outlineLevel="0" collapsed="false">
      <c r="A66" s="68" t="s">
        <v>692</v>
      </c>
      <c r="B66" s="66" t="s">
        <v>904</v>
      </c>
      <c r="C66" s="66" t="s">
        <v>904</v>
      </c>
      <c r="D66" s="6" t="s">
        <v>905</v>
      </c>
      <c r="E66" s="71" t="str">
        <f aca="false">HYPERLINK(CONCATENATE("http://sigma.ontologyportal.org:8080/sigma/WordNet.jsp?word=",D66,"&amp;POS=1"))</f>
        <v>http://sigma.ontologyportal.org:8080/sigma/WordNet.jsp?word=Finance&amp;POS=1</v>
      </c>
      <c r="F66" s="56" t="n">
        <v>106150633</v>
      </c>
      <c r="G66" s="6" t="s">
        <v>46</v>
      </c>
      <c r="H66" s="6" t="s">
        <v>47</v>
      </c>
      <c r="I66" s="6"/>
      <c r="J66" s="6"/>
      <c r="K66" s="6"/>
    </row>
    <row r="67" customFormat="false" ht="13.8" hidden="false" customHeight="false" outlineLevel="0" collapsed="false">
      <c r="A67" s="68" t="s">
        <v>692</v>
      </c>
      <c r="B67" s="66" t="s">
        <v>88</v>
      </c>
      <c r="C67" s="66" t="s">
        <v>88</v>
      </c>
      <c r="D67" s="6"/>
      <c r="E67" s="71" t="str">
        <f aca="false">HYPERLINK(CONCATENATE("http://sigma.ontologyportal.org:8080/sigma/WordNet.jsp?word=",C67,"&amp;POS=1"))</f>
        <v>http://sigma.ontologyportal.org:8080/sigma/WordNet.jsp?word=ideas&amp;POS=1</v>
      </c>
      <c r="F67" s="56" t="n">
        <v>105833840</v>
      </c>
      <c r="G67" s="6" t="s">
        <v>46</v>
      </c>
      <c r="H67" s="6" t="s">
        <v>47</v>
      </c>
      <c r="I67" s="6"/>
      <c r="J67" s="6"/>
      <c r="K67" s="6"/>
    </row>
    <row r="68" customFormat="false" ht="13.8" hidden="false" customHeight="false" outlineLevel="0" collapsed="false">
      <c r="A68" s="68" t="s">
        <v>692</v>
      </c>
      <c r="B68" s="66" t="s">
        <v>544</v>
      </c>
      <c r="C68" s="66" t="s">
        <v>544</v>
      </c>
      <c r="D68" s="6"/>
      <c r="E68" s="71" t="str">
        <f aca="false">HYPERLINK(CONCATENATE("http://sigma.ontologyportal.org:8080/sigma/WordNet.jsp?word=",C68,"&amp;POS=1"))</f>
        <v>http://sigma.ontologyportal.org:8080/sigma/WordNet.jsp?word=variables&amp;POS=1</v>
      </c>
      <c r="F68" s="56" t="n">
        <v>109468959</v>
      </c>
      <c r="G68" s="6" t="s">
        <v>46</v>
      </c>
      <c r="H68" s="6" t="s">
        <v>346</v>
      </c>
      <c r="I68" s="6"/>
      <c r="J68" s="6"/>
      <c r="K68" s="6"/>
    </row>
    <row r="69" customFormat="false" ht="13.8" hidden="false" customHeight="false" outlineLevel="0" collapsed="false">
      <c r="A69" s="68" t="s">
        <v>692</v>
      </c>
      <c r="B69" s="66" t="s">
        <v>906</v>
      </c>
      <c r="C69" s="66" t="s">
        <v>906</v>
      </c>
      <c r="D69" s="6"/>
      <c r="E69" s="71" t="str">
        <f aca="false">HYPERLINK(CONCATENATE("http://sigma.ontologyportal.org:8080/sigma/WordNet.jsp?word=",C69,"&amp;POS=1"))</f>
        <v>http://sigma.ontologyportal.org:8080/sigma/WordNet.jsp?word=optimum&amp;POS=1</v>
      </c>
      <c r="F69" s="56" t="n">
        <v>105143864</v>
      </c>
      <c r="G69" s="6" t="s">
        <v>46</v>
      </c>
      <c r="H69" s="6" t="s">
        <v>61</v>
      </c>
      <c r="I69" s="6"/>
      <c r="J69" s="6"/>
      <c r="K69" s="6"/>
    </row>
    <row r="70" customFormat="false" ht="13.8" hidden="false" customHeight="false" outlineLevel="0" collapsed="false">
      <c r="A70" s="68" t="s">
        <v>692</v>
      </c>
      <c r="B70" s="66" t="s">
        <v>907</v>
      </c>
      <c r="C70" s="66" t="s">
        <v>907</v>
      </c>
      <c r="D70" s="6"/>
      <c r="E70" s="71" t="str">
        <f aca="false">HYPERLINK(CONCATENATE("http://sigma.ontologyportal.org:8080/sigma/WordNet.jsp?word=",C70,"&amp;POS=1"))</f>
        <v>http://sigma.ontologyportal.org:8080/sigma/WordNet.jsp?word=weaknesses&amp;POS=1</v>
      </c>
      <c r="F70" s="56" t="n">
        <v>105204982</v>
      </c>
      <c r="G70" s="6" t="s">
        <v>46</v>
      </c>
      <c r="H70" s="6" t="s">
        <v>61</v>
      </c>
      <c r="I70" s="6"/>
      <c r="J70" s="6"/>
      <c r="K70" s="6"/>
    </row>
    <row r="71" customFormat="false" ht="13.8" hidden="false" customHeight="false" outlineLevel="0" collapsed="false">
      <c r="A71" s="68" t="s">
        <v>692</v>
      </c>
      <c r="B71" s="66" t="s">
        <v>736</v>
      </c>
      <c r="C71" s="66" t="s">
        <v>736</v>
      </c>
      <c r="D71" s="6"/>
      <c r="E71" s="71" t="str">
        <f aca="false">HYPERLINK(CONCATENATE("http://sigma.ontologyportal.org:8080/sigma/WordNet.jsp?word=",C71,"&amp;POS=1"))</f>
        <v>http://sigma.ontologyportal.org:8080/sigma/WordNet.jsp?word=strength&amp;POS=1</v>
      </c>
      <c r="F71" s="56" t="n">
        <v>105053688</v>
      </c>
      <c r="G71" s="6" t="s">
        <v>46</v>
      </c>
      <c r="H71" s="6" t="s">
        <v>61</v>
      </c>
      <c r="I71" s="6"/>
      <c r="J71" s="6"/>
      <c r="K71" s="6"/>
    </row>
    <row r="72" customFormat="false" ht="13.8" hidden="false" customHeight="false" outlineLevel="0" collapsed="false">
      <c r="A72" s="68" t="s">
        <v>692</v>
      </c>
      <c r="B72" s="66" t="s">
        <v>698</v>
      </c>
      <c r="C72" s="66" t="s">
        <v>698</v>
      </c>
      <c r="D72" s="6"/>
      <c r="E72" s="71" t="str">
        <f aca="false">HYPERLINK(CONCATENATE("http://sigma.ontologyportal.org:8080/sigma/WordNet.jsp?word=",C72,"&amp;POS=1"))</f>
        <v>http://sigma.ontologyportal.org:8080/sigma/WordNet.jsp?word=stress&amp;POS=1</v>
      </c>
      <c r="F72" s="56" t="n">
        <v>111514805</v>
      </c>
      <c r="G72" s="6" t="s">
        <v>38</v>
      </c>
      <c r="H72" s="6" t="s">
        <v>39</v>
      </c>
      <c r="I72" s="6"/>
      <c r="J72" s="6"/>
      <c r="K72" s="6"/>
    </row>
    <row r="73" customFormat="false" ht="13.8" hidden="false" customHeight="false" outlineLevel="0" collapsed="false">
      <c r="A73" s="68" t="s">
        <v>692</v>
      </c>
      <c r="B73" s="66" t="s">
        <v>908</v>
      </c>
      <c r="C73" s="66" t="s">
        <v>908</v>
      </c>
      <c r="D73" s="6"/>
      <c r="E73" s="71" t="str">
        <f aca="false">HYPERLINK(CONCATENATE("http://sigma.ontologyportal.org:8080/sigma/WordNet.jsp?word=",C73,"&amp;POS=1"))</f>
        <v>http://sigma.ontologyportal.org:8080/sigma/WordNet.jsp?word=anomalies&amp;POS=1</v>
      </c>
      <c r="F73" s="56" t="n">
        <v>114505821</v>
      </c>
      <c r="G73" s="6" t="s">
        <v>46</v>
      </c>
      <c r="H73" s="6" t="s">
        <v>61</v>
      </c>
      <c r="I73" s="6"/>
      <c r="J73" s="6"/>
      <c r="K73" s="6"/>
    </row>
    <row r="74" customFormat="false" ht="13.8" hidden="false" customHeight="false" outlineLevel="0" collapsed="false">
      <c r="A74" s="70" t="s">
        <v>708</v>
      </c>
      <c r="B74" s="66" t="s">
        <v>909</v>
      </c>
      <c r="C74" s="66" t="s">
        <v>909</v>
      </c>
      <c r="D74" s="6"/>
      <c r="E74" s="71" t="str">
        <f aca="false">HYPERLINK(CONCATENATE("http://sigma.ontologyportal.org:8080/sigma/WordNet.jsp?word=",C74,"&amp;POS=1"))</f>
        <v>http://sigma.ontologyportal.org:8080/sigma/WordNet.jsp?word=controls&amp;POS=1</v>
      </c>
      <c r="F74" s="56" t="n">
        <v>105798569</v>
      </c>
      <c r="G74" s="6" t="s">
        <v>46</v>
      </c>
      <c r="H74" s="6" t="s">
        <v>61</v>
      </c>
      <c r="I74" s="6"/>
      <c r="J74" s="6"/>
      <c r="K74" s="6"/>
    </row>
    <row r="75" customFormat="false" ht="13.8" hidden="false" customHeight="false" outlineLevel="0" collapsed="false">
      <c r="A75" s="70" t="s">
        <v>708</v>
      </c>
      <c r="B75" s="66" t="s">
        <v>910</v>
      </c>
      <c r="C75" s="6"/>
      <c r="D75" s="6"/>
      <c r="E75" s="71" t="str">
        <f aca="false">HYPERLINK(CONCATENATE("http://sigma.ontologyportal.org:8080/sigma/WordNet.jsp?word=",C75,"&amp;POS=1"))</f>
        <v>http://sigma.ontologyportal.org:8080/sigma/WordNet.jsp?word=&amp;POS=1</v>
      </c>
      <c r="F75" s="56"/>
      <c r="G75" s="6"/>
      <c r="H75" s="6"/>
      <c r="I75" s="6"/>
      <c r="J75" s="6"/>
      <c r="K75" s="6"/>
    </row>
    <row r="76" customFormat="false" ht="13.8" hidden="false" customHeight="false" outlineLevel="0" collapsed="false">
      <c r="A76" s="70" t="s">
        <v>708</v>
      </c>
      <c r="B76" s="66" t="s">
        <v>911</v>
      </c>
      <c r="C76" s="66" t="s">
        <v>911</v>
      </c>
      <c r="D76" s="6"/>
      <c r="E76" s="71" t="str">
        <f aca="false">HYPERLINK(CONCATENATE("http://sigma.ontologyportal.org:8080/sigma/WordNet.jsp?word=",C76,"&amp;POS=1"))</f>
        <v>http://sigma.ontologyportal.org:8080/sigma/WordNet.jsp?word=improvement&amp;POS=1</v>
      </c>
      <c r="F76" s="56" t="n">
        <v>107357388</v>
      </c>
      <c r="G76" s="66" t="s">
        <v>46</v>
      </c>
      <c r="H76" s="6" t="s">
        <v>61</v>
      </c>
      <c r="I76" s="6"/>
      <c r="J76" s="6"/>
      <c r="K76" s="6"/>
    </row>
    <row r="77" customFormat="false" ht="13.8" hidden="false" customHeight="false" outlineLevel="0" collapsed="false">
      <c r="A77" s="70" t="s">
        <v>708</v>
      </c>
      <c r="B77" s="76" t="s">
        <v>912</v>
      </c>
      <c r="C77" s="76" t="s">
        <v>912</v>
      </c>
      <c r="D77" s="6"/>
      <c r="E77" s="71" t="str">
        <f aca="false">HYPERLINK(CONCATENATE("http://sigma.ontologyportal.org:8080/sigma/WordNet.jsp?word=",C77,"&amp;POS=1"))</f>
        <v>http://sigma.ontologyportal.org:8080/sigma/WordNet.jsp?word=value&amp;POS=1</v>
      </c>
      <c r="F77" s="56" t="n">
        <v>105856388</v>
      </c>
      <c r="G77" s="66" t="s">
        <v>46</v>
      </c>
      <c r="H77" s="6" t="s">
        <v>106</v>
      </c>
      <c r="I77" s="6"/>
      <c r="J77" s="6"/>
      <c r="K77" s="6"/>
    </row>
    <row r="78" customFormat="false" ht="13.8" hidden="false" customHeight="false" outlineLevel="0" collapsed="false">
      <c r="A78" s="70" t="s">
        <v>708</v>
      </c>
      <c r="B78" s="76" t="s">
        <v>913</v>
      </c>
      <c r="C78" s="76" t="s">
        <v>913</v>
      </c>
      <c r="D78" s="6" t="s">
        <v>262</v>
      </c>
      <c r="E78" s="71" t="str">
        <f aca="false">HYPERLINK(CONCATENATE("http://sigma.ontologyportal.org:8080/sigma/WordNet.jsp?word=",D78,"&amp;POS=1"))</f>
        <v>http://sigma.ontologyportal.org:8080/sigma/WordNet.jsp?word=ethics&amp;POS=1</v>
      </c>
      <c r="F78" s="56" t="n">
        <v>106663617</v>
      </c>
      <c r="G78" s="66" t="s">
        <v>46</v>
      </c>
      <c r="H78" s="6" t="s">
        <v>61</v>
      </c>
      <c r="I78" s="6"/>
      <c r="J78" s="6"/>
      <c r="K78" s="6"/>
    </row>
    <row r="79" customFormat="false" ht="13.8" hidden="false" customHeight="false" outlineLevel="0" collapsed="false">
      <c r="A79" s="70" t="s">
        <v>708</v>
      </c>
      <c r="B79" s="66" t="s">
        <v>914</v>
      </c>
      <c r="C79" s="66" t="s">
        <v>914</v>
      </c>
      <c r="D79" s="6"/>
      <c r="E79" s="71" t="str">
        <f aca="false">HYPERLINK(CONCATENATE("http://sigma.ontologyportal.org:8080/sigma/WordNet.jsp?word=",C79,"&amp;POS=1"))</f>
        <v>http://sigma.ontologyportal.org:8080/sigma/WordNet.jsp?word=reasonableness&amp;POS=1</v>
      </c>
      <c r="F79" s="56" t="n">
        <v>105160574</v>
      </c>
      <c r="G79" s="66" t="s">
        <v>46</v>
      </c>
      <c r="H79" s="6" t="s">
        <v>61</v>
      </c>
      <c r="I79" s="6"/>
      <c r="J79" s="6"/>
      <c r="K79" s="6"/>
    </row>
    <row r="80" customFormat="false" ht="13.8" hidden="false" customHeight="false" outlineLevel="0" collapsed="false">
      <c r="A80" s="70" t="s">
        <v>708</v>
      </c>
      <c r="B80" s="66" t="s">
        <v>539</v>
      </c>
      <c r="C80" s="66" t="s">
        <v>539</v>
      </c>
      <c r="D80" s="6"/>
      <c r="E80" s="71" t="str">
        <f aca="false">HYPERLINK(CONCATENATE("http://sigma.ontologyportal.org:8080/sigma/WordNet.jsp?word=",C80,"&amp;POS=1"))</f>
        <v>http://sigma.ontologyportal.org:8080/sigma/WordNet.jsp?word=feasibility&amp;POS=1</v>
      </c>
      <c r="F80" s="56" t="n">
        <v>105152364</v>
      </c>
      <c r="G80" s="66" t="s">
        <v>46</v>
      </c>
      <c r="H80" s="6" t="s">
        <v>61</v>
      </c>
      <c r="I80" s="6"/>
      <c r="J80" s="6"/>
      <c r="K80" s="6"/>
    </row>
    <row r="81" customFormat="false" ht="13.8" hidden="false" customHeight="false" outlineLevel="0" collapsed="false">
      <c r="A81" s="70" t="s">
        <v>708</v>
      </c>
      <c r="B81" s="66" t="s">
        <v>809</v>
      </c>
      <c r="C81" s="66" t="s">
        <v>809</v>
      </c>
      <c r="D81" s="6"/>
      <c r="E81" s="71" t="str">
        <f aca="false">HYPERLINK(CONCATENATE("http://sigma.ontologyportal.org:8080/sigma/WordNet.jsp?word=",C81,"&amp;POS=1"))</f>
        <v>http://sigma.ontologyportal.org:8080/sigma/WordNet.jsp?word=drawings&amp;POS=1</v>
      </c>
      <c r="F81" s="56" t="n">
        <v>107003119</v>
      </c>
      <c r="G81" s="66" t="s">
        <v>38</v>
      </c>
      <c r="H81" s="6" t="s">
        <v>92</v>
      </c>
      <c r="I81" s="6"/>
      <c r="J81" s="6"/>
      <c r="K81" s="6"/>
    </row>
    <row r="82" customFormat="false" ht="13.8" hidden="false" customHeight="false" outlineLevel="0" collapsed="false">
      <c r="A82" s="70" t="s">
        <v>708</v>
      </c>
      <c r="B82" s="66" t="s">
        <v>160</v>
      </c>
      <c r="C82" s="66" t="s">
        <v>160</v>
      </c>
      <c r="D82" s="6"/>
      <c r="E82" s="71" t="str">
        <f aca="false">HYPERLINK(CONCATENATE("http://sigma.ontologyportal.org:8080/sigma/WordNet.jsp?word=",C82,"&amp;POS=1"))</f>
        <v>http://sigma.ontologyportal.org:8080/sigma/WordNet.jsp?word=electricity&amp;POS=1</v>
      </c>
      <c r="F82" s="56" t="n">
        <v>111450566</v>
      </c>
      <c r="G82" s="6" t="s">
        <v>38</v>
      </c>
      <c r="H82" s="6" t="s">
        <v>92</v>
      </c>
      <c r="I82" s="6"/>
      <c r="J82" s="6"/>
      <c r="K82" s="6"/>
    </row>
    <row r="83" customFormat="false" ht="13.8" hidden="false" customHeight="false" outlineLevel="0" collapsed="false">
      <c r="A83" s="70" t="s">
        <v>708</v>
      </c>
      <c r="B83" s="66" t="s">
        <v>524</v>
      </c>
      <c r="C83" s="66" t="s">
        <v>524</v>
      </c>
      <c r="D83" s="6"/>
      <c r="E83" s="71" t="str">
        <f aca="false">HYPERLINK(CONCATENATE("http://sigma.ontologyportal.org:8080/sigma/WordNet.jsp?word=",C83,"&amp;POS=1"))</f>
        <v>http://sigma.ontologyportal.org:8080/sigma/WordNet.jsp?word=hypothesis&amp;POS=1</v>
      </c>
      <c r="F83" s="56" t="n">
        <v>106782680</v>
      </c>
      <c r="G83" s="6" t="s">
        <v>46</v>
      </c>
      <c r="H83" s="6" t="s">
        <v>47</v>
      </c>
      <c r="I83" s="6"/>
      <c r="J83" s="6"/>
      <c r="K83" s="6"/>
    </row>
    <row r="84" customFormat="false" ht="13.8" hidden="false" customHeight="false" outlineLevel="0" collapsed="false">
      <c r="A84" s="70" t="s">
        <v>708</v>
      </c>
      <c r="B84" s="66" t="s">
        <v>915</v>
      </c>
      <c r="C84" s="66" t="s">
        <v>915</v>
      </c>
      <c r="D84" s="6"/>
      <c r="E84" s="71" t="str">
        <f aca="false">HYPERLINK(CONCATENATE("http://sigma.ontologyportal.org:8080/sigma/WordNet.jsp?word=",C84,"&amp;POS=1"))</f>
        <v>http://sigma.ontologyportal.org:8080/sigma/WordNet.jsp?word=shape&amp;POS=1</v>
      </c>
      <c r="F84" s="56" t="n">
        <v>105064037</v>
      </c>
      <c r="G84" s="6" t="s">
        <v>46</v>
      </c>
      <c r="H84" s="6" t="s">
        <v>61</v>
      </c>
      <c r="I84" s="6"/>
      <c r="J84" s="6"/>
      <c r="K84" s="6"/>
    </row>
    <row r="85" customFormat="false" ht="13.8" hidden="false" customHeight="false" outlineLevel="0" collapsed="false">
      <c r="A85" s="70" t="s">
        <v>708</v>
      </c>
      <c r="B85" s="66" t="s">
        <v>638</v>
      </c>
      <c r="C85" s="66" t="s">
        <v>638</v>
      </c>
      <c r="D85" s="6"/>
      <c r="E85" s="71" t="str">
        <f aca="false">HYPERLINK(CONCATENATE("http://sigma.ontologyportal.org:8080/sigma/WordNet.jsp?word=",C85,"&amp;POS=1"))</f>
        <v>http://sigma.ontologyportal.org:8080/sigma/WordNet.jsp?word=concept&amp;POS=1</v>
      </c>
      <c r="F85" s="56" t="n">
        <v>105835747</v>
      </c>
      <c r="G85" s="6" t="s">
        <v>46</v>
      </c>
      <c r="H85" s="6" t="s">
        <v>47</v>
      </c>
      <c r="I85" s="6"/>
      <c r="J85" s="6"/>
      <c r="K85" s="6"/>
    </row>
    <row r="86" customFormat="false" ht="13.8" hidden="false" customHeight="false" outlineLevel="0" collapsed="false">
      <c r="A86" s="70" t="s">
        <v>708</v>
      </c>
      <c r="B86" s="66" t="s">
        <v>916</v>
      </c>
      <c r="C86" s="66" t="s">
        <v>917</v>
      </c>
      <c r="D86" s="6"/>
      <c r="E86" s="71" t="str">
        <f aca="false">HYPERLINK(CONCATENATE("http://sigma.ontologyportal.org:8080/sigma/WordNet.jsp?word=",C86,"&amp;POS=1"))</f>
        <v>http://sigma.ontologyportal.org:8080/sigma/WordNet.jsp?word=meanings&amp;POS=1</v>
      </c>
      <c r="F86" s="56" t="n">
        <v>106601327</v>
      </c>
      <c r="G86" s="6" t="s">
        <v>46</v>
      </c>
      <c r="H86" s="6" t="s">
        <v>47</v>
      </c>
      <c r="I86" s="6"/>
      <c r="J86" s="6"/>
      <c r="K86" s="6"/>
    </row>
    <row r="87" customFormat="false" ht="13.8" hidden="false" customHeight="false" outlineLevel="0" collapsed="false">
      <c r="A87" s="70" t="s">
        <v>708</v>
      </c>
      <c r="B87" s="66" t="s">
        <v>796</v>
      </c>
      <c r="C87" s="66" t="s">
        <v>796</v>
      </c>
      <c r="D87" s="6"/>
      <c r="E87" s="71" t="str">
        <f aca="false">HYPERLINK(CONCATENATE("http://sigma.ontologyportal.org:8080/sigma/WordNet.jsp?word=",C87,"&amp;POS=1"))</f>
        <v>http://sigma.ontologyportal.org:8080/sigma/WordNet.jsp?word=iteration&amp;POS=1</v>
      </c>
      <c r="F87" s="56" t="n">
        <v>113503908</v>
      </c>
      <c r="G87" s="6" t="s">
        <v>38</v>
      </c>
      <c r="H87" s="6" t="s">
        <v>39</v>
      </c>
      <c r="I87" s="6"/>
      <c r="J87" s="6"/>
      <c r="K87" s="6"/>
    </row>
    <row r="88" customFormat="false" ht="13.8" hidden="false" customHeight="false" outlineLevel="0" collapsed="false">
      <c r="A88" s="70" t="s">
        <v>708</v>
      </c>
      <c r="B88" s="66" t="s">
        <v>768</v>
      </c>
      <c r="C88" s="66" t="s">
        <v>768</v>
      </c>
      <c r="D88" s="6"/>
      <c r="E88" s="71" t="str">
        <f aca="false">HYPERLINK(CONCATENATE("http://sigma.ontologyportal.org:8080/sigma/WordNet.jsp?word=",C88,"&amp;POS=1"))</f>
        <v>http://sigma.ontologyportal.org:8080/sigma/WordNet.jsp?word=choices&amp;POS=1</v>
      </c>
      <c r="F88" s="56" t="n">
        <v>105790944</v>
      </c>
      <c r="G88" s="6" t="s">
        <v>46</v>
      </c>
      <c r="H88" s="6" t="s">
        <v>61</v>
      </c>
      <c r="I88" s="6"/>
      <c r="J88" s="6"/>
      <c r="K88" s="6"/>
    </row>
    <row r="89" customFormat="false" ht="13.8" hidden="false" customHeight="false" outlineLevel="0" collapsed="false">
      <c r="A89" s="70" t="s">
        <v>708</v>
      </c>
      <c r="B89" s="66" t="s">
        <v>255</v>
      </c>
      <c r="C89" s="66" t="s">
        <v>255</v>
      </c>
      <c r="D89" s="6"/>
      <c r="E89" s="71" t="str">
        <f aca="false">HYPERLINK(CONCATENATE("http://sigma.ontologyportal.org:8080/sigma/WordNet.jsp?word=",C89,"&amp;POS=1"))</f>
        <v>http://sigma.ontologyportal.org:8080/sigma/WordNet.jsp?word=benefits&amp;POS=1</v>
      </c>
      <c r="F89" s="56" t="n">
        <v>105142641</v>
      </c>
      <c r="G89" s="6" t="s">
        <v>46</v>
      </c>
      <c r="H89" s="6" t="s">
        <v>61</v>
      </c>
      <c r="I89" s="6"/>
      <c r="J89" s="6"/>
      <c r="K89" s="6"/>
    </row>
    <row r="90" customFormat="false" ht="13.8" hidden="false" customHeight="false" outlineLevel="0" collapsed="false">
      <c r="A90" s="70" t="s">
        <v>708</v>
      </c>
      <c r="B90" s="66" t="s">
        <v>918</v>
      </c>
      <c r="C90" s="6" t="s">
        <v>37</v>
      </c>
      <c r="D90" s="6"/>
      <c r="E90" s="71" t="str">
        <f aca="false">HYPERLINK(CONCATENATE("http://sigma.ontologyportal.org:8080/sigma/WordNet.jsp?word=",C90,"&amp;POS=1"))</f>
        <v>http://sigma.ontologyportal.org:8080/sigma/WordNet.jsp?word=processes&amp;POS=1</v>
      </c>
      <c r="F90" s="56" t="n">
        <v>100029677</v>
      </c>
      <c r="G90" s="6" t="s">
        <v>38</v>
      </c>
      <c r="H90" s="6" t="s">
        <v>39</v>
      </c>
      <c r="I90" s="6"/>
      <c r="J90" s="6"/>
      <c r="K90" s="6"/>
    </row>
    <row r="91" customFormat="false" ht="13.8" hidden="false" customHeight="false" outlineLevel="0" collapsed="false">
      <c r="A91" s="70" t="s">
        <v>708</v>
      </c>
      <c r="B91" s="66" t="s">
        <v>919</v>
      </c>
      <c r="C91" s="6" t="s">
        <v>920</v>
      </c>
      <c r="D91" s="6"/>
      <c r="E91" s="71" t="str">
        <f aca="false">HYPERLINK(CONCATENATE("http://sigma.ontologyportal.org:8080/sigma/WordNet.jsp?word=",C91,"&amp;POS=1"))</f>
        <v>http://sigma.ontologyportal.org:8080/sigma/WordNet.jsp?word=simulation&amp;POS=1</v>
      </c>
      <c r="F91" s="56" t="n">
        <v>100899049</v>
      </c>
      <c r="G91" s="6" t="s">
        <v>38</v>
      </c>
      <c r="H91" s="6" t="s">
        <v>39</v>
      </c>
      <c r="I91" s="6"/>
      <c r="J91" s="6"/>
      <c r="K91" s="6"/>
    </row>
    <row r="92" customFormat="false" ht="13.8" hidden="false" customHeight="false" outlineLevel="0" collapsed="false">
      <c r="A92" s="70" t="s">
        <v>708</v>
      </c>
      <c r="B92" s="66" t="s">
        <v>921</v>
      </c>
      <c r="C92" s="6" t="s">
        <v>922</v>
      </c>
      <c r="D92" s="6"/>
      <c r="E92" s="71" t="str">
        <f aca="false">HYPERLINK(CONCATENATE("http://sigma.ontologyportal.org:8080/sigma/WordNet.jsp?word=",C92,"&amp;POS=1"))</f>
        <v>http://sigma.ontologyportal.org:8080/sigma/WordNet.jsp?word=uncertainty&amp;POS=1</v>
      </c>
      <c r="F92" s="56" t="n">
        <v>105698247</v>
      </c>
      <c r="G92" s="6" t="s">
        <v>46</v>
      </c>
      <c r="H92" s="6" t="s">
        <v>61</v>
      </c>
      <c r="I92" s="6"/>
      <c r="J92" s="6"/>
      <c r="K92" s="6"/>
    </row>
    <row r="93" customFormat="false" ht="13.8" hidden="false" customHeight="false" outlineLevel="0" collapsed="false">
      <c r="A93" s="70" t="s">
        <v>708</v>
      </c>
      <c r="B93" s="66" t="s">
        <v>923</v>
      </c>
      <c r="C93" s="6" t="s">
        <v>702</v>
      </c>
      <c r="D93" s="6"/>
      <c r="E93" s="71" t="str">
        <f aca="false">HYPERLINK(CONCATENATE("http://sigma.ontologyportal.org:8080/sigma/WordNet.jsp?word=",C93,"&amp;POS=1"))</f>
        <v>http://sigma.ontologyportal.org:8080/sigma/WordNet.jsp?word=response&amp;POS=1</v>
      </c>
      <c r="F93" s="56" t="n">
        <v>111416988</v>
      </c>
      <c r="G93" s="6" t="s">
        <v>38</v>
      </c>
      <c r="H93" s="6" t="s">
        <v>39</v>
      </c>
      <c r="I93" s="6"/>
      <c r="J93" s="6"/>
      <c r="K93" s="6"/>
    </row>
    <row r="94" customFormat="false" ht="13.8" hidden="false" customHeight="false" outlineLevel="0" collapsed="false">
      <c r="A94" s="70" t="s">
        <v>708</v>
      </c>
      <c r="B94" s="66" t="s">
        <v>924</v>
      </c>
      <c r="C94" s="6" t="s">
        <v>589</v>
      </c>
      <c r="D94" s="6"/>
      <c r="E94" s="71" t="str">
        <f aca="false">HYPERLINK(CONCATENATE("http://sigma.ontologyportal.org:8080/sigma/WordNet.jsp?word=",C94,"&amp;POS=1"))</f>
        <v>http://sigma.ontologyportal.org:8080/sigma/WordNet.jsp?word=physics&amp;POS=1</v>
      </c>
      <c r="F94" s="56"/>
      <c r="G94" s="6" t="s">
        <v>46</v>
      </c>
      <c r="H94" s="6" t="s">
        <v>47</v>
      </c>
      <c r="I94" s="6"/>
      <c r="J94" s="6"/>
      <c r="K94" s="6"/>
    </row>
    <row r="95" customFormat="false" ht="13.8" hidden="false" customHeight="false" outlineLevel="0" collapsed="false">
      <c r="A95" s="70" t="s">
        <v>708</v>
      </c>
      <c r="B95" s="66" t="s">
        <v>925</v>
      </c>
      <c r="C95" s="66" t="s">
        <v>925</v>
      </c>
      <c r="D95" s="6"/>
      <c r="E95" s="71" t="str">
        <f aca="false">HYPERLINK(CONCATENATE("http://sigma.ontologyportal.org:8080/sigma/WordNet.jsp?word=",C95,"&amp;POS=1"))</f>
        <v>http://sigma.ontologyportal.org:8080/sigma/WordNet.jsp?word=invention&amp;POS=1</v>
      </c>
      <c r="F95" s="56" t="n">
        <v>103582658</v>
      </c>
      <c r="G95" s="6" t="s">
        <v>38</v>
      </c>
      <c r="H95" s="6" t="s">
        <v>92</v>
      </c>
      <c r="I95" s="6"/>
      <c r="J95" s="6"/>
      <c r="K95" s="6"/>
    </row>
    <row r="96" customFormat="false" ht="13.8" hidden="false" customHeight="false" outlineLevel="0" collapsed="false">
      <c r="A96" s="70" t="s">
        <v>708</v>
      </c>
      <c r="B96" s="66" t="s">
        <v>926</v>
      </c>
      <c r="C96" s="66" t="s">
        <v>926</v>
      </c>
      <c r="D96" s="6"/>
      <c r="E96" s="71" t="str">
        <f aca="false">HYPERLINK(CONCATENATE("http://sigma.ontologyportal.org:8080/sigma/WordNet.jsp?word=",C96,"&amp;POS=1"))</f>
        <v>http://sigma.ontologyportal.org:8080/sigma/WordNet.jsp?word=compliance&amp;POS=1</v>
      </c>
      <c r="F96" s="56" t="n">
        <v>101203676</v>
      </c>
      <c r="G96" s="6" t="s">
        <v>46</v>
      </c>
      <c r="H96" s="6" t="s">
        <v>61</v>
      </c>
      <c r="I96" s="6"/>
      <c r="J96" s="6"/>
      <c r="K96" s="6"/>
    </row>
    <row r="97" customFormat="false" ht="13.8" hidden="false" customHeight="false" outlineLevel="0" collapsed="false">
      <c r="A97" s="70" t="s">
        <v>708</v>
      </c>
      <c r="B97" s="66" t="s">
        <v>197</v>
      </c>
      <c r="C97" s="66" t="s">
        <v>197</v>
      </c>
      <c r="D97" s="6"/>
      <c r="E97" s="71" t="str">
        <f aca="false">HYPERLINK(CONCATENATE("http://sigma.ontologyportal.org:8080/sigma/WordNet.jsp?word=",C97,"&amp;POS=1"))</f>
        <v>http://sigma.ontologyportal.org:8080/sigma/WordNet.jsp?word=product&amp;POS=1</v>
      </c>
      <c r="F97" s="56" t="n">
        <v>104007894</v>
      </c>
      <c r="G97" s="6" t="s">
        <v>38</v>
      </c>
      <c r="H97" s="6" t="s">
        <v>92</v>
      </c>
      <c r="I97" s="6"/>
      <c r="J97" s="6"/>
      <c r="K97" s="6"/>
    </row>
    <row r="98" customFormat="false" ht="13.8" hidden="false" customHeight="false" outlineLevel="0" collapsed="false">
      <c r="A98" s="70" t="s">
        <v>708</v>
      </c>
      <c r="B98" s="66" t="s">
        <v>828</v>
      </c>
      <c r="C98" s="66" t="s">
        <v>828</v>
      </c>
      <c r="D98" s="6"/>
      <c r="E98" s="71" t="str">
        <f aca="false">HYPERLINK(CONCATENATE("http://sigma.ontologyportal.org:8080/sigma/WordNet.jsp?word=",C98,"&amp;POS=1"))</f>
        <v>http://sigma.ontologyportal.org:8080/sigma/WordNet.jsp?word=drawbacks&amp;POS=1</v>
      </c>
      <c r="F98" s="56" t="n">
        <v>105164521</v>
      </c>
      <c r="G98" s="6" t="s">
        <v>46</v>
      </c>
      <c r="H98" s="6" t="s">
        <v>61</v>
      </c>
      <c r="I98" s="6"/>
      <c r="J98" s="6"/>
      <c r="K98" s="6"/>
    </row>
    <row r="99" customFormat="false" ht="13.8" hidden="false" customHeight="false" outlineLevel="0" collapsed="false">
      <c r="A99" s="70" t="s">
        <v>708</v>
      </c>
      <c r="B99" s="66" t="s">
        <v>582</v>
      </c>
      <c r="C99" s="66" t="s">
        <v>582</v>
      </c>
      <c r="D99" s="6"/>
      <c r="E99" s="71" t="str">
        <f aca="false">HYPERLINK(CONCATENATE("http://sigma.ontologyportal.org:8080/sigma/WordNet.jsp?word=",C99,"&amp;POS=1"))</f>
        <v>http://sigma.ontologyportal.org:8080/sigma/WordNet.jsp?word=pitfalls&amp;POS=1</v>
      </c>
      <c r="F99" s="56" t="n">
        <v>105688990</v>
      </c>
      <c r="G99" s="6" t="s">
        <v>46</v>
      </c>
      <c r="H99" s="6" t="s">
        <v>61</v>
      </c>
      <c r="I99" s="6"/>
      <c r="J99" s="6"/>
      <c r="K99" s="6"/>
    </row>
    <row r="100" customFormat="false" ht="13.8" hidden="false" customHeight="false" outlineLevel="0" collapsed="false">
      <c r="A100" s="70" t="s">
        <v>708</v>
      </c>
      <c r="B100" s="66" t="s">
        <v>927</v>
      </c>
      <c r="C100" s="6" t="s">
        <v>272</v>
      </c>
      <c r="D100" s="6"/>
      <c r="E100" s="71" t="str">
        <f aca="false">HYPERLINK(CONCATENATE("http://sigma.ontologyportal.org:8080/sigma/WordNet.jsp?word=",C100,"&amp;POS=1"))</f>
        <v>http://sigma.ontologyportal.org:8080/sigma/WordNet.jsp?word=decisions&amp;POS=1</v>
      </c>
      <c r="F100" s="56" t="n">
        <v>105838176</v>
      </c>
      <c r="G100" s="6" t="s">
        <v>38</v>
      </c>
      <c r="H100" s="6" t="s">
        <v>39</v>
      </c>
      <c r="I100" s="6"/>
      <c r="J100" s="6"/>
      <c r="K100" s="6"/>
    </row>
    <row r="101" customFormat="false" ht="13.8" hidden="false" customHeight="false" outlineLevel="0" collapsed="false">
      <c r="A101" s="4" t="s">
        <v>831</v>
      </c>
      <c r="B101" s="66" t="s">
        <v>165</v>
      </c>
      <c r="C101" s="6" t="s">
        <v>165</v>
      </c>
      <c r="D101" s="6"/>
      <c r="E101" s="71" t="str">
        <f aca="false">HYPERLINK(CONCATENATE("http://sigma.ontologyportal.org:8080/sigma/WordNet.jsp?word=",C101,"&amp;POS=1"))</f>
        <v>http://sigma.ontologyportal.org:8080/sigma/WordNet.jsp?word=cost&amp;POS=1</v>
      </c>
      <c r="F101" s="56" t="n">
        <v>113275847</v>
      </c>
      <c r="G101" s="6" t="s">
        <v>46</v>
      </c>
      <c r="H101" s="6" t="s">
        <v>106</v>
      </c>
      <c r="I101" s="6"/>
      <c r="J101" s="6"/>
      <c r="K101" s="6"/>
    </row>
    <row r="102" customFormat="false" ht="13.8" hidden="false" customHeight="false" outlineLevel="0" collapsed="false">
      <c r="A102" s="4" t="s">
        <v>831</v>
      </c>
      <c r="B102" s="66" t="s">
        <v>928</v>
      </c>
      <c r="C102" s="6" t="s">
        <v>624</v>
      </c>
      <c r="D102" s="6"/>
      <c r="E102" s="71" t="str">
        <f aca="false">HYPERLINK(CONCATENATE("http://sigma.ontologyportal.org:8080/sigma/WordNet.jsp?word=",C102,"&amp;POS=1"))</f>
        <v>http://sigma.ontologyportal.org:8080/sigma/WordNet.jsp?word=reserve&amp;POS=1</v>
      </c>
      <c r="F102" s="56" t="n">
        <v>113368052</v>
      </c>
      <c r="G102" s="6" t="s">
        <v>38</v>
      </c>
      <c r="H102" s="6" t="s">
        <v>92</v>
      </c>
      <c r="I102" s="6"/>
      <c r="J102" s="6"/>
      <c r="K102" s="6"/>
    </row>
    <row r="103" customFormat="false" ht="13.8" hidden="false" customHeight="false" outlineLevel="0" collapsed="false">
      <c r="A103" s="4" t="s">
        <v>831</v>
      </c>
      <c r="B103" s="66" t="s">
        <v>849</v>
      </c>
      <c r="C103" s="66" t="s">
        <v>849</v>
      </c>
      <c r="D103" s="6"/>
      <c r="E103" s="71" t="str">
        <f aca="false">HYPERLINK(CONCATENATE("http://sigma.ontologyportal.org:8080/sigma/WordNet.jsp?word=",C103,"&amp;POS=1"))</f>
        <v>http://sigma.ontologyportal.org:8080/sigma/WordNet.jsp?word=economic&amp;POS=1</v>
      </c>
      <c r="F103" s="56" t="n">
        <v>108366753</v>
      </c>
      <c r="G103" s="6" t="s">
        <v>46</v>
      </c>
      <c r="H103" s="6" t="s">
        <v>61</v>
      </c>
      <c r="I103" s="6"/>
      <c r="J103" s="6"/>
      <c r="K103" s="6"/>
    </row>
    <row r="104" customFormat="false" ht="13.8" hidden="false" customHeight="false" outlineLevel="0" collapsed="false">
      <c r="A104" s="4" t="s">
        <v>831</v>
      </c>
      <c r="B104" s="66" t="s">
        <v>929</v>
      </c>
      <c r="C104" s="6" t="s">
        <v>313</v>
      </c>
      <c r="D104" s="6"/>
      <c r="E104" s="71" t="str">
        <f aca="false">HYPERLINK(CONCATENATE("http://sigma.ontologyportal.org:8080/sigma/WordNet.jsp?word=",C104,"&amp;POS=1"))</f>
        <v>http://sigma.ontologyportal.org:8080/sigma/WordNet.jsp?word=problem&amp;POS=1</v>
      </c>
      <c r="F104" s="56" t="n">
        <v>105687338</v>
      </c>
      <c r="G104" s="6" t="s">
        <v>46</v>
      </c>
      <c r="H104" s="6" t="s">
        <v>61</v>
      </c>
      <c r="I104" s="6"/>
      <c r="J104" s="6"/>
      <c r="K104" s="6"/>
    </row>
    <row r="105" customFormat="false" ht="13.8" hidden="false" customHeight="false" outlineLevel="0" collapsed="false">
      <c r="A105" s="4" t="s">
        <v>831</v>
      </c>
      <c r="B105" s="66" t="s">
        <v>930</v>
      </c>
      <c r="C105" s="6" t="s">
        <v>931</v>
      </c>
      <c r="D105" s="6"/>
      <c r="E105" s="71" t="str">
        <f aca="false">HYPERLINK(CONCATENATE("http://sigma.ontologyportal.org:8080/sigma/WordNet.jsp?word=",C105,"&amp;POS=1"))</f>
        <v>http://sigma.ontologyportal.org:8080/sigma/WordNet.jsp?word=delay&amp;POS=1</v>
      </c>
      <c r="F105" s="56" t="n">
        <v>115272029</v>
      </c>
      <c r="G105" s="6" t="s">
        <v>46</v>
      </c>
      <c r="H105" s="6" t="s">
        <v>106</v>
      </c>
      <c r="I105" s="6"/>
      <c r="J105" s="6"/>
      <c r="K105" s="6"/>
    </row>
    <row r="106" customFormat="false" ht="13.8" hidden="false" customHeight="false" outlineLevel="0" collapsed="false">
      <c r="A106" s="4" t="s">
        <v>831</v>
      </c>
      <c r="B106" s="66" t="s">
        <v>932</v>
      </c>
      <c r="C106" s="6" t="s">
        <v>862</v>
      </c>
      <c r="D106" s="6"/>
      <c r="E106" s="71" t="str">
        <f aca="false">HYPERLINK(CONCATENATE("http://sigma.ontologyportal.org:8080/sigma/WordNet.jsp?word=",C106,"&amp;POS=1"))</f>
        <v>http://sigma.ontologyportal.org:8080/sigma/WordNet.jsp?word=methods&amp;POS=1</v>
      </c>
      <c r="F106" s="56" t="n">
        <v>105660268</v>
      </c>
      <c r="G106" s="6" t="s">
        <v>46</v>
      </c>
      <c r="H106" s="6" t="s">
        <v>47</v>
      </c>
      <c r="I106" s="6"/>
      <c r="J106" s="6"/>
      <c r="K106" s="6"/>
    </row>
    <row r="107" customFormat="false" ht="13.8" hidden="false" customHeight="false" outlineLevel="0" collapsed="false">
      <c r="A107" s="4" t="s">
        <v>831</v>
      </c>
      <c r="B107" s="66" t="s">
        <v>621</v>
      </c>
      <c r="C107" s="66" t="s">
        <v>621</v>
      </c>
      <c r="D107" s="6"/>
      <c r="E107" s="71" t="str">
        <f aca="false">HYPERLINK(CONCATENATE("http://sigma.ontologyportal.org:8080/sigma/WordNet.jsp?word=",C107,"&amp;POS=1"))</f>
        <v>http://sigma.ontologyportal.org:8080/sigma/WordNet.jsp?word=equipment&amp;POS=1</v>
      </c>
      <c r="F107" s="56" t="n">
        <v>103294048</v>
      </c>
      <c r="G107" s="6" t="s">
        <v>38</v>
      </c>
      <c r="H107" s="6" t="s">
        <v>92</v>
      </c>
      <c r="I107" s="6"/>
      <c r="J107" s="6"/>
      <c r="K107" s="6"/>
    </row>
    <row r="108" customFormat="false" ht="13.8" hidden="false" customHeight="false" outlineLevel="0" collapsed="false">
      <c r="A108" s="4" t="s">
        <v>831</v>
      </c>
      <c r="B108" s="66" t="s">
        <v>933</v>
      </c>
      <c r="C108" s="6" t="s">
        <v>934</v>
      </c>
      <c r="D108" s="6"/>
      <c r="E108" s="71" t="str">
        <f aca="false">HYPERLINK(CONCATENATE("http://sigma.ontologyportal.org:8080/sigma/WordNet.jsp?word=",C108,"&amp;POS=1"))</f>
        <v>http://sigma.ontologyportal.org:8080/sigma/WordNet.jsp?word=storage&amp;POS=1</v>
      </c>
      <c r="F108" s="56" t="n">
        <v>104329190</v>
      </c>
      <c r="G108" s="6" t="s">
        <v>38</v>
      </c>
      <c r="H108" s="6" t="s">
        <v>92</v>
      </c>
      <c r="I108" s="6"/>
      <c r="J108" s="6"/>
      <c r="K108" s="6"/>
    </row>
    <row r="109" customFormat="false" ht="13.8" hidden="false" customHeight="false" outlineLevel="0" collapsed="false">
      <c r="A109" s="4" t="s">
        <v>831</v>
      </c>
      <c r="B109" s="66" t="s">
        <v>935</v>
      </c>
      <c r="C109" s="6" t="s">
        <v>100</v>
      </c>
      <c r="D109" s="6"/>
      <c r="E109" s="71" t="str">
        <f aca="false">HYPERLINK(CONCATENATE("http://sigma.ontologyportal.org:8080/sigma/WordNet.jsp?word=",C109,"&amp;POS=1"))</f>
        <v>http://sigma.ontologyportal.org:8080/sigma/WordNet.jsp?word=plan&amp;POS=1</v>
      </c>
      <c r="F109" s="56" t="n">
        <v>103954199</v>
      </c>
      <c r="G109" s="6" t="s">
        <v>38</v>
      </c>
      <c r="H109" s="6" t="s">
        <v>92</v>
      </c>
      <c r="I109" s="6"/>
      <c r="J109" s="6"/>
      <c r="K109" s="6"/>
    </row>
    <row r="110" customFormat="false" ht="13.8" hidden="false" customHeight="false" outlineLevel="0" collapsed="false">
      <c r="A110" s="4" t="s">
        <v>831</v>
      </c>
      <c r="B110" s="66" t="s">
        <v>936</v>
      </c>
      <c r="C110" s="66" t="s">
        <v>936</v>
      </c>
      <c r="D110" s="6"/>
      <c r="E110" s="71" t="str">
        <f aca="false">HYPERLINK(CONCATENATE("http://sigma.ontologyportal.org:8080/sigma/WordNet.jsp?word=",C110,"&amp;POS=1"))</f>
        <v>http://sigma.ontologyportal.org:8080/sigma/WordNet.jsp?word=inspection&amp;POS=1</v>
      </c>
      <c r="F110" s="56" t="n">
        <v>100879271</v>
      </c>
      <c r="G110" s="6" t="s">
        <v>38</v>
      </c>
      <c r="H110" s="6" t="s">
        <v>39</v>
      </c>
      <c r="I110" s="6"/>
      <c r="J110" s="6"/>
      <c r="K110" s="6"/>
    </row>
    <row r="111" customFormat="false" ht="13.8" hidden="false" customHeight="false" outlineLevel="0" collapsed="false">
      <c r="A111" s="4" t="s">
        <v>831</v>
      </c>
      <c r="B111" s="66" t="s">
        <v>673</v>
      </c>
      <c r="C111" s="66" t="s">
        <v>673</v>
      </c>
      <c r="D111" s="6"/>
      <c r="E111" s="71" t="str">
        <f aca="false">HYPERLINK(CONCATENATE("http://sigma.ontologyportal.org:8080/sigma/WordNet.jsp?word=",C111,"&amp;POS=1"))</f>
        <v>http://sigma.ontologyportal.org:8080/sigma/WordNet.jsp?word=behavior&amp;POS=1</v>
      </c>
      <c r="F111" s="56" t="n">
        <v>114008342</v>
      </c>
      <c r="G111" s="6" t="s">
        <v>38</v>
      </c>
      <c r="H111" s="6" t="s">
        <v>39</v>
      </c>
      <c r="I111" s="6"/>
      <c r="J111" s="6"/>
      <c r="K111" s="6"/>
    </row>
    <row r="112" customFormat="false" ht="13.8" hidden="false" customHeight="false" outlineLevel="0" collapsed="false">
      <c r="A112" s="4" t="s">
        <v>831</v>
      </c>
      <c r="B112" s="66" t="s">
        <v>937</v>
      </c>
      <c r="C112" s="6" t="s">
        <v>938</v>
      </c>
      <c r="D112" s="6"/>
      <c r="E112" s="71" t="str">
        <f aca="false">HYPERLINK(CONCATENATE("http://sigma.ontologyportal.org:8080/sigma/WordNet.jsp?word=",C112,"&amp;POS=1"))</f>
        <v>http://sigma.ontologyportal.org:8080/sigma/WordNet.jsp?word=Factor&amp;POS=1</v>
      </c>
      <c r="F112" s="56" t="n">
        <v>105858317</v>
      </c>
      <c r="G112" s="6" t="s">
        <v>46</v>
      </c>
      <c r="H112" s="6" t="s">
        <v>106</v>
      </c>
      <c r="I112" s="6"/>
      <c r="J112" s="6"/>
      <c r="K112" s="6"/>
    </row>
    <row r="113" customFormat="false" ht="13.8" hidden="false" customHeight="false" outlineLevel="0" collapsed="false">
      <c r="A113" s="4" t="s">
        <v>831</v>
      </c>
      <c r="B113" s="66" t="s">
        <v>939</v>
      </c>
      <c r="C113" s="6" t="s">
        <v>940</v>
      </c>
      <c r="D113" s="6"/>
      <c r="E113" s="71" t="str">
        <f aca="false">HYPERLINK(CONCATENATE("http://sigma.ontologyportal.org:8080/sigma/WordNet.jsp?word=",C113,"&amp;POS=1"))</f>
        <v>http://sigma.ontologyportal.org:8080/sigma/WordNet.jsp?word=engineer&amp;POS=1</v>
      </c>
      <c r="F113" s="56" t="n">
        <v>109615807</v>
      </c>
      <c r="G113" s="6" t="s">
        <v>38</v>
      </c>
      <c r="H113" s="6" t="s">
        <v>92</v>
      </c>
      <c r="I113" s="6"/>
      <c r="J113" s="6"/>
      <c r="K113" s="6"/>
    </row>
    <row r="114" customFormat="false" ht="13.8" hidden="false" customHeight="false" outlineLevel="0" collapsed="false">
      <c r="A114" s="4" t="s">
        <v>831</v>
      </c>
      <c r="B114" s="66" t="s">
        <v>941</v>
      </c>
      <c r="C114" s="66" t="s">
        <v>941</v>
      </c>
      <c r="D114" s="6"/>
      <c r="E114" s="71" t="str">
        <f aca="false">HYPERLINK(CONCATENATE("http://sigma.ontologyportal.org:8080/sigma/WordNet.jsp?word=",C114,"&amp;POS=1"))</f>
        <v>http://sigma.ontologyportal.org:8080/sigma/WordNet.jsp?word=unknowns&amp;POS=1</v>
      </c>
      <c r="F114" s="56" t="n">
        <v>107271648</v>
      </c>
      <c r="G114" s="6" t="s">
        <v>38</v>
      </c>
      <c r="H114" s="6" t="s">
        <v>92</v>
      </c>
      <c r="I114" s="6"/>
      <c r="J114" s="6"/>
      <c r="K114" s="6"/>
    </row>
    <row r="115" customFormat="false" ht="13.8" hidden="false" customHeight="false" outlineLevel="0" collapsed="false">
      <c r="A115" s="67" t="s">
        <v>752</v>
      </c>
      <c r="B115" s="66" t="s">
        <v>942</v>
      </c>
      <c r="C115" s="6" t="s">
        <v>278</v>
      </c>
      <c r="D115" s="6"/>
      <c r="E115" s="71" t="str">
        <f aca="false">HYPERLINK(CONCATENATE("http://sigma.ontologyportal.org:8080/sigma/WordNet.jsp?word=",C115,"&amp;POS=1"))</f>
        <v>http://sigma.ontologyportal.org:8080/sigma/WordNet.jsp?word=components&amp;POS=1</v>
      </c>
      <c r="F115" s="56" t="n">
        <v>103081021</v>
      </c>
      <c r="G115" s="6" t="s">
        <v>38</v>
      </c>
      <c r="H115" s="6" t="s">
        <v>92</v>
      </c>
      <c r="I115" s="6"/>
      <c r="J115" s="6"/>
      <c r="K115" s="6"/>
    </row>
    <row r="116" customFormat="false" ht="13.8" hidden="false" customHeight="false" outlineLevel="0" collapsed="false">
      <c r="A116" s="67" t="s">
        <v>752</v>
      </c>
      <c r="B116" s="66" t="s">
        <v>943</v>
      </c>
      <c r="C116" s="6" t="s">
        <v>944</v>
      </c>
      <c r="D116" s="6"/>
      <c r="E116" s="71" t="str">
        <f aca="false">HYPERLINK(CONCATENATE("http://sigma.ontologyportal.org:8080/sigma/WordNet.jsp?word=",C116,"&amp;POS=1"))</f>
        <v>http://sigma.ontologyportal.org:8080/sigma/WordNet.jsp?word=report&amp;POS=1</v>
      </c>
      <c r="F116" s="56" t="n">
        <v>107218470</v>
      </c>
      <c r="G116" s="6" t="s">
        <v>38</v>
      </c>
      <c r="H116" s="6" t="s">
        <v>92</v>
      </c>
      <c r="I116" s="6"/>
      <c r="J116" s="6"/>
      <c r="K116" s="6"/>
    </row>
    <row r="117" customFormat="false" ht="13.8" hidden="false" customHeight="false" outlineLevel="0" collapsed="false">
      <c r="A117" s="67" t="s">
        <v>752</v>
      </c>
      <c r="B117" s="66" t="s">
        <v>945</v>
      </c>
      <c r="C117" s="6" t="s">
        <v>596</v>
      </c>
      <c r="D117" s="6"/>
      <c r="E117" s="71" t="str">
        <f aca="false">HYPERLINK(CONCATENATE("http://sigma.ontologyportal.org:8080/sigma/WordNet.jsp?word=",C117,"&amp;POS=1"))</f>
        <v>http://sigma.ontologyportal.org:8080/sigma/WordNet.jsp?word=prototype&amp;POS=1</v>
      </c>
      <c r="F117" s="56" t="n">
        <v>105937524</v>
      </c>
      <c r="G117" s="6" t="s">
        <v>46</v>
      </c>
      <c r="H117" s="6" t="s">
        <v>61</v>
      </c>
      <c r="I117" s="6"/>
      <c r="J117" s="6"/>
      <c r="K117" s="6"/>
    </row>
    <row r="118" customFormat="false" ht="13.8" hidden="false" customHeight="false" outlineLevel="0" collapsed="false">
      <c r="A118" s="67" t="s">
        <v>752</v>
      </c>
      <c r="B118" s="66" t="s">
        <v>946</v>
      </c>
      <c r="C118" s="6" t="s">
        <v>533</v>
      </c>
      <c r="D118" s="6"/>
      <c r="E118" s="71" t="str">
        <f aca="false">HYPERLINK(CONCATENATE("http://sigma.ontologyportal.org:8080/sigma/WordNet.jsp?word=",C118,"&amp;POS=1"))</f>
        <v>http://sigma.ontologyportal.org:8080/sigma/WordNet.jsp?word=results&amp;POS=1</v>
      </c>
      <c r="F118" s="56" t="n">
        <v>115308357</v>
      </c>
      <c r="G118" s="6" t="s">
        <v>46</v>
      </c>
      <c r="H118" s="6" t="s">
        <v>346</v>
      </c>
      <c r="I118" s="6"/>
      <c r="J118" s="6"/>
      <c r="K118" s="6"/>
    </row>
    <row r="119" customFormat="false" ht="13.8" hidden="false" customHeight="false" outlineLevel="0" collapsed="false">
      <c r="A119" s="67" t="s">
        <v>752</v>
      </c>
      <c r="B119" s="66" t="s">
        <v>947</v>
      </c>
      <c r="C119" s="6" t="s">
        <v>636</v>
      </c>
      <c r="D119" s="6"/>
      <c r="E119" s="71" t="str">
        <f aca="false">HYPERLINK(CONCATENATE("http://sigma.ontologyportal.org:8080/sigma/WordNet.jsp?word=",C119,"&amp;POS=1"))</f>
        <v>http://sigma.ontologyportal.org:8080/sigma/WordNet.jsp?word=functionality&amp;POS=1</v>
      </c>
      <c r="F119" s="56" t="n">
        <v>105151372</v>
      </c>
      <c r="G119" s="6" t="s">
        <v>46</v>
      </c>
      <c r="H119" s="6" t="s">
        <v>61</v>
      </c>
      <c r="I119" s="6"/>
      <c r="J119" s="6"/>
      <c r="K119" s="6"/>
    </row>
    <row r="120" customFormat="false" ht="13.8" hidden="false" customHeight="false" outlineLevel="0" collapsed="false">
      <c r="A120" s="67" t="s">
        <v>752</v>
      </c>
      <c r="B120" s="66" t="s">
        <v>948</v>
      </c>
      <c r="C120" s="6" t="s">
        <v>949</v>
      </c>
      <c r="D120" s="6" t="s">
        <v>949</v>
      </c>
      <c r="E120" s="71" t="str">
        <f aca="false">HYPERLINK(CONCATENATE("http://sigma.ontologyportal.org:8080/sigma/WordNet.jsp?word=",C120,"&amp;POS=1"))</f>
        <v>http://sigma.ontologyportal.org:8080/sigma/WordNet.jsp?word=workability&amp;POS=1</v>
      </c>
      <c r="F120" s="53"/>
      <c r="G120" s="6" t="s">
        <v>46</v>
      </c>
      <c r="H120" s="6" t="s">
        <v>61</v>
      </c>
      <c r="I120" s="6"/>
      <c r="J120" s="6"/>
      <c r="K120" s="6"/>
    </row>
    <row r="121" customFormat="false" ht="13.8" hidden="false" customHeight="false" outlineLevel="0" collapsed="false">
      <c r="A121" s="67" t="s">
        <v>752</v>
      </c>
      <c r="B121" s="66" t="s">
        <v>950</v>
      </c>
      <c r="C121" s="6" t="s">
        <v>195</v>
      </c>
      <c r="D121" s="6"/>
      <c r="E121" s="71" t="str">
        <f aca="false">HYPERLINK(CONCATENATE("http://sigma.ontologyportal.org:8080/sigma/WordNet.jsp?word=",C121,"&amp;POS=1"))</f>
        <v>http://sigma.ontologyportal.org:8080/sigma/WordNet.jsp?word=issues&amp;POS=1</v>
      </c>
      <c r="F121" s="53"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37"/>
  <sheetViews>
    <sheetView windowProtection="false" showFormulas="false" showGridLines="true" showRowColHeaders="true" showZeros="true" rightToLeft="false" tabSelected="true" showOutlineSymbols="true" defaultGridColor="true" view="normal" topLeftCell="A59" colorId="64" zoomScale="85" zoomScaleNormal="85" zoomScalePageLayoutView="100" workbookViewId="0">
      <selection pane="topLeft" activeCell="A1" activeCellId="0" sqref="A1:A71"/>
    </sheetView>
  </sheetViews>
  <sheetFormatPr defaultRowHeight="13.8"/>
  <cols>
    <col collapsed="false" hidden="false" max="1" min="1" style="78" width="9.10526315789474"/>
    <col collapsed="false" hidden="false" max="2" min="2" style="0" width="35.2429149797571"/>
    <col collapsed="false" hidden="false" max="4" min="3" style="0" width="26.5668016194332"/>
    <col collapsed="false" hidden="false" max="5" min="5" style="0" width="85.9109311740891"/>
    <col collapsed="false" hidden="false" max="7" min="6" style="0" width="26.5668016194332"/>
    <col collapsed="false" hidden="false" max="8" min="8" style="14" width="26.5668016194332"/>
    <col collapsed="false" hidden="false" max="11" min="9" style="0" width="26.5668016194332"/>
    <col collapsed="false" hidden="false" max="1025" min="12" style="0" width="8.57085020242915"/>
  </cols>
  <sheetData>
    <row r="1" customFormat="false" ht="15" hidden="false" customHeight="true" outlineLevel="0" collapsed="false">
      <c r="A1" s="79" t="s">
        <v>20</v>
      </c>
      <c r="B1" s="4" t="s">
        <v>21</v>
      </c>
      <c r="C1" s="4" t="s">
        <v>22</v>
      </c>
      <c r="D1" s="4" t="s">
        <v>641</v>
      </c>
      <c r="E1" s="4" t="s">
        <v>24</v>
      </c>
      <c r="F1" s="4" t="s">
        <v>25</v>
      </c>
      <c r="G1" s="4" t="s">
        <v>643</v>
      </c>
      <c r="H1" s="4" t="s">
        <v>521</v>
      </c>
      <c r="I1" s="4" t="s">
        <v>522</v>
      </c>
      <c r="J1" s="64" t="s">
        <v>523</v>
      </c>
      <c r="K1" s="64" t="s">
        <v>34</v>
      </c>
    </row>
    <row r="2" customFormat="false" ht="15" hidden="false" customHeight="true" outlineLevel="0" collapsed="false">
      <c r="A2" s="4" t="s">
        <v>645</v>
      </c>
      <c r="B2" s="66" t="s">
        <v>575</v>
      </c>
      <c r="C2" s="66" t="s">
        <v>575</v>
      </c>
      <c r="D2" s="6"/>
      <c r="E2" s="71" t="str">
        <f aca="false">HYPERLINK(CONCATENATE("http://sigma.ontologyportal.org:8080/sigma/WordNet.jsp?word=",C2,"&amp;POS=1"))</f>
        <v>http://sigma.ontologyportal.org:8080/sigma/WordNet.jsp?word=trends&amp;POS=1</v>
      </c>
      <c r="F2" s="6" t="n">
        <v>106197664</v>
      </c>
      <c r="G2" s="66" t="s">
        <v>46</v>
      </c>
      <c r="H2" s="80" t="s">
        <v>61</v>
      </c>
      <c r="I2" s="6"/>
      <c r="J2" s="6"/>
      <c r="K2" s="6"/>
    </row>
    <row r="3" customFormat="false" ht="13.8" hidden="false" customHeight="false" outlineLevel="0" collapsed="false">
      <c r="A3" s="4" t="s">
        <v>645</v>
      </c>
      <c r="B3" s="66" t="s">
        <v>726</v>
      </c>
      <c r="C3" s="66" t="s">
        <v>726</v>
      </c>
      <c r="D3" s="6"/>
      <c r="E3" s="71" t="str">
        <f aca="false">HYPERLINK(CONCATENATE("http://sigma.ontologyportal.org:8080/sigma/WordNet.jsp?word=",C3,"&amp;POS=1"))</f>
        <v>http://sigma.ontologyportal.org:8080/sigma/WordNet.jsp?word=performance&amp;POS=1</v>
      </c>
      <c r="F3" s="6" t="n">
        <v>113525549</v>
      </c>
      <c r="G3" s="66" t="s">
        <v>38</v>
      </c>
      <c r="H3" s="66" t="s">
        <v>39</v>
      </c>
      <c r="I3" s="6"/>
      <c r="J3" s="6"/>
      <c r="K3" s="6"/>
    </row>
    <row r="4" customFormat="false" ht="13.8" hidden="false" customHeight="false" outlineLevel="0" collapsed="false">
      <c r="A4" s="4" t="s">
        <v>645</v>
      </c>
      <c r="B4" s="66" t="s">
        <v>197</v>
      </c>
      <c r="C4" s="66" t="s">
        <v>197</v>
      </c>
      <c r="D4" s="6"/>
      <c r="E4" s="71" t="str">
        <f aca="false">HYPERLINK(CONCATENATE("http://sigma.ontologyportal.org:8080/sigma/WordNet.jsp?word=",C4,"&amp;POS=1"))</f>
        <v>http://sigma.ontologyportal.org:8080/sigma/WordNet.jsp?word=product&amp;POS=1</v>
      </c>
      <c r="F4" s="6" t="n">
        <v>104007894</v>
      </c>
      <c r="G4" s="66" t="s">
        <v>38</v>
      </c>
      <c r="H4" s="66" t="s">
        <v>92</v>
      </c>
      <c r="I4" s="6"/>
      <c r="J4" s="6"/>
      <c r="K4" s="6"/>
    </row>
    <row r="5" customFormat="false" ht="13.8" hidden="false" customHeight="false" outlineLevel="0" collapsed="false">
      <c r="A5" s="4" t="s">
        <v>645</v>
      </c>
      <c r="B5" s="66" t="s">
        <v>951</v>
      </c>
      <c r="C5" s="66" t="s">
        <v>951</v>
      </c>
      <c r="D5" s="6"/>
      <c r="E5" s="71" t="str">
        <f aca="false">HYPERLINK(CONCATENATE("http://sigma.ontologyportal.org:8080/sigma/WordNet.jsp?word=",C5,"&amp;POS=1"))</f>
        <v>http://sigma.ontologyportal.org:8080/sigma/WordNet.jsp?word=deadline&amp;POS=1</v>
      </c>
      <c r="F5" s="6" t="n">
        <v>115180082</v>
      </c>
      <c r="G5" s="66" t="s">
        <v>46</v>
      </c>
      <c r="H5" s="66" t="s">
        <v>106</v>
      </c>
      <c r="I5" s="6"/>
      <c r="J5" s="6"/>
      <c r="K5" s="6"/>
    </row>
    <row r="6" customFormat="false" ht="13.8" hidden="false" customHeight="false" outlineLevel="0" collapsed="false">
      <c r="A6" s="4" t="s">
        <v>645</v>
      </c>
      <c r="B6" s="66" t="s">
        <v>130</v>
      </c>
      <c r="C6" s="66" t="s">
        <v>130</v>
      </c>
      <c r="D6" s="6"/>
      <c r="E6" s="71" t="str">
        <f aca="false">HYPERLINK(CONCATENATE("http://sigma.ontologyportal.org:8080/sigma/WordNet.jsp?word=",C6,"&amp;POS=1"))</f>
        <v>http://sigma.ontologyportal.org:8080/sigma/WordNet.jsp?word=project&amp;POS=1</v>
      </c>
      <c r="F6" s="6" t="n">
        <v>105910453</v>
      </c>
      <c r="G6" s="66" t="s">
        <v>46</v>
      </c>
      <c r="H6" s="66" t="s">
        <v>47</v>
      </c>
      <c r="I6" s="6"/>
      <c r="J6" s="6"/>
      <c r="K6" s="6"/>
    </row>
    <row r="7" customFormat="false" ht="13.8" hidden="false" customHeight="false" outlineLevel="0" collapsed="false">
      <c r="A7" s="4" t="s">
        <v>645</v>
      </c>
      <c r="B7" s="66" t="s">
        <v>952</v>
      </c>
      <c r="C7" s="66" t="s">
        <v>952</v>
      </c>
      <c r="D7" s="6"/>
      <c r="E7" s="71" t="str">
        <f aca="false">HYPERLINK(CONCATENATE("http://sigma.ontologyportal.org:8080/sigma/WordNet.jsp?word=",C7,"&amp;POS=1"))</f>
        <v>http://sigma.ontologyportal.org:8080/sigma/WordNet.jsp?word=poster&amp;POS=1</v>
      </c>
      <c r="F7" s="6" t="n">
        <v>106793426</v>
      </c>
      <c r="G7" s="66" t="s">
        <v>38</v>
      </c>
      <c r="H7" s="66" t="s">
        <v>92</v>
      </c>
      <c r="I7" s="6"/>
      <c r="J7" s="6"/>
      <c r="K7" s="6"/>
    </row>
    <row r="8" customFormat="false" ht="13.8" hidden="false" customHeight="false" outlineLevel="0" collapsed="false">
      <c r="A8" s="68" t="s">
        <v>870</v>
      </c>
      <c r="B8" s="66" t="s">
        <v>171</v>
      </c>
      <c r="C8" s="66" t="s">
        <v>171</v>
      </c>
      <c r="D8" s="6"/>
      <c r="E8" s="71" t="str">
        <f aca="false">HYPERLINK(CONCATENATE("http://sigma.ontologyportal.org:8080/sigma/WordNet.jsp?word=",C8,"&amp;POS=1"))</f>
        <v>http://sigma.ontologyportal.org:8080/sigma/WordNet.jsp?word=outcome&amp;POS=1</v>
      </c>
      <c r="F8" s="6" t="n">
        <v>111410625</v>
      </c>
      <c r="G8" s="66" t="s">
        <v>38</v>
      </c>
      <c r="H8" s="66" t="s">
        <v>39</v>
      </c>
      <c r="I8" s="6"/>
      <c r="J8" s="6"/>
      <c r="K8" s="6"/>
    </row>
    <row r="9" customFormat="false" ht="13.8" hidden="false" customHeight="false" outlineLevel="0" collapsed="false">
      <c r="A9" s="68" t="s">
        <v>870</v>
      </c>
      <c r="B9" s="66" t="s">
        <v>953</v>
      </c>
      <c r="C9" s="66" t="s">
        <v>953</v>
      </c>
      <c r="D9" s="6"/>
      <c r="E9" s="71" t="str">
        <f aca="false">HYPERLINK(CONCATENATE("http://sigma.ontologyportal.org:8080/sigma/WordNet.jsp?word=",C9,"&amp;POS=1"))</f>
        <v>http://sigma.ontologyportal.org:8080/sigma/WordNet.jsp?word=innovation&amp;POS=1</v>
      </c>
      <c r="F9" s="6" t="n">
        <v>100240184</v>
      </c>
      <c r="G9" s="66" t="s">
        <v>38</v>
      </c>
      <c r="H9" s="66" t="s">
        <v>39</v>
      </c>
      <c r="I9" s="6"/>
      <c r="J9" s="6"/>
      <c r="K9" s="6"/>
    </row>
    <row r="10" customFormat="false" ht="13.8" hidden="false" customHeight="false" outlineLevel="0" collapsed="false">
      <c r="A10" s="68" t="s">
        <v>870</v>
      </c>
      <c r="B10" s="66" t="s">
        <v>132</v>
      </c>
      <c r="C10" s="66" t="s">
        <v>132</v>
      </c>
      <c r="D10" s="6"/>
      <c r="E10" s="71" t="str">
        <f aca="false">HYPERLINK(CONCATENATE("http://sigma.ontologyportal.org:8080/sigma/WordNet.jsp?word=",C10,"&amp;POS=1"))</f>
        <v>http://sigma.ontologyportal.org:8080/sigma/WordNet.jsp?word=practices&amp;POS=1</v>
      </c>
      <c r="F10" s="6" t="n">
        <v>100411048</v>
      </c>
      <c r="G10" s="66" t="s">
        <v>38</v>
      </c>
      <c r="H10" s="66" t="s">
        <v>39</v>
      </c>
      <c r="I10" s="6"/>
      <c r="J10" s="6"/>
      <c r="K10" s="6"/>
    </row>
    <row r="11" customFormat="false" ht="13.8" hidden="false" customHeight="false" outlineLevel="0" collapsed="false">
      <c r="A11" s="68" t="s">
        <v>870</v>
      </c>
      <c r="B11" s="66" t="s">
        <v>954</v>
      </c>
      <c r="C11" s="66" t="s">
        <v>954</v>
      </c>
      <c r="D11" s="6"/>
      <c r="E11" s="71" t="str">
        <f aca="false">HYPERLINK(CONCATENATE("http://sigma.ontologyportal.org:8080/sigma/WordNet.jsp?word=",C11,"&amp;POS=1"))</f>
        <v>http://sigma.ontologyportal.org:8080/sigma/WordNet.jsp?word=option&amp;POS=1</v>
      </c>
      <c r="F11" s="6" t="n">
        <v>105790944</v>
      </c>
      <c r="G11" s="66" t="s">
        <v>46</v>
      </c>
      <c r="H11" s="66" t="s">
        <v>61</v>
      </c>
      <c r="I11" s="6"/>
      <c r="J11" s="6"/>
      <c r="K11" s="6"/>
    </row>
    <row r="12" customFormat="false" ht="13.8" hidden="false" customHeight="false" outlineLevel="0" collapsed="false">
      <c r="A12" s="68" t="s">
        <v>870</v>
      </c>
      <c r="B12" s="66" t="s">
        <v>750</v>
      </c>
      <c r="C12" s="66" t="s">
        <v>750</v>
      </c>
      <c r="D12" s="6"/>
      <c r="E12" s="71" t="str">
        <f aca="false">HYPERLINK(CONCATENATE("http://sigma.ontologyportal.org:8080/sigma/WordNet.jsp?word=",C12,"&amp;POS=1"))</f>
        <v>http://sigma.ontologyportal.org:8080/sigma/WordNet.jsp?word=solution&amp;POS=1</v>
      </c>
      <c r="F12" s="6" t="n">
        <v>105661668</v>
      </c>
      <c r="G12" s="66" t="s">
        <v>46</v>
      </c>
      <c r="H12" s="66" t="s">
        <v>47</v>
      </c>
      <c r="I12" s="6"/>
      <c r="J12" s="6"/>
      <c r="K12" s="6"/>
    </row>
    <row r="13" customFormat="false" ht="13.8" hidden="false" customHeight="false" outlineLevel="0" collapsed="false">
      <c r="A13" s="68" t="s">
        <v>870</v>
      </c>
      <c r="B13" s="66" t="s">
        <v>99</v>
      </c>
      <c r="C13" s="66" t="s">
        <v>99</v>
      </c>
      <c r="D13" s="6"/>
      <c r="E13" s="71" t="str">
        <f aca="false">HYPERLINK(CONCATENATE("http://sigma.ontologyportal.org:8080/sigma/WordNet.jsp?word=",C13,"&amp;POS=1"))</f>
        <v>http://sigma.ontologyportal.org:8080/sigma/WordNet.jsp?word=schedule&amp;POS=1</v>
      </c>
      <c r="F13" s="6" t="n">
        <v>105910940</v>
      </c>
      <c r="G13" s="66" t="s">
        <v>46</v>
      </c>
      <c r="H13" s="66" t="s">
        <v>47</v>
      </c>
      <c r="I13" s="6"/>
      <c r="J13" s="6"/>
      <c r="K13" s="6"/>
    </row>
    <row r="14" customFormat="false" ht="13.8" hidden="false" customHeight="false" outlineLevel="0" collapsed="false">
      <c r="A14" s="68" t="s">
        <v>870</v>
      </c>
      <c r="B14" s="66" t="s">
        <v>272</v>
      </c>
      <c r="C14" s="66" t="s">
        <v>272</v>
      </c>
      <c r="D14" s="6"/>
      <c r="E14" s="71" t="str">
        <f aca="false">HYPERLINK(CONCATENATE("http://sigma.ontologyportal.org:8080/sigma/WordNet.jsp?word=",C14,"&amp;POS=1"))</f>
        <v>http://sigma.ontologyportal.org:8080/sigma/WordNet.jsp?word=decisions&amp;POS=1</v>
      </c>
      <c r="F14" s="6" t="n">
        <v>105838176</v>
      </c>
      <c r="G14" s="66" t="s">
        <v>38</v>
      </c>
      <c r="H14" s="66" t="s">
        <v>39</v>
      </c>
      <c r="I14" s="6"/>
      <c r="J14" s="6"/>
      <c r="K14" s="6"/>
    </row>
    <row r="15" customFormat="false" ht="13.8" hidden="false" customHeight="false" outlineLevel="0" collapsed="false">
      <c r="A15" s="68" t="s">
        <v>870</v>
      </c>
      <c r="B15" s="66" t="s">
        <v>255</v>
      </c>
      <c r="C15" s="66" t="s">
        <v>255</v>
      </c>
      <c r="D15" s="6"/>
      <c r="E15" s="71" t="str">
        <f aca="false">HYPERLINK(CONCATENATE("http://sigma.ontologyportal.org:8080/sigma/WordNet.jsp?word=",C15,"&amp;POS=1"))</f>
        <v>http://sigma.ontologyportal.org:8080/sigma/WordNet.jsp?word=benefits&amp;POS=1</v>
      </c>
      <c r="F15" s="6" t="n">
        <v>105142641</v>
      </c>
      <c r="G15" s="66" t="s">
        <v>46</v>
      </c>
      <c r="H15" s="66" t="s">
        <v>61</v>
      </c>
      <c r="I15" s="6"/>
      <c r="J15" s="6"/>
      <c r="K15" s="6"/>
    </row>
    <row r="16" customFormat="false" ht="13.8" hidden="false" customHeight="false" outlineLevel="0" collapsed="false">
      <c r="A16" s="4" t="s">
        <v>772</v>
      </c>
      <c r="B16" s="66" t="s">
        <v>955</v>
      </c>
      <c r="C16" s="66" t="s">
        <v>955</v>
      </c>
      <c r="D16" s="6"/>
      <c r="E16" s="71" t="str">
        <f aca="false">HYPERLINK(CONCATENATE("http://sigma.ontologyportal.org:8080/sigma/WordNet.jsp?word=",C16,"&amp;POS=1"))</f>
        <v>http://sigma.ontologyportal.org:8080/sigma/WordNet.jsp?word=retrospectives&amp;POS=1</v>
      </c>
      <c r="F16" s="6" t="n">
        <v>108407969</v>
      </c>
      <c r="G16" s="6" t="s">
        <v>38</v>
      </c>
      <c r="H16" s="66" t="s">
        <v>39</v>
      </c>
      <c r="I16" s="6"/>
      <c r="J16" s="6"/>
      <c r="K16" s="6"/>
    </row>
    <row r="17" customFormat="false" ht="13.8" hidden="false" customHeight="false" outlineLevel="0" collapsed="false">
      <c r="A17" s="4" t="s">
        <v>772</v>
      </c>
      <c r="B17" s="66" t="s">
        <v>894</v>
      </c>
      <c r="C17" s="66" t="s">
        <v>894</v>
      </c>
      <c r="D17" s="6"/>
      <c r="E17" s="71" t="str">
        <f aca="false">HYPERLINK(CONCATENATE("http://sigma.ontologyportal.org:8080/sigma/WordNet.jsp?word=",C17,"&amp;POS=1"))</f>
        <v>http://sigma.ontologyportal.org:8080/sigma/WordNet.jsp?word=documentation&amp;POS=1</v>
      </c>
      <c r="F17" s="6" t="n">
        <v>106650431</v>
      </c>
      <c r="G17" s="6" t="s">
        <v>38</v>
      </c>
      <c r="H17" s="66" t="s">
        <v>92</v>
      </c>
      <c r="I17" s="6"/>
      <c r="J17" s="6"/>
      <c r="K17" s="6"/>
    </row>
    <row r="18" customFormat="false" ht="13.8" hidden="false" customHeight="false" outlineLevel="0" collapsed="false">
      <c r="A18" s="70" t="s">
        <v>549</v>
      </c>
      <c r="B18" s="66" t="s">
        <v>308</v>
      </c>
      <c r="C18" s="66" t="s">
        <v>308</v>
      </c>
      <c r="D18" s="6"/>
      <c r="E18" s="71" t="str">
        <f aca="false">HYPERLINK(CONCATENATE("http://sigma.ontologyportal.org:8080/sigma/WordNet.jsp?word=",C18,"&amp;POS=1"))</f>
        <v>http://sigma.ontologyportal.org:8080/sigma/WordNet.jsp?word=company&amp;POS=1</v>
      </c>
      <c r="F18" s="6" t="n">
        <v>108058098</v>
      </c>
      <c r="G18" s="6" t="s">
        <v>38</v>
      </c>
      <c r="H18" s="66" t="s">
        <v>92</v>
      </c>
      <c r="I18" s="6"/>
      <c r="J18" s="6"/>
      <c r="K18" s="6"/>
    </row>
    <row r="19" customFormat="false" ht="13.8" hidden="false" customHeight="false" outlineLevel="0" collapsed="false">
      <c r="A19" s="70" t="s">
        <v>549</v>
      </c>
      <c r="B19" s="66" t="s">
        <v>956</v>
      </c>
      <c r="C19" s="6" t="s">
        <v>957</v>
      </c>
      <c r="D19" s="6"/>
      <c r="E19" s="71" t="str">
        <f aca="false">HYPERLINK(CONCATENATE("http://sigma.ontologyportal.org:8080/sigma/WordNet.jsp?word=",C19,"&amp;POS=1"))</f>
        <v>http://sigma.ontologyportal.org:8080/sigma/WordNet.jsp?word=investors&amp;POS=1</v>
      </c>
      <c r="F19" s="6" t="n">
        <v>115305406</v>
      </c>
      <c r="G19" s="6" t="s">
        <v>46</v>
      </c>
      <c r="H19" s="66" t="s">
        <v>61</v>
      </c>
      <c r="I19" s="6"/>
      <c r="J19" s="6"/>
      <c r="K19" s="6"/>
    </row>
    <row r="20" customFormat="false" ht="13.8" hidden="false" customHeight="false" outlineLevel="0" collapsed="false">
      <c r="A20" s="70" t="s">
        <v>549</v>
      </c>
      <c r="B20" s="66" t="s">
        <v>168</v>
      </c>
      <c r="C20" s="66" t="s">
        <v>168</v>
      </c>
      <c r="D20" s="6"/>
      <c r="E20" s="71" t="str">
        <f aca="false">HYPERLINK(CONCATENATE("http://sigma.ontologyportal.org:8080/sigma/WordNet.jsp?word=",C20,"&amp;POS=1"))</f>
        <v>http://sigma.ontologyportal.org:8080/sigma/WordNet.jsp?word=possibilities&amp;POS=1</v>
      </c>
      <c r="F20" s="6" t="n">
        <v>105951180</v>
      </c>
      <c r="G20" s="6" t="s">
        <v>46</v>
      </c>
      <c r="H20" s="66" t="s">
        <v>61</v>
      </c>
      <c r="I20" s="6"/>
      <c r="J20" s="6"/>
      <c r="K20" s="6"/>
    </row>
    <row r="21" customFormat="false" ht="13.8" hidden="false" customHeight="false" outlineLevel="0" collapsed="false">
      <c r="A21" s="70" t="s">
        <v>549</v>
      </c>
      <c r="B21" s="66" t="s">
        <v>958</v>
      </c>
      <c r="C21" s="6" t="s">
        <v>640</v>
      </c>
      <c r="D21" s="6"/>
      <c r="E21" s="71" t="str">
        <f aca="false">HYPERLINK(CONCATENATE("http://sigma.ontologyportal.org:8080/sigma/WordNet.jsp?word=",C21,"&amp;POS=1"))</f>
        <v>http://sigma.ontologyportal.org:8080/sigma/WordNet.jsp?word=method&amp;POS=1</v>
      </c>
      <c r="F21" s="6" t="n">
        <v>105660268</v>
      </c>
      <c r="G21" s="6" t="s">
        <v>46</v>
      </c>
      <c r="H21" s="66" t="s">
        <v>47</v>
      </c>
      <c r="I21" s="6"/>
      <c r="J21" s="6"/>
      <c r="K21" s="6"/>
    </row>
    <row r="22" customFormat="false" ht="13.8" hidden="false" customHeight="false" outlineLevel="0" collapsed="false">
      <c r="A22" s="70" t="s">
        <v>549</v>
      </c>
      <c r="B22" s="66" t="s">
        <v>891</v>
      </c>
      <c r="C22" s="66" t="s">
        <v>891</v>
      </c>
      <c r="D22" s="6"/>
      <c r="E22" s="71" t="str">
        <f aca="false">HYPERLINK(CONCATENATE("http://sigma.ontologyportal.org:8080/sigma/WordNet.jsp?word=",C22,"&amp;POS=1"))</f>
        <v>http://sigma.ontologyportal.org:8080/sigma/WordNet.jsp?word=bug&amp;POS=1</v>
      </c>
      <c r="F22" s="6" t="n">
        <v>114464675</v>
      </c>
      <c r="G22" s="6" t="s">
        <v>46</v>
      </c>
      <c r="H22" s="66" t="s">
        <v>61</v>
      </c>
      <c r="I22" s="6"/>
      <c r="J22" s="6"/>
      <c r="K22" s="6"/>
    </row>
    <row r="23" customFormat="false" ht="13.8" hidden="false" customHeight="false" outlineLevel="0" collapsed="false">
      <c r="A23" s="70" t="s">
        <v>549</v>
      </c>
      <c r="B23" s="66" t="s">
        <v>959</v>
      </c>
      <c r="C23" s="6" t="s">
        <v>551</v>
      </c>
      <c r="D23" s="6"/>
      <c r="E23" s="71" t="str">
        <f aca="false">HYPERLINK(CONCATENATE("http://sigma.ontologyportal.org:8080/sigma/WordNet.jsp?word=",C23,"&amp;POS=1"))</f>
        <v>http://sigma.ontologyportal.org:8080/sigma/WordNet.jsp?word=topology&amp;POS=1</v>
      </c>
      <c r="F23" s="6" t="n">
        <v>106017594</v>
      </c>
      <c r="G23" s="6" t="s">
        <v>46</v>
      </c>
      <c r="H23" s="66" t="s">
        <v>47</v>
      </c>
      <c r="I23" s="6"/>
      <c r="J23" s="6"/>
      <c r="K23" s="6"/>
    </row>
    <row r="24" customFormat="false" ht="13.8" hidden="false" customHeight="false" outlineLevel="0" collapsed="false">
      <c r="A24" s="70" t="s">
        <v>549</v>
      </c>
      <c r="B24" s="66" t="s">
        <v>960</v>
      </c>
      <c r="C24" s="66" t="s">
        <v>960</v>
      </c>
      <c r="D24" s="6"/>
      <c r="E24" s="71" t="str">
        <f aca="false">HYPERLINK(CONCATENATE("http://sigma.ontologyportal.org:8080/sigma/WordNet.jsp?word=",C24,"&amp;POS=1"))</f>
        <v>http://sigma.ontologyportal.org:8080/sigma/WordNet.jsp?word=lifetime&amp;POS=1</v>
      </c>
      <c r="F24" s="6" t="n">
        <v>115140405</v>
      </c>
      <c r="G24" s="6" t="s">
        <v>46</v>
      </c>
      <c r="H24" s="66" t="s">
        <v>106</v>
      </c>
      <c r="I24" s="6"/>
      <c r="J24" s="6"/>
      <c r="K24" s="6"/>
    </row>
    <row r="25" customFormat="false" ht="13.8" hidden="false" customHeight="false" outlineLevel="0" collapsed="false">
      <c r="A25" s="70" t="s">
        <v>549</v>
      </c>
      <c r="B25" s="66" t="s">
        <v>278</v>
      </c>
      <c r="C25" s="66" t="s">
        <v>278</v>
      </c>
      <c r="D25" s="6"/>
      <c r="E25" s="71" t="str">
        <f aca="false">HYPERLINK(CONCATENATE("http://sigma.ontologyportal.org:8080/sigma/WordNet.jsp?word=",C25,"&amp;POS=1"))</f>
        <v>http://sigma.ontologyportal.org:8080/sigma/WordNet.jsp?word=components&amp;POS=1</v>
      </c>
      <c r="F25" s="6" t="n">
        <v>103081021</v>
      </c>
      <c r="G25" s="6" t="s">
        <v>38</v>
      </c>
      <c r="H25" s="66" t="s">
        <v>92</v>
      </c>
      <c r="I25" s="6"/>
      <c r="J25" s="6"/>
      <c r="K25" s="6"/>
    </row>
    <row r="26" customFormat="false" ht="13.8" hidden="false" customHeight="false" outlineLevel="0" collapsed="false">
      <c r="A26" s="70" t="s">
        <v>549</v>
      </c>
      <c r="B26" s="66" t="s">
        <v>961</v>
      </c>
      <c r="C26" s="66" t="s">
        <v>961</v>
      </c>
      <c r="D26" s="6"/>
      <c r="E26" s="71" t="str">
        <f aca="false">HYPERLINK(CONCATENATE("http://sigma.ontologyportal.org:8080/sigma/WordNet.jsp?word=",C26,"&amp;POS=1"))</f>
        <v>http://sigma.ontologyportal.org:8080/sigma/WordNet.jsp?word=datasheets&amp;POS=1</v>
      </c>
      <c r="F26" s="6" t="n">
        <v>108462320</v>
      </c>
      <c r="G26" s="6" t="s">
        <v>38</v>
      </c>
      <c r="H26" s="66" t="s">
        <v>92</v>
      </c>
      <c r="I26" s="6"/>
      <c r="J26" s="6"/>
      <c r="K26" s="6"/>
    </row>
    <row r="27" customFormat="false" ht="13.8" hidden="false" customHeight="false" outlineLevel="0" collapsed="false">
      <c r="A27" s="70" t="s">
        <v>549</v>
      </c>
      <c r="B27" s="66" t="s">
        <v>596</v>
      </c>
      <c r="C27" s="66" t="s">
        <v>596</v>
      </c>
      <c r="D27" s="6"/>
      <c r="E27" s="71" t="str">
        <f aca="false">HYPERLINK(CONCATENATE("http://sigma.ontologyportal.org:8080/sigma/WordNet.jsp?word=",C27,"&amp;POS=1"))</f>
        <v>http://sigma.ontologyportal.org:8080/sigma/WordNet.jsp?word=prototype&amp;POS=1</v>
      </c>
      <c r="F27" s="6" t="n">
        <v>105937524</v>
      </c>
      <c r="G27" s="6" t="s">
        <v>46</v>
      </c>
      <c r="H27" s="66" t="s">
        <v>61</v>
      </c>
      <c r="I27" s="6"/>
      <c r="J27" s="6"/>
      <c r="K27" s="6"/>
    </row>
    <row r="28" customFormat="false" ht="13.8" hidden="false" customHeight="false" outlineLevel="0" collapsed="false">
      <c r="A28" s="70" t="s">
        <v>549</v>
      </c>
      <c r="B28" s="66" t="s">
        <v>719</v>
      </c>
      <c r="C28" s="66" t="s">
        <v>719</v>
      </c>
      <c r="D28" s="6"/>
      <c r="E28" s="71" t="str">
        <f aca="false">HYPERLINK(CONCATENATE("http://sigma.ontologyportal.org:8080/sigma/WordNet.jsp?word=",C28,"&amp;POS=1"))</f>
        <v>http://sigma.ontologyportal.org:8080/sigma/WordNet.jsp?word=parts&amp;POS=1</v>
      </c>
      <c r="F28" s="6" t="n">
        <v>105867413</v>
      </c>
      <c r="G28" s="6" t="s">
        <v>209</v>
      </c>
      <c r="H28" s="66"/>
      <c r="I28" s="6"/>
      <c r="J28" s="6"/>
      <c r="K28" s="6"/>
    </row>
    <row r="29" customFormat="false" ht="13.8" hidden="false" customHeight="false" outlineLevel="0" collapsed="false">
      <c r="A29" s="70" t="s">
        <v>549</v>
      </c>
      <c r="B29" s="66" t="s">
        <v>272</v>
      </c>
      <c r="C29" s="66" t="s">
        <v>272</v>
      </c>
      <c r="D29" s="6"/>
      <c r="E29" s="71" t="str">
        <f aca="false">HYPERLINK(CONCATENATE("http://sigma.ontologyportal.org:8080/sigma/WordNet.jsp?word=",C29,"&amp;POS=1"))</f>
        <v>http://sigma.ontologyportal.org:8080/sigma/WordNet.jsp?word=decisions&amp;POS=1</v>
      </c>
      <c r="F29" s="6" t="n">
        <v>105838176</v>
      </c>
      <c r="G29" s="6" t="s">
        <v>38</v>
      </c>
      <c r="H29" s="66" t="s">
        <v>39</v>
      </c>
      <c r="I29" s="6"/>
      <c r="J29" s="6"/>
      <c r="K29" s="6"/>
    </row>
    <row r="30" customFormat="false" ht="13.8" hidden="false" customHeight="false" outlineLevel="0" collapsed="false">
      <c r="A30" s="70" t="s">
        <v>549</v>
      </c>
      <c r="B30" s="66" t="s">
        <v>768</v>
      </c>
      <c r="C30" s="66" t="s">
        <v>768</v>
      </c>
      <c r="D30" s="6"/>
      <c r="E30" s="71" t="str">
        <f aca="false">HYPERLINK(CONCATENATE("http://sigma.ontologyportal.org:8080/sigma/WordNet.jsp?word=",C30,"&amp;POS=1"))</f>
        <v>http://sigma.ontologyportal.org:8080/sigma/WordNet.jsp?word=choices&amp;POS=1</v>
      </c>
      <c r="F30" s="6" t="n">
        <v>105790944</v>
      </c>
      <c r="G30" s="6" t="s">
        <v>46</v>
      </c>
      <c r="H30" s="66" t="s">
        <v>61</v>
      </c>
      <c r="I30" s="6"/>
      <c r="J30" s="6"/>
      <c r="K30" s="6"/>
    </row>
    <row r="31" customFormat="false" ht="13.8" hidden="false" customHeight="false" outlineLevel="0" collapsed="false">
      <c r="A31" s="70" t="s">
        <v>549</v>
      </c>
      <c r="B31" s="66" t="s">
        <v>626</v>
      </c>
      <c r="C31" s="66" t="s">
        <v>626</v>
      </c>
      <c r="D31" s="6"/>
      <c r="E31" s="71" t="str">
        <f aca="false">HYPERLINK(CONCATENATE("http://sigma.ontologyportal.org:8080/sigma/WordNet.jsp?word=",C31,"&amp;POS=1"))</f>
        <v>http://sigma.ontologyportal.org:8080/sigma/WordNet.jsp?word=software&amp;POS=1</v>
      </c>
      <c r="F31" s="6" t="n">
        <v>106566077</v>
      </c>
      <c r="G31" s="6" t="s">
        <v>46</v>
      </c>
      <c r="H31" s="66" t="s">
        <v>47</v>
      </c>
      <c r="I31" s="6"/>
      <c r="J31" s="6"/>
      <c r="K31" s="6"/>
    </row>
    <row r="32" customFormat="false" ht="13.8" hidden="false" customHeight="false" outlineLevel="0" collapsed="false">
      <c r="A32" s="70" t="s">
        <v>549</v>
      </c>
      <c r="B32" s="66" t="s">
        <v>165</v>
      </c>
      <c r="C32" s="66" t="s">
        <v>165</v>
      </c>
      <c r="D32" s="6"/>
      <c r="E32" s="71" t="str">
        <f aca="false">HYPERLINK(CONCATENATE("http://sigma.ontologyportal.org:8080/sigma/WordNet.jsp?word=",C32,"&amp;POS=1"))</f>
        <v>http://sigma.ontologyportal.org:8080/sigma/WordNet.jsp?word=cost&amp;POS=1</v>
      </c>
      <c r="F32" s="6" t="n">
        <v>113275847</v>
      </c>
      <c r="G32" s="6" t="s">
        <v>46</v>
      </c>
      <c r="H32" s="66" t="s">
        <v>106</v>
      </c>
      <c r="I32" s="6"/>
      <c r="J32" s="6"/>
      <c r="K32" s="6"/>
    </row>
    <row r="33" customFormat="false" ht="13.8" hidden="false" customHeight="false" outlineLevel="0" collapsed="false">
      <c r="A33" s="4" t="s">
        <v>692</v>
      </c>
      <c r="B33" s="66" t="s">
        <v>533</v>
      </c>
      <c r="C33" s="66" t="s">
        <v>533</v>
      </c>
      <c r="D33" s="6"/>
      <c r="E33" s="71" t="str">
        <f aca="false">HYPERLINK(CONCATENATE("http://sigma.ontologyportal.org:8080/sigma/WordNet.jsp?word=",C33,"&amp;POS=1"))</f>
        <v>http://sigma.ontologyportal.org:8080/sigma/WordNet.jsp?word=results&amp;POS=1</v>
      </c>
      <c r="F33" s="6" t="n">
        <v>115308357</v>
      </c>
      <c r="G33" s="6" t="s">
        <v>46</v>
      </c>
      <c r="H33" s="66" t="s">
        <v>346</v>
      </c>
      <c r="I33" s="6"/>
      <c r="J33" s="6"/>
      <c r="K33" s="6"/>
    </row>
    <row r="34" customFormat="false" ht="13.8" hidden="false" customHeight="false" outlineLevel="0" collapsed="false">
      <c r="A34" s="4" t="s">
        <v>692</v>
      </c>
      <c r="B34" s="66" t="s">
        <v>962</v>
      </c>
      <c r="C34" s="6" t="s">
        <v>766</v>
      </c>
      <c r="D34" s="6"/>
      <c r="E34" s="71" t="str">
        <f aca="false">HYPERLINK(CONCATENATE("http://sigma.ontologyportal.org:8080/sigma/WordNet.jsp?word=",C34,"&amp;POS=1"))</f>
        <v>http://sigma.ontologyportal.org:8080/sigma/WordNet.jsp?word=systems&amp;POS=1</v>
      </c>
      <c r="F34" s="6" t="n">
        <v>105661996</v>
      </c>
      <c r="G34" s="6" t="s">
        <v>46</v>
      </c>
      <c r="H34" s="66" t="s">
        <v>47</v>
      </c>
      <c r="I34" s="6"/>
      <c r="J34" s="6"/>
      <c r="K34" s="6"/>
    </row>
    <row r="35" customFormat="false" ht="13.8" hidden="false" customHeight="false" outlineLevel="0" collapsed="false">
      <c r="A35" s="4" t="s">
        <v>692</v>
      </c>
      <c r="B35" s="66" t="s">
        <v>963</v>
      </c>
      <c r="C35" s="6" t="s">
        <v>207</v>
      </c>
      <c r="D35" s="6"/>
      <c r="E35" s="71" t="str">
        <f aca="false">HYPERLINK(CONCATENATE("http://sigma.ontologyportal.org:8080/sigma/WordNet.jsp?word=",C35,"&amp;POS=1"))</f>
        <v>http://sigma.ontologyportal.org:8080/sigma/WordNet.jsp?word=failure&amp;POS=1</v>
      </c>
      <c r="F35" s="6" t="n">
        <v>107317764</v>
      </c>
      <c r="G35" s="6" t="s">
        <v>46</v>
      </c>
      <c r="H35" s="66" t="s">
        <v>61</v>
      </c>
      <c r="I35" s="6"/>
      <c r="J35" s="6"/>
      <c r="K35" s="6"/>
    </row>
    <row r="36" customFormat="false" ht="13.8" hidden="false" customHeight="false" outlineLevel="0" collapsed="false">
      <c r="A36" s="4" t="s">
        <v>692</v>
      </c>
      <c r="B36" s="66" t="s">
        <v>964</v>
      </c>
      <c r="C36" s="6" t="s">
        <v>965</v>
      </c>
      <c r="D36" s="6"/>
      <c r="E36" s="71" t="str">
        <f aca="false">HYPERLINK(CONCATENATE("http://sigma.ontologyportal.org:8080/sigma/WordNet.jsp?word=",C36,"&amp;POS=1"))</f>
        <v>http://sigma.ontologyportal.org:8080/sigma/WordNet.jsp?word=variable&amp;POS=1</v>
      </c>
      <c r="F36" s="6" t="n">
        <v>105857459</v>
      </c>
      <c r="G36" s="6" t="s">
        <v>46</v>
      </c>
      <c r="H36" s="66" t="s">
        <v>106</v>
      </c>
      <c r="I36" s="6"/>
      <c r="J36" s="6"/>
      <c r="K36" s="6"/>
    </row>
    <row r="37" customFormat="false" ht="13.8" hidden="false" customHeight="false" outlineLevel="0" collapsed="false">
      <c r="A37" s="4" t="s">
        <v>692</v>
      </c>
      <c r="B37" s="66" t="s">
        <v>966</v>
      </c>
      <c r="C37" s="66" t="s">
        <v>966</v>
      </c>
      <c r="D37" s="6"/>
      <c r="E37" s="71" t="str">
        <f aca="false">HYPERLINK(CONCATENATE("http://sigma.ontologyportal.org:8080/sigma/WordNet.jsp?word=",C37,"&amp;POS=1"))</f>
        <v>http://sigma.ontologyportal.org:8080/sigma/WordNet.jsp?word=cause&amp;POS=1</v>
      </c>
      <c r="F37" s="6" t="n">
        <v>107326557</v>
      </c>
      <c r="G37" s="6" t="s">
        <v>38</v>
      </c>
      <c r="H37" s="66" t="s">
        <v>39</v>
      </c>
      <c r="I37" s="6"/>
      <c r="J37" s="6"/>
      <c r="K37" s="6"/>
    </row>
    <row r="38" customFormat="false" ht="13.8" hidden="false" customHeight="false" outlineLevel="0" collapsed="false">
      <c r="A38" s="4" t="s">
        <v>692</v>
      </c>
      <c r="B38" s="66" t="s">
        <v>751</v>
      </c>
      <c r="C38" s="66" t="s">
        <v>751</v>
      </c>
      <c r="D38" s="6"/>
      <c r="E38" s="71" t="str">
        <f aca="false">HYPERLINK(CONCATENATE("http://sigma.ontologyportal.org:8080/sigma/WordNet.jsp?word=",C38,"&amp;POS=1"))</f>
        <v>http://sigma.ontologyportal.org:8080/sigma/WordNet.jsp?word=mechanisms&amp;POS=1</v>
      </c>
      <c r="F38" s="6" t="n">
        <v>113512506</v>
      </c>
      <c r="G38" s="6" t="s">
        <v>38</v>
      </c>
      <c r="H38" s="66" t="s">
        <v>39</v>
      </c>
      <c r="I38" s="6"/>
      <c r="J38" s="6"/>
      <c r="K38" s="6"/>
    </row>
    <row r="39" customFormat="false" ht="13.8" hidden="false" customHeight="false" outlineLevel="0" collapsed="false">
      <c r="A39" s="4" t="s">
        <v>692</v>
      </c>
      <c r="B39" s="66" t="s">
        <v>750</v>
      </c>
      <c r="C39" s="66" t="s">
        <v>750</v>
      </c>
      <c r="D39" s="6"/>
      <c r="E39" s="71" t="str">
        <f aca="false">HYPERLINK(CONCATENATE("http://sigma.ontologyportal.org:8080/sigma/WordNet.jsp?word=",C39,"&amp;POS=1"))</f>
        <v>http://sigma.ontologyportal.org:8080/sigma/WordNet.jsp?word=solution&amp;POS=1</v>
      </c>
      <c r="F39" s="6" t="n">
        <v>105661668</v>
      </c>
      <c r="G39" s="6" t="s">
        <v>46</v>
      </c>
      <c r="H39" s="66" t="s">
        <v>47</v>
      </c>
      <c r="I39" s="6"/>
      <c r="J39" s="6"/>
      <c r="K39" s="6"/>
    </row>
    <row r="40" customFormat="false" ht="13.8" hidden="false" customHeight="false" outlineLevel="0" collapsed="false">
      <c r="A40" s="4" t="s">
        <v>692</v>
      </c>
      <c r="B40" s="66" t="s">
        <v>967</v>
      </c>
      <c r="C40" s="66" t="s">
        <v>967</v>
      </c>
      <c r="D40" s="6"/>
      <c r="E40" s="71" t="str">
        <f aca="false">HYPERLINK(CONCATENATE("http://sigma.ontologyportal.org:8080/sigma/WordNet.jsp?word=",C40,"&amp;POS=1"))</f>
        <v>http://sigma.ontologyportal.org:8080/sigma/WordNet.jsp?word=claims&amp;POS=1</v>
      </c>
      <c r="F40" s="6" t="n">
        <v>105181199</v>
      </c>
      <c r="G40" s="6" t="s">
        <v>46</v>
      </c>
      <c r="H40" s="66" t="s">
        <v>61</v>
      </c>
      <c r="I40" s="6"/>
      <c r="J40" s="6"/>
      <c r="K40" s="6"/>
    </row>
    <row r="41" customFormat="false" ht="13.8" hidden="false" customHeight="false" outlineLevel="0" collapsed="false">
      <c r="A41" s="4" t="s">
        <v>692</v>
      </c>
      <c r="B41" s="66" t="s">
        <v>37</v>
      </c>
      <c r="C41" s="66" t="s">
        <v>37</v>
      </c>
      <c r="D41" s="6"/>
      <c r="E41" s="71" t="str">
        <f aca="false">HYPERLINK(CONCATENATE("http://sigma.ontologyportal.org:8080/sigma/WordNet.jsp?word=",C41,"&amp;POS=1"))</f>
        <v>http://sigma.ontologyportal.org:8080/sigma/WordNet.jsp?word=processes&amp;POS=1</v>
      </c>
      <c r="F41" s="6" t="n">
        <v>100029677</v>
      </c>
      <c r="G41" s="6" t="s">
        <v>38</v>
      </c>
      <c r="H41" s="66" t="s">
        <v>39</v>
      </c>
      <c r="I41" s="6"/>
      <c r="J41" s="6"/>
      <c r="K41" s="6"/>
    </row>
    <row r="42" customFormat="false" ht="13.8" hidden="false" customHeight="false" outlineLevel="0" collapsed="false">
      <c r="A42" s="4" t="s">
        <v>692</v>
      </c>
      <c r="B42" s="66" t="s">
        <v>900</v>
      </c>
      <c r="C42" s="66" t="s">
        <v>900</v>
      </c>
      <c r="D42" s="6"/>
      <c r="E42" s="71" t="str">
        <f aca="false">HYPERLINK(CONCATENATE("http://sigma.ontologyportal.org:8080/sigma/WordNet.jsp?word=",C42,"&amp;POS=1"))</f>
        <v>http://sigma.ontologyportal.org:8080/sigma/WordNet.jsp?word=arguments&amp;POS=1</v>
      </c>
      <c r="F42" s="6" t="n">
        <v>105773049</v>
      </c>
      <c r="G42" s="6" t="s">
        <v>38</v>
      </c>
      <c r="H42" s="66" t="s">
        <v>39</v>
      </c>
      <c r="I42" s="6"/>
      <c r="J42" s="6"/>
      <c r="K42" s="6"/>
    </row>
    <row r="43" customFormat="false" ht="13.8" hidden="false" customHeight="false" outlineLevel="0" collapsed="false">
      <c r="A43" s="4" t="s">
        <v>692</v>
      </c>
      <c r="B43" s="66" t="s">
        <v>968</v>
      </c>
      <c r="C43" s="66" t="s">
        <v>568</v>
      </c>
      <c r="D43" s="6"/>
      <c r="E43" s="71" t="str">
        <f aca="false">HYPERLINK(CONCATENATE("http://sigma.ontologyportal.org:8080/sigma/WordNet.jsp?word=",C43,"&amp;POS=1"))</f>
        <v>http://sigma.ontologyportal.org:8080/sigma/WordNet.jsp?word=material&amp;POS=1</v>
      </c>
      <c r="F43" s="6" t="n">
        <v>114580897</v>
      </c>
      <c r="G43" s="6" t="s">
        <v>38</v>
      </c>
      <c r="H43" s="66" t="s">
        <v>92</v>
      </c>
      <c r="I43" s="6"/>
      <c r="J43" s="6"/>
      <c r="K43" s="6"/>
    </row>
    <row r="44" customFormat="false" ht="13.8" hidden="false" customHeight="false" outlineLevel="0" collapsed="false">
      <c r="A44" s="4" t="s">
        <v>692</v>
      </c>
      <c r="B44" s="66" t="s">
        <v>969</v>
      </c>
      <c r="C44" s="66" t="s">
        <v>970</v>
      </c>
      <c r="D44" s="6"/>
      <c r="E44" s="71" t="str">
        <f aca="false">HYPERLINK(CONCATENATE("http://sigma.ontologyportal.org:8080/sigma/WordNet.jsp?word=",C44,"&amp;POS=1"))</f>
        <v>http://sigma.ontologyportal.org:8080/sigma/WordNet.jsp?word=society&amp;POS=1</v>
      </c>
      <c r="F44" s="6" t="n">
        <v>107966140</v>
      </c>
      <c r="G44" s="6" t="s">
        <v>46</v>
      </c>
      <c r="H44" s="66" t="s">
        <v>61</v>
      </c>
      <c r="I44" s="6"/>
      <c r="J44" s="6"/>
      <c r="K44" s="6"/>
    </row>
    <row r="45" customFormat="false" ht="13.8" hidden="false" customHeight="false" outlineLevel="0" collapsed="false">
      <c r="A45" s="4" t="s">
        <v>692</v>
      </c>
      <c r="B45" s="66" t="s">
        <v>313</v>
      </c>
      <c r="C45" s="66" t="s">
        <v>313</v>
      </c>
      <c r="D45" s="6"/>
      <c r="E45" s="71" t="str">
        <f aca="false">HYPERLINK(CONCATENATE("http://sigma.ontologyportal.org:8080/sigma/WordNet.jsp?word=",C45,"&amp;POS=1"))</f>
        <v>http://sigma.ontologyportal.org:8080/sigma/WordNet.jsp?word=problem&amp;POS=1</v>
      </c>
      <c r="F45" s="6" t="n">
        <v>105687338</v>
      </c>
      <c r="G45" s="6" t="s">
        <v>46</v>
      </c>
      <c r="H45" s="66" t="s">
        <v>61</v>
      </c>
      <c r="I45" s="6"/>
      <c r="J45" s="6"/>
      <c r="K45" s="6"/>
    </row>
    <row r="46" customFormat="false" ht="13.8" hidden="false" customHeight="false" outlineLevel="0" collapsed="false">
      <c r="A46" s="68" t="s">
        <v>708</v>
      </c>
      <c r="B46" s="66" t="s">
        <v>819</v>
      </c>
      <c r="C46" s="66" t="s">
        <v>819</v>
      </c>
      <c r="D46" s="6"/>
      <c r="E46" s="71" t="str">
        <f aca="false">HYPERLINK(CONCATENATE("http://sigma.ontologyportal.org:8080/sigma/WordNet.jsp?word=",C46,"&amp;POS=1"))</f>
        <v>http://sigma.ontologyportal.org:8080/sigma/WordNet.jsp?word=BOM&amp;POS=1</v>
      </c>
      <c r="F46" s="6"/>
      <c r="G46" s="6" t="s">
        <v>46</v>
      </c>
      <c r="H46" s="66" t="s">
        <v>106</v>
      </c>
      <c r="I46" s="6"/>
      <c r="J46" s="6"/>
      <c r="K46" s="6"/>
    </row>
    <row r="47" customFormat="false" ht="13.8" hidden="false" customHeight="false" outlineLevel="0" collapsed="false">
      <c r="A47" s="68" t="s">
        <v>708</v>
      </c>
      <c r="B47" s="66" t="s">
        <v>105</v>
      </c>
      <c r="C47" s="66" t="s">
        <v>105</v>
      </c>
      <c r="D47" s="6"/>
      <c r="E47" s="71" t="str">
        <f aca="false">HYPERLINK(CONCATENATE("http://sigma.ontologyportal.org:8080/sigma/WordNet.jsp?word=",C47,"&amp;POS=1"))</f>
        <v>http://sigma.ontologyportal.org:8080/sigma/WordNet.jsp?word=time&amp;POS=1</v>
      </c>
      <c r="F47" s="6" t="n">
        <v>115270431</v>
      </c>
      <c r="G47" s="6" t="s">
        <v>46</v>
      </c>
      <c r="H47" s="66" t="s">
        <v>106</v>
      </c>
      <c r="I47" s="6"/>
      <c r="J47" s="6"/>
      <c r="K47" s="6"/>
    </row>
    <row r="48" customFormat="false" ht="13.8" hidden="false" customHeight="false" outlineLevel="0" collapsed="false">
      <c r="A48" s="68" t="s">
        <v>708</v>
      </c>
      <c r="B48" s="66" t="s">
        <v>971</v>
      </c>
      <c r="C48" s="66" t="s">
        <v>971</v>
      </c>
      <c r="D48" s="6"/>
      <c r="E48" s="71" t="str">
        <f aca="false">HYPERLINK(CONCATENATE("http://sigma.ontologyportal.org:8080/sigma/WordNet.jsp?word=",C48,"&amp;POS=1"))</f>
        <v>http://sigma.ontologyportal.org:8080/sigma/WordNet.jsp?word=study&amp;POS=1</v>
      </c>
      <c r="F48" s="6" t="n">
        <v>107218470</v>
      </c>
      <c r="G48" s="6" t="s">
        <v>38</v>
      </c>
      <c r="H48" s="66" t="s">
        <v>92</v>
      </c>
      <c r="I48" s="6"/>
      <c r="J48" s="6"/>
      <c r="K48" s="6"/>
    </row>
    <row r="49" customFormat="false" ht="13.8" hidden="false" customHeight="false" outlineLevel="0" collapsed="false">
      <c r="A49" s="68" t="s">
        <v>708</v>
      </c>
      <c r="B49" s="66" t="s">
        <v>241</v>
      </c>
      <c r="C49" s="66" t="s">
        <v>241</v>
      </c>
      <c r="D49" s="6"/>
      <c r="E49" s="71" t="str">
        <f aca="false">HYPERLINK(CONCATENATE("http://sigma.ontologyportal.org:8080/sigma/WordNet.jsp?word=",C49,"&amp;POS=1"))</f>
        <v>http://sigma.ontologyportal.org:8080/sigma/WordNet.jsp?word=meaning&amp;POS=1</v>
      </c>
      <c r="F49" s="6" t="n">
        <v>106601327</v>
      </c>
      <c r="G49" s="6" t="s">
        <v>46</v>
      </c>
      <c r="H49" s="66" t="s">
        <v>47</v>
      </c>
      <c r="I49" s="6"/>
      <c r="J49" s="6"/>
      <c r="K49" s="6"/>
    </row>
    <row r="50" customFormat="false" ht="13.8" hidden="false" customHeight="false" outlineLevel="0" collapsed="false">
      <c r="A50" s="68" t="s">
        <v>708</v>
      </c>
      <c r="B50" s="66" t="s">
        <v>548</v>
      </c>
      <c r="C50" s="66" t="s">
        <v>548</v>
      </c>
      <c r="D50" s="6"/>
      <c r="E50" s="71" t="str">
        <f aca="false">HYPERLINK(CONCATENATE("http://sigma.ontologyportal.org:8080/sigma/WordNet.jsp?word=",C50,"&amp;POS=1"))</f>
        <v>http://sigma.ontologyportal.org:8080/sigma/WordNet.jsp?word=choice&amp;POS=1</v>
      </c>
      <c r="F50" s="6" t="n">
        <v>105790944</v>
      </c>
      <c r="G50" s="6" t="s">
        <v>46</v>
      </c>
      <c r="H50" s="66" t="s">
        <v>61</v>
      </c>
      <c r="I50" s="6"/>
      <c r="J50" s="6"/>
      <c r="K50" s="6"/>
    </row>
    <row r="51" customFormat="false" ht="13.8" hidden="false" customHeight="false" outlineLevel="0" collapsed="false">
      <c r="A51" s="68" t="s">
        <v>708</v>
      </c>
      <c r="B51" s="66" t="s">
        <v>750</v>
      </c>
      <c r="C51" s="66" t="s">
        <v>750</v>
      </c>
      <c r="D51" s="6"/>
      <c r="E51" s="71" t="str">
        <f aca="false">HYPERLINK(CONCATENATE("http://sigma.ontologyportal.org:8080/sigma/WordNet.jsp?word=",C51,"&amp;POS=1"))</f>
        <v>http://sigma.ontologyportal.org:8080/sigma/WordNet.jsp?word=solution&amp;POS=1</v>
      </c>
      <c r="F51" s="6" t="n">
        <v>105661668</v>
      </c>
      <c r="G51" s="6" t="s">
        <v>46</v>
      </c>
      <c r="H51" s="66" t="s">
        <v>47</v>
      </c>
      <c r="I51" s="6"/>
      <c r="J51" s="6"/>
      <c r="K51" s="6"/>
    </row>
    <row r="52" customFormat="false" ht="13.8" hidden="false" customHeight="false" outlineLevel="0" collapsed="false">
      <c r="A52" s="68" t="s">
        <v>708</v>
      </c>
      <c r="B52" s="66" t="s">
        <v>74</v>
      </c>
      <c r="C52" s="66" t="s">
        <v>74</v>
      </c>
      <c r="D52" s="6"/>
      <c r="E52" s="71" t="str">
        <f aca="false">HYPERLINK(CONCATENATE("http://sigma.ontologyportal.org:8080/sigma/WordNet.jsp?word=",C52,"&amp;POS=1"))</f>
        <v>http://sigma.ontologyportal.org:8080/sigma/WordNet.jsp?word=options&amp;POS=1</v>
      </c>
      <c r="F52" s="6" t="n">
        <v>105790944</v>
      </c>
      <c r="G52" s="6" t="s">
        <v>46</v>
      </c>
      <c r="H52" s="66" t="s">
        <v>61</v>
      </c>
      <c r="I52" s="6"/>
      <c r="J52" s="6"/>
      <c r="K52" s="6"/>
    </row>
    <row r="53" customFormat="false" ht="13.8" hidden="false" customHeight="false" outlineLevel="0" collapsed="false">
      <c r="A53" s="68" t="s">
        <v>708</v>
      </c>
      <c r="B53" s="66" t="s">
        <v>809</v>
      </c>
      <c r="C53" s="66" t="s">
        <v>809</v>
      </c>
      <c r="D53" s="6"/>
      <c r="E53" s="71" t="str">
        <f aca="false">HYPERLINK(CONCATENATE("http://sigma.ontologyportal.org:8080/sigma/WordNet.jsp?word=",C53,"&amp;POS=1"))</f>
        <v>http://sigma.ontologyportal.org:8080/sigma/WordNet.jsp?word=drawings&amp;POS=1</v>
      </c>
      <c r="F53" s="6" t="n">
        <v>107003119</v>
      </c>
      <c r="G53" s="6" t="s">
        <v>38</v>
      </c>
      <c r="H53" s="66" t="s">
        <v>92</v>
      </c>
      <c r="I53" s="6"/>
      <c r="J53" s="6"/>
      <c r="K53" s="6"/>
    </row>
    <row r="54" customFormat="false" ht="13.8" hidden="false" customHeight="false" outlineLevel="0" collapsed="false">
      <c r="A54" s="68" t="s">
        <v>708</v>
      </c>
      <c r="B54" s="66" t="s">
        <v>972</v>
      </c>
      <c r="C54" s="6" t="s">
        <v>254</v>
      </c>
      <c r="D54" s="6"/>
      <c r="E54" s="71" t="str">
        <f aca="false">HYPERLINK(CONCATENATE("http://sigma.ontologyportal.org:8080/sigma/WordNet.jsp?word=",C54,"&amp;POS=1"))</f>
        <v>http://sigma.ontologyportal.org:8080/sigma/WordNet.jsp?word=list&amp;POS=1</v>
      </c>
      <c r="F54" s="6" t="n">
        <v>106481320</v>
      </c>
      <c r="G54" s="6" t="s">
        <v>38</v>
      </c>
      <c r="H54" s="66" t="s">
        <v>92</v>
      </c>
      <c r="I54" s="6"/>
      <c r="J54" s="6"/>
      <c r="K54" s="6"/>
    </row>
    <row r="55" customFormat="false" ht="13.8" hidden="false" customHeight="false" outlineLevel="0" collapsed="false">
      <c r="A55" s="68" t="s">
        <v>708</v>
      </c>
      <c r="B55" s="66" t="s">
        <v>973</v>
      </c>
      <c r="C55" s="66" t="s">
        <v>973</v>
      </c>
      <c r="D55" s="6"/>
      <c r="E55" s="71" t="str">
        <f aca="false">HYPERLINK(CONCATENATE("http://sigma.ontologyportal.org:8080/sigma/WordNet.jsp?word=",C55,"&amp;POS=1"))</f>
        <v>http://sigma.ontologyportal.org:8080/sigma/WordNet.jsp?word=expenditures&amp;POS=1</v>
      </c>
      <c r="F55" s="6" t="n">
        <v>100356367</v>
      </c>
      <c r="G55" s="66" t="s">
        <v>38</v>
      </c>
      <c r="H55" s="66" t="s">
        <v>39</v>
      </c>
      <c r="I55" s="6"/>
      <c r="J55" s="6"/>
      <c r="K55" s="6"/>
    </row>
    <row r="56" customFormat="false" ht="13.8" hidden="false" customHeight="false" outlineLevel="0" collapsed="false">
      <c r="A56" s="68" t="s">
        <v>708</v>
      </c>
      <c r="B56" s="76" t="s">
        <v>974</v>
      </c>
      <c r="C56" s="76" t="s">
        <v>974</v>
      </c>
      <c r="D56" s="6"/>
      <c r="E56" s="71" t="str">
        <f aca="false">HYPERLINK(CONCATENATE("http://sigma.ontologyportal.org:8080/sigma/WordNet.jsp?word=",C56,"&amp;POS=1"))</f>
        <v>http://sigma.ontologyportal.org:8080/sigma/WordNet.jsp?word=use&amp;POS=1</v>
      </c>
      <c r="F56" s="6" t="n">
        <v>113451804</v>
      </c>
      <c r="G56" s="66" t="s">
        <v>38</v>
      </c>
      <c r="H56" s="66" t="s">
        <v>39</v>
      </c>
      <c r="I56" s="6"/>
      <c r="J56" s="6"/>
      <c r="K56" s="6"/>
    </row>
    <row r="57" customFormat="false" ht="13.8" hidden="false" customHeight="false" outlineLevel="0" collapsed="false">
      <c r="A57" s="68" t="s">
        <v>708</v>
      </c>
      <c r="B57" s="66" t="s">
        <v>975</v>
      </c>
      <c r="C57" s="66" t="s">
        <v>975</v>
      </c>
      <c r="D57" s="6"/>
      <c r="E57" s="71" t="str">
        <f aca="false">HYPERLINK(CONCATENATE("http://sigma.ontologyportal.org:8080/sigma/WordNet.jsp?word=",C57,"&amp;POS=1"))</f>
        <v>http://sigma.ontologyportal.org:8080/sigma/WordNet.jsp?word=feedback&amp;POS=1</v>
      </c>
      <c r="F57" s="6" t="n">
        <v>115304287</v>
      </c>
      <c r="G57" s="6" t="s">
        <v>38</v>
      </c>
      <c r="H57" s="66" t="s">
        <v>92</v>
      </c>
      <c r="I57" s="6"/>
      <c r="J57" s="6"/>
      <c r="K57" s="6"/>
    </row>
    <row r="58" customFormat="false" ht="13.8" hidden="false" customHeight="false" outlineLevel="0" collapsed="false">
      <c r="A58" s="68" t="s">
        <v>708</v>
      </c>
      <c r="B58" s="66" t="s">
        <v>976</v>
      </c>
      <c r="C58" s="6" t="s">
        <v>739</v>
      </c>
      <c r="D58" s="6" t="s">
        <v>739</v>
      </c>
      <c r="E58" s="71" t="str">
        <f aca="false">HYPERLINK(CONCATENATE("http://sigma.ontologyportal.org:8080/sigma/WordNet.jsp?word=",C58,"&amp;POS=1"))</f>
        <v>http://sigma.ontologyportal.org:8080/sigma/WordNet.jsp?word=operation&amp;POS=1</v>
      </c>
      <c r="F58" s="6" t="n">
        <v>113525549</v>
      </c>
      <c r="G58" s="6" t="s">
        <v>38</v>
      </c>
      <c r="H58" s="66" t="s">
        <v>39</v>
      </c>
      <c r="I58" s="6"/>
      <c r="J58" s="6"/>
      <c r="K58" s="6"/>
    </row>
    <row r="59" customFormat="false" ht="13.8" hidden="false" customHeight="false" outlineLevel="0" collapsed="false">
      <c r="A59" s="68" t="s">
        <v>708</v>
      </c>
      <c r="B59" s="66" t="s">
        <v>977</v>
      </c>
      <c r="C59" s="66" t="s">
        <v>977</v>
      </c>
      <c r="D59" s="6"/>
      <c r="E59" s="71" t="str">
        <f aca="false">HYPERLINK(CONCATENATE("http://sigma.ontologyportal.org:8080/sigma/WordNet.jsp?word=",C59,"&amp;POS=1"))</f>
        <v>http://sigma.ontologyportal.org:8080/sigma/WordNet.jsp?word=tooling&amp;POS=1</v>
      </c>
      <c r="F59" s="6" t="n">
        <v>100173761</v>
      </c>
      <c r="G59" s="6" t="s">
        <v>38</v>
      </c>
      <c r="H59" s="66" t="s">
        <v>92</v>
      </c>
      <c r="I59" s="6"/>
      <c r="J59" s="6"/>
      <c r="K59" s="6"/>
    </row>
    <row r="60" customFormat="false" ht="13.8" hidden="false" customHeight="false" outlineLevel="0" collapsed="false">
      <c r="A60" s="68" t="s">
        <v>708</v>
      </c>
      <c r="B60" s="66" t="s">
        <v>88</v>
      </c>
      <c r="C60" s="66" t="s">
        <v>88</v>
      </c>
      <c r="D60" s="6"/>
      <c r="E60" s="71" t="str">
        <f aca="false">HYPERLINK(CONCATENATE("http://sigma.ontologyportal.org:8080/sigma/WordNet.jsp?word=",C60,"&amp;POS=1"))</f>
        <v>http://sigma.ontologyportal.org:8080/sigma/WordNet.jsp?word=ideas&amp;POS=1</v>
      </c>
      <c r="F60" s="6" t="n">
        <v>105833840</v>
      </c>
      <c r="G60" s="6" t="s">
        <v>46</v>
      </c>
      <c r="H60" s="66" t="s">
        <v>47</v>
      </c>
      <c r="I60" s="6"/>
      <c r="J60" s="6"/>
      <c r="K60" s="6"/>
    </row>
    <row r="61" customFormat="false" ht="13.8" hidden="false" customHeight="false" outlineLevel="0" collapsed="false">
      <c r="A61" s="68" t="s">
        <v>708</v>
      </c>
      <c r="B61" s="66" t="s">
        <v>978</v>
      </c>
      <c r="C61" s="6" t="s">
        <v>979</v>
      </c>
      <c r="D61" s="6"/>
      <c r="E61" s="71" t="str">
        <f aca="false">HYPERLINK(CONCATENATE("http://sigma.ontologyportal.org:8080/sigma/WordNet.jsp?word=",C61,"&amp;POS=1"))</f>
        <v>http://sigma.ontologyportal.org:8080/sigma/WordNet.jsp?word=present&amp;POS=1</v>
      </c>
      <c r="F61" s="6" t="n">
        <v>100521562</v>
      </c>
      <c r="G61" s="6" t="s">
        <v>38</v>
      </c>
      <c r="H61" s="66" t="s">
        <v>39</v>
      </c>
      <c r="I61" s="6"/>
      <c r="J61" s="6"/>
      <c r="K61" s="6"/>
    </row>
    <row r="62" customFormat="false" ht="13.8" hidden="false" customHeight="false" outlineLevel="0" collapsed="false">
      <c r="A62" s="68" t="s">
        <v>708</v>
      </c>
      <c r="B62" s="66" t="s">
        <v>980</v>
      </c>
      <c r="C62" s="6" t="s">
        <v>139</v>
      </c>
      <c r="D62" s="6"/>
      <c r="E62" s="71" t="str">
        <f aca="false">HYPERLINK(CONCATENATE("http://sigma.ontologyportal.org:8080/sigma/WordNet.jsp?word=",C62,"&amp;POS=1"))</f>
        <v>http://sigma.ontologyportal.org:8080/sigma/WordNet.jsp?word=needs&amp;POS=1</v>
      </c>
      <c r="F62" s="6" t="n">
        <v>109367991</v>
      </c>
      <c r="G62" s="6" t="s">
        <v>46</v>
      </c>
      <c r="H62" s="66" t="s">
        <v>61</v>
      </c>
      <c r="I62" s="6"/>
      <c r="J62" s="6"/>
      <c r="K62" s="6"/>
    </row>
    <row r="63" customFormat="false" ht="13.8" hidden="false" customHeight="false" outlineLevel="0" collapsed="false">
      <c r="A63" s="4" t="s">
        <v>831</v>
      </c>
      <c r="B63" s="66" t="s">
        <v>981</v>
      </c>
      <c r="C63" s="66" t="s">
        <v>981</v>
      </c>
      <c r="D63" s="6"/>
      <c r="E63" s="71" t="str">
        <f aca="false">HYPERLINK(CONCATENATE("http://sigma.ontologyportal.org:8080/sigma/WordNet.jsp?word=",C63,"&amp;POS=1"))</f>
        <v>http://sigma.ontologyportal.org:8080/sigma/WordNet.jsp?word=chapter&amp;POS=1</v>
      </c>
      <c r="F63" s="6" t="n">
        <v>115302894</v>
      </c>
      <c r="G63" s="6" t="s">
        <v>38</v>
      </c>
      <c r="H63" s="66" t="s">
        <v>92</v>
      </c>
      <c r="I63" s="6"/>
      <c r="J63" s="6"/>
      <c r="K63" s="6"/>
    </row>
    <row r="64" customFormat="false" ht="13.8" hidden="false" customHeight="false" outlineLevel="0" collapsed="false">
      <c r="A64" s="4" t="s">
        <v>831</v>
      </c>
      <c r="B64" s="66" t="s">
        <v>982</v>
      </c>
      <c r="C64" s="6" t="s">
        <v>944</v>
      </c>
      <c r="D64" s="6"/>
      <c r="E64" s="71" t="str">
        <f aca="false">HYPERLINK(CONCATENATE("http://sigma.ontologyportal.org:8080/sigma/WordNet.jsp?word=",C64,"&amp;POS=1"))</f>
        <v>http://sigma.ontologyportal.org:8080/sigma/WordNet.jsp?word=report&amp;POS=1</v>
      </c>
      <c r="F64" s="6" t="n">
        <v>107218470</v>
      </c>
      <c r="G64" s="6" t="s">
        <v>38</v>
      </c>
      <c r="H64" s="66" t="s">
        <v>92</v>
      </c>
      <c r="I64" s="6"/>
      <c r="J64" s="6"/>
      <c r="K64" s="6"/>
    </row>
    <row r="65" customFormat="false" ht="13.8" hidden="false" customHeight="false" outlineLevel="0" collapsed="false">
      <c r="A65" s="4" t="s">
        <v>831</v>
      </c>
      <c r="B65" s="66" t="s">
        <v>983</v>
      </c>
      <c r="C65" s="6" t="s">
        <v>984</v>
      </c>
      <c r="D65" s="6"/>
      <c r="E65" s="71" t="str">
        <f aca="false">HYPERLINK(CONCATENATE("http://sigma.ontologyportal.org:8080/sigma/WordNet.jsp?word=",C65,"&amp;POS=1"))</f>
        <v>http://sigma.ontologyportal.org:8080/sigma/WordNet.jsp?word=evaluation&amp;POS=1</v>
      </c>
      <c r="F65" s="6" t="n">
        <v>100874806</v>
      </c>
      <c r="G65" s="6" t="s">
        <v>38</v>
      </c>
      <c r="H65" s="66" t="s">
        <v>39</v>
      </c>
      <c r="I65" s="6"/>
      <c r="J65" s="6"/>
      <c r="K65" s="6"/>
    </row>
    <row r="66" customFormat="false" ht="13.8" hidden="false" customHeight="false" outlineLevel="0" collapsed="false">
      <c r="A66" s="4" t="s">
        <v>831</v>
      </c>
      <c r="B66" s="66" t="s">
        <v>985</v>
      </c>
      <c r="C66" s="66" t="s">
        <v>985</v>
      </c>
      <c r="D66" s="6"/>
      <c r="E66" s="71" t="str">
        <f aca="false">HYPERLINK(CONCATENATE("http://sigma.ontologyportal.org:8080/sigma/WordNet.jsp?word=",C66,"&amp;POS=1"))</f>
        <v>http://sigma.ontologyportal.org:8080/sigma/WordNet.jsp?word=cash flow&amp;POS=1</v>
      </c>
      <c r="F66" s="6" t="n">
        <v>113259199</v>
      </c>
      <c r="G66" s="6" t="s">
        <v>46</v>
      </c>
      <c r="H66" s="66" t="s">
        <v>106</v>
      </c>
      <c r="I66" s="6"/>
      <c r="J66" s="6"/>
      <c r="K66" s="6"/>
    </row>
    <row r="67" customFormat="false" ht="13.8" hidden="false" customHeight="false" outlineLevel="0" collapsed="false">
      <c r="A67" s="4" t="s">
        <v>831</v>
      </c>
      <c r="B67" s="66" t="s">
        <v>838</v>
      </c>
      <c r="C67" s="66" t="s">
        <v>838</v>
      </c>
      <c r="D67" s="6"/>
      <c r="E67" s="71" t="str">
        <f aca="false">HYPERLINK(CONCATENATE("http://sigma.ontologyportal.org:8080/sigma/WordNet.jsp?word=",C67,"&amp;POS=1"))</f>
        <v>http://sigma.ontologyportal.org:8080/sigma/WordNet.jsp?word=closure&amp;POS=1</v>
      </c>
      <c r="F67" s="6" t="n">
        <v>100229260</v>
      </c>
      <c r="G67" s="6" t="s">
        <v>38</v>
      </c>
      <c r="H67" s="66" t="s">
        <v>39</v>
      </c>
      <c r="I67" s="6"/>
      <c r="J67" s="6"/>
      <c r="K67" s="6"/>
    </row>
    <row r="68" customFormat="false" ht="13.8" hidden="false" customHeight="false" outlineLevel="0" collapsed="false">
      <c r="A68" s="70" t="s">
        <v>752</v>
      </c>
      <c r="B68" s="66" t="s">
        <v>986</v>
      </c>
      <c r="C68" s="6" t="s">
        <v>176</v>
      </c>
      <c r="D68" s="6"/>
      <c r="E68" s="71" t="str">
        <f aca="false">HYPERLINK(CONCATENATE("http://sigma.ontologyportal.org:8080/sigma/WordNet.jsp?word=",C68,"&amp;POS=1"))</f>
        <v>http://sigma.ontologyportal.org:8080/sigma/WordNet.jsp?word=design&amp;POS=1</v>
      </c>
      <c r="F68" s="6" t="n">
        <v>105902327</v>
      </c>
      <c r="G68" s="6" t="s">
        <v>46</v>
      </c>
      <c r="H68" s="66" t="s">
        <v>47</v>
      </c>
      <c r="I68" s="6"/>
      <c r="J68" s="6"/>
      <c r="K68" s="6"/>
    </row>
    <row r="69" customFormat="false" ht="13.8" hidden="false" customHeight="false" outlineLevel="0" collapsed="false">
      <c r="A69" s="70" t="s">
        <v>752</v>
      </c>
      <c r="B69" s="66" t="s">
        <v>987</v>
      </c>
      <c r="C69" s="6" t="s">
        <v>988</v>
      </c>
      <c r="D69" s="6"/>
      <c r="E69" s="71" t="str">
        <f aca="false">HYPERLINK(CONCATENATE("http://sigma.ontologyportal.org:8080/sigma/WordNet.jsp?word=",C69,"&amp;POS=1"))</f>
        <v>http://sigma.ontologyportal.org:8080/sigma/WordNet.jsp?word=diagnostics&amp;POS=1</v>
      </c>
      <c r="F69" s="6" t="n">
        <v>106053280</v>
      </c>
      <c r="G69" s="6" t="s">
        <v>46</v>
      </c>
      <c r="H69" s="66" t="s">
        <v>47</v>
      </c>
      <c r="I69" s="6"/>
      <c r="J69" s="6"/>
      <c r="K69" s="6"/>
    </row>
    <row r="70" customFormat="false" ht="13.8" hidden="false" customHeight="false" outlineLevel="0" collapsed="false">
      <c r="A70" s="70" t="s">
        <v>752</v>
      </c>
      <c r="B70" s="66" t="s">
        <v>948</v>
      </c>
      <c r="C70" s="6" t="s">
        <v>989</v>
      </c>
      <c r="D70" s="6"/>
      <c r="E70" s="71" t="str">
        <f aca="false">HYPERLINK(CONCATENATE("http://sigma.ontologyportal.org:8080/sigma/WordNet.jsp?word=",C70,"&amp;POS=1"))</f>
        <v>http://sigma.ontologyportal.org:8080/sigma/WordNet.jsp?word=works&amp;POS=1</v>
      </c>
      <c r="F70" s="6" t="n">
        <v>100575741</v>
      </c>
      <c r="G70" s="6" t="s">
        <v>38</v>
      </c>
      <c r="H70" s="66" t="s">
        <v>39</v>
      </c>
      <c r="I70" s="6"/>
      <c r="J70" s="6"/>
      <c r="K70" s="6"/>
    </row>
    <row r="71" customFormat="false" ht="13.8" hidden="false" customHeight="false" outlineLevel="0" collapsed="false">
      <c r="A71" s="70" t="s">
        <v>752</v>
      </c>
      <c r="B71" s="66" t="s">
        <v>990</v>
      </c>
      <c r="C71" s="6" t="s">
        <v>261</v>
      </c>
      <c r="D71" s="6"/>
      <c r="E71" s="71" t="str">
        <f aca="false">HYPERLINK(CONCATENATE("http://sigma.ontologyportal.org:8080/sigma/WordNet.jsp?word=",C71,"&amp;POS=1"))</f>
        <v>http://sigma.ontologyportal.org:8080/sigma/WordNet.jsp?word=functions&amp;POS=1</v>
      </c>
      <c r="F71" s="6" t="n">
        <v>105149325</v>
      </c>
      <c r="G71" s="6" t="s">
        <v>46</v>
      </c>
      <c r="H71" s="66" t="s">
        <v>61</v>
      </c>
      <c r="I71" s="6"/>
      <c r="J71" s="6"/>
      <c r="K71" s="6"/>
    </row>
    <row r="72" customFormat="false" ht="13.8" hidden="false" customHeight="false" outlineLevel="0" collapsed="false">
      <c r="A72" s="79"/>
      <c r="B72" s="66"/>
      <c r="C72" s="6"/>
      <c r="D72" s="6"/>
      <c r="E72" s="6"/>
      <c r="F72" s="6"/>
      <c r="G72" s="6"/>
      <c r="H72" s="66"/>
      <c r="I72" s="6"/>
      <c r="J72" s="6"/>
      <c r="K72" s="6"/>
    </row>
    <row r="73" customFormat="false" ht="13.8" hidden="false" customHeight="false" outlineLevel="0" collapsed="false">
      <c r="A73" s="79"/>
      <c r="B73" s="66"/>
      <c r="C73" s="6"/>
      <c r="D73" s="6"/>
      <c r="E73" s="6"/>
      <c r="F73" s="6"/>
      <c r="G73" s="6"/>
      <c r="H73" s="66"/>
      <c r="I73" s="6"/>
      <c r="J73" s="6"/>
      <c r="K73" s="6"/>
    </row>
    <row r="74" customFormat="false" ht="13.8" hidden="false" customHeight="false" outlineLevel="0" collapsed="false">
      <c r="A74" s="79"/>
      <c r="B74" s="66"/>
      <c r="C74" s="6"/>
      <c r="D74" s="6"/>
      <c r="E74" s="6"/>
      <c r="F74" s="6"/>
      <c r="G74" s="6"/>
      <c r="H74" s="66"/>
      <c r="I74" s="6"/>
      <c r="J74" s="6"/>
      <c r="K74" s="6"/>
    </row>
    <row r="75" customFormat="false" ht="13.8" hidden="false" customHeight="false" outlineLevel="0" collapsed="false">
      <c r="A75" s="79"/>
      <c r="B75" s="66"/>
      <c r="C75" s="6"/>
      <c r="D75" s="6"/>
      <c r="E75" s="6"/>
      <c r="F75" s="6"/>
      <c r="G75" s="6"/>
      <c r="H75" s="66"/>
      <c r="I75" s="6"/>
      <c r="J75" s="6"/>
      <c r="K75" s="6"/>
    </row>
    <row r="76" customFormat="false" ht="13.8" hidden="false" customHeight="false" outlineLevel="0" collapsed="false">
      <c r="A76" s="79"/>
      <c r="B76" s="66"/>
      <c r="C76" s="6"/>
      <c r="D76" s="6"/>
      <c r="E76" s="6"/>
      <c r="F76" s="6"/>
      <c r="G76" s="6"/>
      <c r="H76" s="66"/>
      <c r="I76" s="6"/>
      <c r="J76" s="6"/>
      <c r="K76" s="6"/>
    </row>
    <row r="77" customFormat="false" ht="13.8" hidden="false" customHeight="false" outlineLevel="0" collapsed="false">
      <c r="A77" s="79"/>
      <c r="B77" s="66"/>
      <c r="C77" s="6"/>
      <c r="D77" s="6"/>
      <c r="E77" s="6"/>
      <c r="F77" s="6"/>
      <c r="G77" s="6"/>
      <c r="H77" s="66"/>
      <c r="I77" s="6"/>
      <c r="J77" s="6"/>
      <c r="K77" s="6"/>
    </row>
    <row r="78" customFormat="false" ht="13.8" hidden="false" customHeight="false" outlineLevel="0" collapsed="false">
      <c r="A78" s="79"/>
      <c r="B78" s="66"/>
      <c r="C78" s="6"/>
      <c r="D78" s="6"/>
      <c r="E78" s="6"/>
      <c r="F78" s="6"/>
      <c r="G78" s="6"/>
      <c r="H78" s="66"/>
      <c r="I78" s="6"/>
      <c r="J78" s="6"/>
      <c r="K78" s="6"/>
    </row>
    <row r="79" customFormat="false" ht="13.8" hidden="false" customHeight="false" outlineLevel="0" collapsed="false">
      <c r="A79" s="79"/>
      <c r="B79" s="66"/>
      <c r="C79" s="6"/>
      <c r="D79" s="6"/>
      <c r="E79" s="6"/>
      <c r="F79" s="6"/>
      <c r="G79" s="6"/>
      <c r="H79" s="66"/>
      <c r="I79" s="6"/>
      <c r="J79" s="6"/>
      <c r="K79" s="6"/>
    </row>
    <row r="80" customFormat="false" ht="13.8" hidden="false" customHeight="false" outlineLevel="0" collapsed="false">
      <c r="A80" s="79"/>
      <c r="B80" s="66"/>
      <c r="C80" s="6"/>
      <c r="D80" s="6"/>
      <c r="E80" s="6"/>
      <c r="F80" s="6"/>
      <c r="G80" s="6"/>
      <c r="H80" s="66"/>
      <c r="I80" s="6"/>
      <c r="J80" s="6"/>
      <c r="K80" s="6"/>
    </row>
    <row r="81" customFormat="false" ht="13.8" hidden="false" customHeight="false" outlineLevel="0" collapsed="false">
      <c r="A81" s="79"/>
      <c r="B81" s="66"/>
      <c r="C81" s="6"/>
      <c r="D81" s="6"/>
      <c r="E81" s="6"/>
      <c r="F81" s="6"/>
      <c r="G81" s="6"/>
      <c r="H81" s="66"/>
      <c r="I81" s="6"/>
      <c r="J81" s="6"/>
      <c r="K81" s="6"/>
    </row>
    <row r="82" customFormat="false" ht="13.8" hidden="false" customHeight="false" outlineLevel="0" collapsed="false">
      <c r="A82" s="79"/>
      <c r="B82" s="66"/>
      <c r="C82" s="6"/>
      <c r="D82" s="6"/>
      <c r="E82" s="6"/>
      <c r="F82" s="6"/>
      <c r="G82" s="6"/>
      <c r="H82" s="66"/>
      <c r="I82" s="6"/>
      <c r="J82" s="6"/>
      <c r="K82" s="6"/>
    </row>
    <row r="83" customFormat="false" ht="13.8" hidden="false" customHeight="false" outlineLevel="0" collapsed="false">
      <c r="A83" s="79"/>
      <c r="B83" s="66"/>
      <c r="C83" s="6"/>
      <c r="D83" s="6"/>
      <c r="E83" s="6"/>
      <c r="F83" s="6"/>
      <c r="G83" s="6"/>
      <c r="H83" s="66"/>
      <c r="I83" s="6"/>
      <c r="J83" s="6"/>
      <c r="K83" s="6"/>
    </row>
    <row r="84" customFormat="false" ht="13.8" hidden="false" customHeight="false" outlineLevel="0" collapsed="false">
      <c r="A84" s="79"/>
      <c r="B84" s="66"/>
      <c r="C84" s="6"/>
      <c r="D84" s="6"/>
      <c r="E84" s="6"/>
      <c r="F84" s="6"/>
      <c r="G84" s="6"/>
      <c r="H84" s="66"/>
      <c r="I84" s="6"/>
      <c r="J84" s="6"/>
      <c r="K84" s="6"/>
    </row>
    <row r="85" customFormat="false" ht="13.8" hidden="false" customHeight="false" outlineLevel="0" collapsed="false">
      <c r="A85" s="79"/>
      <c r="B85" s="66"/>
      <c r="C85" s="6"/>
      <c r="D85" s="6"/>
      <c r="E85" s="6"/>
      <c r="F85" s="6"/>
      <c r="G85" s="6"/>
      <c r="H85" s="66"/>
      <c r="I85" s="6"/>
      <c r="J85" s="6"/>
      <c r="K85" s="6"/>
    </row>
    <row r="86" customFormat="false" ht="13.8" hidden="false" customHeight="false" outlineLevel="0" collapsed="false">
      <c r="A86" s="79"/>
      <c r="B86" s="66"/>
      <c r="C86" s="6"/>
      <c r="D86" s="6"/>
      <c r="E86" s="6"/>
      <c r="F86" s="6"/>
      <c r="G86" s="6"/>
      <c r="H86" s="66"/>
      <c r="I86" s="6"/>
      <c r="J86" s="6"/>
      <c r="K86" s="6"/>
    </row>
    <row r="87" customFormat="false" ht="13.8" hidden="false" customHeight="false" outlineLevel="0" collapsed="false">
      <c r="A87" s="79"/>
      <c r="B87" s="66"/>
      <c r="C87" s="6"/>
      <c r="D87" s="6"/>
      <c r="E87" s="6"/>
      <c r="F87" s="6"/>
      <c r="G87" s="6"/>
      <c r="H87" s="66"/>
      <c r="I87" s="6"/>
      <c r="J87" s="6"/>
      <c r="K87" s="6"/>
    </row>
    <row r="88" customFormat="false" ht="13.8" hidden="false" customHeight="false" outlineLevel="0" collapsed="false">
      <c r="A88" s="79"/>
      <c r="B88" s="66"/>
      <c r="C88" s="6"/>
      <c r="D88" s="6"/>
      <c r="E88" s="6"/>
      <c r="F88" s="6"/>
      <c r="G88" s="6"/>
      <c r="H88" s="66"/>
      <c r="I88" s="6"/>
      <c r="J88" s="6"/>
      <c r="K88" s="6"/>
    </row>
    <row r="89" customFormat="false" ht="13.8" hidden="false" customHeight="false" outlineLevel="0" collapsed="false">
      <c r="A89" s="79"/>
      <c r="B89" s="66"/>
      <c r="C89" s="6"/>
      <c r="D89" s="6"/>
      <c r="E89" s="6"/>
      <c r="F89" s="6"/>
      <c r="G89" s="6"/>
      <c r="H89" s="66"/>
      <c r="I89" s="6"/>
      <c r="J89" s="6"/>
      <c r="K89" s="6"/>
    </row>
    <row r="90" customFormat="false" ht="13.8" hidden="false" customHeight="false" outlineLevel="0" collapsed="false">
      <c r="A90" s="79"/>
      <c r="B90" s="66"/>
      <c r="C90" s="6"/>
      <c r="D90" s="6"/>
      <c r="E90" s="6"/>
      <c r="F90" s="6"/>
      <c r="G90" s="6"/>
      <c r="H90" s="66"/>
      <c r="I90" s="6"/>
      <c r="J90" s="6"/>
      <c r="K90" s="6"/>
    </row>
    <row r="91" customFormat="false" ht="13.8" hidden="false" customHeight="false" outlineLevel="0" collapsed="false">
      <c r="A91" s="79"/>
      <c r="B91" s="66"/>
      <c r="C91" s="6"/>
      <c r="D91" s="6"/>
      <c r="E91" s="6"/>
      <c r="F91" s="6"/>
      <c r="G91" s="6"/>
      <c r="H91" s="66"/>
      <c r="I91" s="6"/>
      <c r="J91" s="6"/>
      <c r="K91" s="6"/>
    </row>
    <row r="92" customFormat="false" ht="13.8" hidden="false" customHeight="false" outlineLevel="0" collapsed="false">
      <c r="A92" s="79"/>
      <c r="B92" s="66"/>
      <c r="C92" s="6"/>
      <c r="D92" s="6"/>
      <c r="E92" s="6"/>
      <c r="F92" s="6"/>
      <c r="G92" s="6"/>
      <c r="H92" s="66"/>
      <c r="I92" s="6"/>
      <c r="J92" s="6"/>
      <c r="K92" s="6"/>
    </row>
    <row r="93" customFormat="false" ht="13.8" hidden="false" customHeight="false" outlineLevel="0" collapsed="false">
      <c r="A93" s="79"/>
      <c r="B93" s="66"/>
      <c r="C93" s="6"/>
      <c r="D93" s="6"/>
      <c r="E93" s="6"/>
      <c r="F93" s="6"/>
      <c r="G93" s="6"/>
      <c r="H93" s="66"/>
      <c r="I93" s="6"/>
      <c r="J93" s="6"/>
      <c r="K93" s="6"/>
    </row>
    <row r="94" customFormat="false" ht="13.8" hidden="false" customHeight="false" outlineLevel="0" collapsed="false">
      <c r="A94" s="79"/>
      <c r="B94" s="66"/>
      <c r="C94" s="6"/>
      <c r="D94" s="6"/>
      <c r="E94" s="6"/>
      <c r="F94" s="6"/>
      <c r="G94" s="6"/>
      <c r="H94" s="66"/>
      <c r="I94" s="6"/>
      <c r="J94" s="6"/>
      <c r="K94" s="6"/>
    </row>
    <row r="95" customFormat="false" ht="13.8" hidden="false" customHeight="false" outlineLevel="0" collapsed="false">
      <c r="A95" s="79"/>
      <c r="B95" s="66"/>
      <c r="C95" s="6"/>
      <c r="D95" s="6"/>
      <c r="E95" s="6"/>
      <c r="F95" s="6"/>
      <c r="G95" s="6"/>
      <c r="H95" s="66"/>
      <c r="I95" s="6"/>
      <c r="J95" s="6"/>
      <c r="K95" s="6"/>
    </row>
    <row r="96" customFormat="false" ht="13.8" hidden="false" customHeight="false" outlineLevel="0" collapsed="false">
      <c r="A96" s="79"/>
      <c r="B96" s="66"/>
      <c r="C96" s="6"/>
      <c r="D96" s="6"/>
      <c r="E96" s="6"/>
      <c r="F96" s="6"/>
      <c r="G96" s="6"/>
      <c r="H96" s="66"/>
      <c r="I96" s="6"/>
      <c r="J96" s="6"/>
      <c r="K96" s="6"/>
    </row>
    <row r="97" customFormat="false" ht="13.8" hidden="false" customHeight="false" outlineLevel="0" collapsed="false">
      <c r="A97" s="79"/>
      <c r="B97" s="66"/>
      <c r="C97" s="6"/>
      <c r="D97" s="6"/>
      <c r="E97" s="6"/>
      <c r="F97" s="6"/>
      <c r="G97" s="6"/>
      <c r="H97" s="66"/>
      <c r="I97" s="6"/>
      <c r="J97" s="6"/>
      <c r="K97" s="6"/>
    </row>
    <row r="98" customFormat="false" ht="13.8" hidden="false" customHeight="false" outlineLevel="0" collapsed="false">
      <c r="A98" s="79"/>
      <c r="B98" s="66"/>
      <c r="C98" s="6"/>
      <c r="D98" s="6"/>
      <c r="E98" s="6"/>
      <c r="F98" s="6"/>
      <c r="G98" s="6"/>
      <c r="H98" s="66"/>
      <c r="I98" s="6"/>
      <c r="J98" s="6"/>
      <c r="K98" s="6"/>
    </row>
    <row r="99" customFormat="false" ht="13.8" hidden="false" customHeight="false" outlineLevel="0" collapsed="false">
      <c r="A99" s="79"/>
      <c r="B99" s="66"/>
      <c r="C99" s="6"/>
      <c r="D99" s="6"/>
      <c r="E99" s="6"/>
      <c r="F99" s="6"/>
      <c r="G99" s="6"/>
      <c r="H99" s="66"/>
      <c r="I99" s="6"/>
      <c r="J99" s="6"/>
      <c r="K99" s="6"/>
    </row>
    <row r="100" customFormat="false" ht="13.8" hidden="false" customHeight="false" outlineLevel="0" collapsed="false">
      <c r="A100" s="79"/>
      <c r="B100" s="66"/>
      <c r="C100" s="6"/>
      <c r="D100" s="6"/>
      <c r="E100" s="6"/>
      <c r="F100" s="6"/>
      <c r="G100" s="6"/>
      <c r="H100" s="66"/>
      <c r="I100" s="6"/>
      <c r="J100" s="6"/>
      <c r="K100" s="6"/>
    </row>
    <row r="101" customFormat="false" ht="13.8" hidden="false" customHeight="false" outlineLevel="0" collapsed="false">
      <c r="A101" s="79"/>
      <c r="B101" s="66"/>
      <c r="C101" s="6"/>
      <c r="D101" s="6"/>
      <c r="E101" s="6"/>
      <c r="F101" s="6"/>
      <c r="G101" s="6"/>
      <c r="H101" s="66"/>
      <c r="I101" s="6"/>
      <c r="J101" s="6"/>
      <c r="K101" s="6"/>
    </row>
    <row r="102" customFormat="false" ht="13.8" hidden="false" customHeight="false" outlineLevel="0" collapsed="false">
      <c r="A102" s="79"/>
      <c r="B102" s="66"/>
      <c r="C102" s="6"/>
      <c r="D102" s="6"/>
      <c r="E102" s="6"/>
      <c r="F102" s="6"/>
      <c r="G102" s="6"/>
      <c r="H102" s="66"/>
      <c r="I102" s="6"/>
      <c r="J102" s="6"/>
      <c r="K102" s="6"/>
    </row>
    <row r="103" customFormat="false" ht="13.8" hidden="false" customHeight="false" outlineLevel="0" collapsed="false">
      <c r="A103" s="79"/>
      <c r="B103" s="66"/>
      <c r="C103" s="6"/>
      <c r="D103" s="6"/>
      <c r="E103" s="6"/>
      <c r="F103" s="6"/>
      <c r="G103" s="6"/>
      <c r="H103" s="66"/>
      <c r="I103" s="6"/>
      <c r="J103" s="6"/>
      <c r="K103" s="6"/>
    </row>
    <row r="104" customFormat="false" ht="13.8" hidden="false" customHeight="false" outlineLevel="0" collapsed="false">
      <c r="A104" s="79"/>
      <c r="B104" s="66"/>
      <c r="C104" s="6"/>
      <c r="D104" s="6"/>
      <c r="E104" s="6"/>
      <c r="F104" s="6"/>
      <c r="G104" s="6"/>
      <c r="H104" s="66"/>
      <c r="I104" s="6"/>
      <c r="J104" s="6"/>
      <c r="K104" s="6"/>
    </row>
    <row r="105" customFormat="false" ht="13.8" hidden="false" customHeight="false" outlineLevel="0" collapsed="false">
      <c r="A105" s="79"/>
      <c r="B105" s="66"/>
      <c r="C105" s="6"/>
      <c r="D105" s="6"/>
      <c r="E105" s="6"/>
      <c r="F105" s="6"/>
      <c r="G105" s="6"/>
      <c r="H105" s="66"/>
      <c r="I105" s="6"/>
      <c r="J105" s="6"/>
      <c r="K105" s="6"/>
    </row>
    <row r="106" customFormat="false" ht="13.8" hidden="false" customHeight="false" outlineLevel="0" collapsed="false">
      <c r="A106" s="79"/>
      <c r="B106" s="66"/>
      <c r="C106" s="6"/>
      <c r="D106" s="6"/>
      <c r="E106" s="6"/>
      <c r="F106" s="6"/>
      <c r="G106" s="6"/>
      <c r="H106" s="66"/>
      <c r="I106" s="6"/>
      <c r="J106" s="6"/>
      <c r="K106" s="6"/>
    </row>
    <row r="107" customFormat="false" ht="13.8" hidden="false" customHeight="false" outlineLevel="0" collapsed="false">
      <c r="A107" s="79"/>
      <c r="B107" s="66"/>
      <c r="C107" s="6"/>
      <c r="D107" s="6"/>
      <c r="E107" s="6"/>
      <c r="F107" s="6"/>
      <c r="G107" s="6"/>
      <c r="H107" s="66"/>
      <c r="I107" s="6"/>
      <c r="J107" s="6"/>
      <c r="K107" s="6"/>
    </row>
    <row r="108" customFormat="false" ht="13.8" hidden="false" customHeight="false" outlineLevel="0" collapsed="false">
      <c r="A108" s="79"/>
      <c r="B108" s="66"/>
      <c r="C108" s="6"/>
      <c r="D108" s="6"/>
      <c r="E108" s="6"/>
      <c r="F108" s="6"/>
      <c r="G108" s="6"/>
      <c r="H108" s="66"/>
      <c r="I108" s="6"/>
      <c r="J108" s="6"/>
      <c r="K108" s="6"/>
    </row>
    <row r="109" customFormat="false" ht="13.8" hidden="false" customHeight="false" outlineLevel="0" collapsed="false">
      <c r="A109" s="79"/>
      <c r="B109" s="66"/>
      <c r="C109" s="6"/>
      <c r="D109" s="6"/>
      <c r="E109" s="6"/>
      <c r="F109" s="6"/>
      <c r="G109" s="6"/>
      <c r="H109" s="66"/>
      <c r="I109" s="6"/>
      <c r="J109" s="6"/>
      <c r="K109" s="6"/>
    </row>
    <row r="110" customFormat="false" ht="13.8" hidden="false" customHeight="false" outlineLevel="0" collapsed="false">
      <c r="A110" s="79"/>
      <c r="B110" s="66"/>
      <c r="C110" s="6"/>
      <c r="D110" s="6"/>
      <c r="E110" s="6"/>
      <c r="F110" s="6"/>
      <c r="G110" s="6"/>
      <c r="H110" s="66"/>
      <c r="I110" s="6"/>
      <c r="J110" s="6"/>
      <c r="K110" s="6"/>
    </row>
    <row r="111" customFormat="false" ht="13.8" hidden="false" customHeight="false" outlineLevel="0" collapsed="false">
      <c r="A111" s="79"/>
      <c r="B111" s="66"/>
      <c r="C111" s="6"/>
      <c r="D111" s="6"/>
      <c r="E111" s="6"/>
      <c r="F111" s="6"/>
      <c r="G111" s="6"/>
      <c r="H111" s="66"/>
      <c r="I111" s="6"/>
      <c r="J111" s="6"/>
      <c r="K111" s="6"/>
    </row>
    <row r="112" customFormat="false" ht="13.8" hidden="false" customHeight="false" outlineLevel="0" collapsed="false">
      <c r="A112" s="79"/>
      <c r="B112" s="66"/>
      <c r="C112" s="6"/>
      <c r="D112" s="6"/>
      <c r="E112" s="6"/>
      <c r="F112" s="6"/>
      <c r="G112" s="6"/>
      <c r="H112" s="66"/>
      <c r="I112" s="6"/>
      <c r="J112" s="6"/>
      <c r="K112" s="6"/>
    </row>
    <row r="113" customFormat="false" ht="13.8" hidden="false" customHeight="false" outlineLevel="0" collapsed="false">
      <c r="A113" s="79"/>
      <c r="B113" s="66"/>
      <c r="C113" s="6"/>
      <c r="D113" s="6"/>
      <c r="E113" s="6"/>
      <c r="F113" s="6"/>
      <c r="G113" s="6"/>
      <c r="H113" s="66"/>
      <c r="I113" s="6"/>
      <c r="J113" s="6"/>
      <c r="K113" s="6"/>
    </row>
    <row r="114" customFormat="false" ht="13.8" hidden="false" customHeight="false" outlineLevel="0" collapsed="false">
      <c r="A114" s="79"/>
      <c r="B114" s="66"/>
      <c r="C114" s="6"/>
      <c r="D114" s="6"/>
      <c r="E114" s="6"/>
      <c r="F114" s="6"/>
      <c r="G114" s="6"/>
      <c r="H114" s="66"/>
      <c r="I114" s="6"/>
      <c r="J114" s="6"/>
      <c r="K114" s="6"/>
    </row>
    <row r="115" customFormat="false" ht="13.8" hidden="false" customHeight="false" outlineLevel="0" collapsed="false">
      <c r="A115" s="79"/>
      <c r="B115" s="66"/>
      <c r="C115" s="6"/>
      <c r="D115" s="6"/>
      <c r="E115" s="6"/>
      <c r="F115" s="6"/>
      <c r="G115" s="6"/>
      <c r="H115" s="66"/>
      <c r="I115" s="6"/>
      <c r="J115" s="6"/>
      <c r="K115" s="6"/>
    </row>
    <row r="116" customFormat="false" ht="13.8" hidden="false" customHeight="false" outlineLevel="0" collapsed="false">
      <c r="A116" s="79"/>
      <c r="B116" s="66"/>
      <c r="C116" s="6"/>
      <c r="D116" s="6"/>
      <c r="E116" s="6"/>
      <c r="F116" s="6"/>
      <c r="G116" s="6"/>
      <c r="H116" s="66"/>
      <c r="I116" s="6"/>
      <c r="J116" s="6"/>
      <c r="K116" s="6"/>
    </row>
    <row r="117" customFormat="false" ht="13.8" hidden="false" customHeight="false" outlineLevel="0" collapsed="false">
      <c r="A117" s="79"/>
      <c r="B117" s="66"/>
      <c r="C117" s="6"/>
      <c r="D117" s="6"/>
      <c r="E117" s="6"/>
      <c r="F117" s="6"/>
      <c r="G117" s="6"/>
      <c r="H117" s="66"/>
      <c r="I117" s="6"/>
      <c r="J117" s="6"/>
      <c r="K117" s="6"/>
    </row>
    <row r="118" customFormat="false" ht="13.8" hidden="false" customHeight="false" outlineLevel="0" collapsed="false">
      <c r="B118" s="66"/>
      <c r="C118" s="6"/>
      <c r="D118" s="6"/>
      <c r="E118" s="6"/>
      <c r="F118" s="6"/>
      <c r="G118" s="6"/>
      <c r="H118" s="66"/>
      <c r="I118" s="6"/>
      <c r="J118" s="6"/>
      <c r="K118" s="6"/>
    </row>
    <row r="119" customFormat="false" ht="13.8" hidden="false" customHeight="false" outlineLevel="0" collapsed="false">
      <c r="B119" s="66"/>
      <c r="C119" s="6"/>
      <c r="D119" s="6"/>
      <c r="E119" s="6"/>
      <c r="F119" s="6"/>
      <c r="G119" s="6"/>
      <c r="H119" s="66"/>
      <c r="I119" s="6"/>
      <c r="J119" s="6"/>
      <c r="K119" s="6"/>
    </row>
    <row r="120" customFormat="false" ht="13.8" hidden="false" customHeight="false" outlineLevel="0" collapsed="false">
      <c r="B120" s="66"/>
      <c r="C120" s="6"/>
      <c r="D120" s="6"/>
      <c r="E120" s="6"/>
      <c r="F120" s="6"/>
      <c r="G120" s="6"/>
      <c r="H120" s="66"/>
      <c r="I120" s="6"/>
      <c r="J120" s="6"/>
      <c r="K120" s="6"/>
    </row>
    <row r="121" customFormat="false" ht="13.8" hidden="false" customHeight="false" outlineLevel="0" collapsed="false">
      <c r="B121" s="66"/>
      <c r="C121" s="6"/>
      <c r="D121" s="6"/>
      <c r="E121" s="6"/>
      <c r="F121" s="6"/>
      <c r="G121" s="6"/>
      <c r="H121" s="66"/>
      <c r="I121" s="6"/>
      <c r="J121" s="6"/>
      <c r="K121" s="6"/>
    </row>
    <row r="122" customFormat="false" ht="13.8" hidden="false" customHeight="false" outlineLevel="0" collapsed="false">
      <c r="B122" s="66"/>
      <c r="C122" s="6"/>
      <c r="D122" s="6"/>
      <c r="E122" s="6"/>
      <c r="F122" s="6"/>
      <c r="G122" s="6"/>
      <c r="H122" s="66"/>
      <c r="I122" s="6"/>
      <c r="J122" s="6"/>
      <c r="K122" s="6"/>
    </row>
    <row r="123" customFormat="false" ht="13.8" hidden="false" customHeight="false" outlineLevel="0" collapsed="false">
      <c r="B123" s="66"/>
      <c r="C123" s="6"/>
      <c r="D123" s="6"/>
      <c r="E123" s="6"/>
      <c r="F123" s="6"/>
      <c r="G123" s="6"/>
      <c r="H123" s="66"/>
      <c r="I123" s="6"/>
      <c r="J123" s="6"/>
      <c r="K123" s="6"/>
    </row>
    <row r="124" customFormat="false" ht="13.8" hidden="false" customHeight="false" outlineLevel="0" collapsed="false">
      <c r="B124" s="66"/>
      <c r="C124" s="6"/>
      <c r="D124" s="6"/>
      <c r="E124" s="6"/>
      <c r="F124" s="6"/>
      <c r="G124" s="6"/>
      <c r="H124" s="66"/>
      <c r="I124" s="6"/>
      <c r="J124" s="6"/>
      <c r="K124" s="6"/>
    </row>
    <row r="125" customFormat="false" ht="13.8" hidden="false" customHeight="false" outlineLevel="0" collapsed="false">
      <c r="B125" s="66"/>
      <c r="C125" s="6"/>
      <c r="D125" s="6"/>
      <c r="E125" s="6"/>
      <c r="F125" s="6"/>
      <c r="G125" s="6"/>
      <c r="H125" s="66"/>
      <c r="I125" s="6"/>
      <c r="J125" s="6"/>
      <c r="K125" s="6"/>
    </row>
    <row r="126" customFormat="false" ht="13.8" hidden="false" customHeight="false" outlineLevel="0" collapsed="false">
      <c r="B126" s="66"/>
      <c r="C126" s="6"/>
      <c r="D126" s="6"/>
      <c r="E126" s="6"/>
      <c r="F126" s="6"/>
      <c r="G126" s="6"/>
      <c r="H126" s="66"/>
      <c r="I126" s="6"/>
      <c r="J126" s="6"/>
      <c r="K126" s="6"/>
    </row>
    <row r="127" customFormat="false" ht="13.8" hidden="false" customHeight="false" outlineLevel="0" collapsed="false">
      <c r="B127" s="66"/>
      <c r="C127" s="6"/>
      <c r="D127" s="6"/>
      <c r="E127" s="6"/>
      <c r="F127" s="6"/>
      <c r="G127" s="6"/>
      <c r="H127" s="66"/>
      <c r="I127" s="6"/>
      <c r="J127" s="6"/>
      <c r="K127" s="6"/>
    </row>
    <row r="128" customFormat="false" ht="13.8" hidden="false" customHeight="false" outlineLevel="0" collapsed="false">
      <c r="B128" s="66"/>
      <c r="C128" s="6"/>
      <c r="D128" s="6"/>
      <c r="E128" s="6"/>
      <c r="F128" s="6"/>
      <c r="G128" s="6"/>
      <c r="H128" s="66"/>
      <c r="I128" s="6"/>
      <c r="J128" s="6"/>
      <c r="K128" s="6"/>
    </row>
    <row r="129" customFormat="false" ht="13.8" hidden="false" customHeight="false" outlineLevel="0" collapsed="false">
      <c r="B129" s="66"/>
      <c r="C129" s="6"/>
      <c r="D129" s="6"/>
      <c r="E129" s="6"/>
      <c r="F129" s="6"/>
      <c r="G129" s="6"/>
      <c r="H129" s="66"/>
      <c r="I129" s="6"/>
      <c r="J129" s="6"/>
      <c r="K129" s="6"/>
    </row>
    <row r="130" customFormat="false" ht="13.8" hidden="false" customHeight="false" outlineLevel="0" collapsed="false">
      <c r="B130" s="66"/>
      <c r="C130" s="6"/>
      <c r="D130" s="6"/>
      <c r="E130" s="6"/>
      <c r="F130" s="6"/>
      <c r="G130" s="6"/>
      <c r="H130" s="66"/>
      <c r="I130" s="6"/>
      <c r="J130" s="6"/>
      <c r="K130" s="6"/>
    </row>
    <row r="131" customFormat="false" ht="13.8" hidden="false" customHeight="false" outlineLevel="0" collapsed="false">
      <c r="B131" s="66"/>
      <c r="C131" s="6"/>
      <c r="D131" s="6"/>
      <c r="E131" s="6"/>
      <c r="F131" s="6"/>
      <c r="G131" s="6"/>
      <c r="H131" s="66"/>
      <c r="I131" s="6"/>
      <c r="J131" s="6"/>
      <c r="K131" s="6"/>
    </row>
    <row r="132" customFormat="false" ht="13.8" hidden="false" customHeight="false" outlineLevel="0" collapsed="false">
      <c r="B132" s="66"/>
      <c r="C132" s="6"/>
      <c r="D132" s="6"/>
      <c r="E132" s="6"/>
      <c r="F132" s="6"/>
      <c r="G132" s="6"/>
      <c r="H132" s="66"/>
      <c r="I132" s="6"/>
      <c r="J132" s="6"/>
      <c r="K132" s="6"/>
    </row>
    <row r="133" customFormat="false" ht="13.8" hidden="false" customHeight="false" outlineLevel="0" collapsed="false">
      <c r="B133" s="66"/>
      <c r="C133" s="6"/>
      <c r="D133" s="6"/>
      <c r="E133" s="6"/>
      <c r="F133" s="6"/>
      <c r="G133" s="6"/>
      <c r="H133" s="66"/>
      <c r="I133" s="6"/>
      <c r="J133" s="6"/>
      <c r="K133" s="6"/>
    </row>
    <row r="134" customFormat="false" ht="13.8" hidden="false" customHeight="false" outlineLevel="0" collapsed="false">
      <c r="B134" s="66"/>
      <c r="C134" s="6"/>
      <c r="D134" s="6"/>
      <c r="E134" s="6"/>
      <c r="F134" s="6"/>
      <c r="G134" s="6"/>
      <c r="H134" s="66"/>
      <c r="I134" s="6"/>
      <c r="J134" s="6"/>
      <c r="K134" s="6"/>
    </row>
    <row r="135" customFormat="false" ht="13.8" hidden="false" customHeight="false" outlineLevel="0" collapsed="false">
      <c r="B135" s="66"/>
      <c r="C135" s="6"/>
      <c r="D135" s="6"/>
      <c r="E135" s="6"/>
      <c r="F135" s="6"/>
      <c r="G135" s="6"/>
      <c r="H135" s="66"/>
      <c r="I135" s="6"/>
      <c r="J135" s="6"/>
      <c r="K135" s="6"/>
    </row>
    <row r="136" customFormat="false" ht="13.8" hidden="false" customHeight="false" outlineLevel="0" collapsed="false">
      <c r="B136" s="66"/>
      <c r="C136" s="6"/>
      <c r="D136" s="6"/>
      <c r="E136" s="6"/>
      <c r="F136" s="6"/>
      <c r="G136" s="6"/>
      <c r="H136" s="66"/>
      <c r="I136" s="6"/>
      <c r="J136" s="6"/>
      <c r="K136" s="6"/>
    </row>
    <row r="137" customFormat="false" ht="13.8" hidden="false" customHeight="false" outlineLevel="0" collapsed="false">
      <c r="B137" s="66"/>
      <c r="C137" s="6"/>
      <c r="D137" s="6"/>
      <c r="E137" s="6"/>
      <c r="F137" s="6"/>
      <c r="G137" s="6"/>
      <c r="H137" s="66"/>
      <c r="I137" s="6"/>
      <c r="J137" s="6"/>
      <c r="K137"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2018-03-27T15:04:07Z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