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as\Desktop\LUCAS\Doutorado UFU\Projetos\TS_ANEEL\6 - Arquivos Finais\21\SMT_Complementar\"/>
    </mc:Choice>
  </mc:AlternateContent>
  <xr:revisionPtr revIDLastSave="0" documentId="13_ncr:1_{04315745-C0A3-406D-9C34-8FAE6026D0DB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Resumo" sheetId="10" r:id="rId1"/>
    <sheet name="Delta" sheetId="3" r:id="rId2"/>
    <sheet name="Y-isolada" sheetId="5" r:id="rId3"/>
    <sheet name="Y-aterrada" sheetId="4" r:id="rId4"/>
    <sheet name="Y-neutro" sheetId="8" r:id="rId5"/>
    <sheet name="Y-reator-neutro" sheetId="7" r:id="rId6"/>
    <sheet name="Mono" sheetId="9" r:id="rId7"/>
  </sheets>
  <calcPr calcId="181029"/>
</workbook>
</file>

<file path=xl/calcChain.xml><?xml version="1.0" encoding="utf-8"?>
<calcChain xmlns="http://schemas.openxmlformats.org/spreadsheetml/2006/main">
  <c r="F13" i="9" l="1"/>
  <c r="E13" i="9"/>
  <c r="F13" i="8"/>
  <c r="E13" i="8"/>
  <c r="F5" i="8"/>
  <c r="E5" i="8"/>
  <c r="F13" i="7"/>
  <c r="E13" i="7"/>
  <c r="F5" i="7"/>
  <c r="E5" i="7"/>
  <c r="F13" i="3"/>
  <c r="E13" i="3"/>
  <c r="F5" i="3"/>
  <c r="E5" i="3"/>
  <c r="F15" i="9"/>
  <c r="E15" i="9"/>
  <c r="F14" i="9"/>
  <c r="E14" i="9"/>
  <c r="F12" i="9"/>
  <c r="E12" i="9"/>
  <c r="F7" i="9"/>
  <c r="E7" i="9"/>
  <c r="F6" i="9"/>
  <c r="E6" i="9"/>
  <c r="F5" i="9"/>
  <c r="E5" i="9"/>
  <c r="F4" i="9"/>
  <c r="E4" i="9"/>
  <c r="F15" i="8"/>
  <c r="E15" i="8"/>
  <c r="F14" i="8"/>
  <c r="E14" i="8"/>
  <c r="F12" i="8"/>
  <c r="E12" i="8"/>
  <c r="F7" i="8"/>
  <c r="E7" i="8"/>
  <c r="F6" i="8"/>
  <c r="E6" i="8"/>
  <c r="F4" i="8"/>
  <c r="E4" i="8"/>
  <c r="F15" i="7"/>
  <c r="E15" i="7"/>
  <c r="F14" i="7"/>
  <c r="E14" i="7"/>
  <c r="F12" i="7"/>
  <c r="E12" i="7"/>
  <c r="F7" i="7"/>
  <c r="E7" i="7"/>
  <c r="F6" i="7"/>
  <c r="E6" i="7"/>
  <c r="F4" i="7"/>
  <c r="E4" i="7"/>
  <c r="F15" i="5"/>
  <c r="E15" i="5"/>
  <c r="F14" i="5"/>
  <c r="E14" i="5"/>
  <c r="F13" i="5"/>
  <c r="E13" i="5"/>
  <c r="F12" i="5"/>
  <c r="E12" i="5"/>
  <c r="F7" i="5"/>
  <c r="E7" i="5"/>
  <c r="F6" i="5"/>
  <c r="E6" i="5"/>
  <c r="F5" i="5"/>
  <c r="E5" i="5"/>
  <c r="F4" i="5"/>
  <c r="E4" i="5"/>
  <c r="F15" i="4"/>
  <c r="E15" i="4"/>
  <c r="F14" i="4"/>
  <c r="E14" i="4"/>
  <c r="F13" i="4"/>
  <c r="E13" i="4"/>
  <c r="F12" i="4"/>
  <c r="E12" i="4"/>
  <c r="F7" i="4"/>
  <c r="E7" i="4"/>
  <c r="F6" i="4"/>
  <c r="E6" i="4"/>
  <c r="F5" i="4"/>
  <c r="E5" i="4"/>
  <c r="F4" i="4"/>
  <c r="E4" i="4"/>
  <c r="F14" i="3"/>
  <c r="F15" i="3"/>
  <c r="F12" i="3"/>
  <c r="E15" i="3"/>
  <c r="E14" i="3"/>
  <c r="E12" i="3"/>
  <c r="E6" i="3"/>
  <c r="E7" i="3"/>
  <c r="F6" i="3"/>
  <c r="F7" i="3"/>
  <c r="F4" i="3"/>
  <c r="E4" i="3"/>
</calcChain>
</file>

<file path=xl/sharedStrings.xml><?xml version="1.0" encoding="utf-8"?>
<sst xmlns="http://schemas.openxmlformats.org/spreadsheetml/2006/main" count="160" uniqueCount="28">
  <si>
    <t>Caso</t>
  </si>
  <si>
    <t>Carga Equilibrada</t>
  </si>
  <si>
    <t>v</t>
  </si>
  <si>
    <t>Diferença Absoluta (%)</t>
  </si>
  <si>
    <t>Energia Injetada (kWh)</t>
  </si>
  <si>
    <t>Perdas (kWh)</t>
  </si>
  <si>
    <t>Perdas (%)</t>
  </si>
  <si>
    <t>Carga Desequilibrada</t>
  </si>
  <si>
    <t>i</t>
  </si>
  <si>
    <t>ii</t>
  </si>
  <si>
    <t>iii</t>
  </si>
  <si>
    <t>Carga Mono Sem Neutro</t>
  </si>
  <si>
    <t>Carga Mono Com Neutro</t>
  </si>
  <si>
    <t>Carga Desequilibrada (≈ 25 %)</t>
  </si>
  <si>
    <r>
      <t>Carga Desequilibrada (</t>
    </r>
    <r>
      <rPr>
        <b/>
        <sz val="11"/>
        <color theme="1"/>
        <rFont val="Calibri"/>
        <family val="2"/>
      </rPr>
      <t>≈ 17 %)</t>
    </r>
  </si>
  <si>
    <t>Carga Desequilibrada (≈ 17 %)</t>
  </si>
  <si>
    <t>Diferença Percentual (%)</t>
  </si>
  <si>
    <t>Equilibrada</t>
  </si>
  <si>
    <t xml:space="preserve">Desequilibrada </t>
  </si>
  <si>
    <t>Conexão da Carga</t>
  </si>
  <si>
    <t>Delta           (3 fios)</t>
  </si>
  <si>
    <t>Y                  (4 fios)</t>
  </si>
  <si>
    <t>Y-isolada     (3 fios)</t>
  </si>
  <si>
    <t>Y-aterrada   (3 fios)</t>
  </si>
  <si>
    <t>Y-reator                  (4 fios)</t>
  </si>
  <si>
    <t>Sem Neutro</t>
  </si>
  <si>
    <t>Com Neutro</t>
  </si>
  <si>
    <t>Monofásica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</si>
</sst>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%"/>
    <numFmt numFmtId="165" formatCode="0.0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/>
    </xf>
    <xf numFmtId="164" fontId="0" fillId="0" borderId="10" xfId="1" applyNumberFormat="1" applyFont="1" applyBorder="1" applyAlignment="1">
      <alignment horizontal="center" vertical="center"/>
    </xf>
    <xf numFmtId="0" fontId="16" fillId="33" borderId="10" xfId="0" applyFont="1" applyFill="1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0" fontId="16" fillId="33" borderId="10" xfId="0" applyFont="1" applyFill="1" applyBorder="1" applyAlignment="1">
      <alignment vertical="center"/>
    </xf>
    <xf numFmtId="0" fontId="16" fillId="33" borderId="10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16" fillId="33" borderId="10" xfId="0" applyFont="1" applyFill="1" applyBorder="1" applyAlignment="1">
      <alignment horizontal="center" vertical="center" wrapText="1"/>
    </xf>
    <xf numFmtId="0" fontId="16" fillId="33" borderId="11" xfId="0" applyFont="1" applyFill="1" applyBorder="1" applyAlignment="1">
      <alignment horizontal="center" vertical="center"/>
    </xf>
    <xf numFmtId="0" fontId="16" fillId="33" borderId="13" xfId="0" applyFont="1" applyFill="1" applyBorder="1" applyAlignment="1">
      <alignment horizontal="center" vertical="center"/>
    </xf>
    <xf numFmtId="0" fontId="16" fillId="33" borderId="12" xfId="0" applyFont="1" applyFill="1" applyBorder="1" applyAlignment="1">
      <alignment horizontal="center" vertical="center"/>
    </xf>
  </cellXfs>
  <cellStyles count="43">
    <cellStyle name="20% - Ênfase1" xfId="20" builtinId="30" customBuiltin="1"/>
    <cellStyle name="20% - Ênfase2" xfId="24" builtinId="34" customBuiltin="1"/>
    <cellStyle name="20% - Ênfase3" xfId="28" builtinId="38" customBuiltin="1"/>
    <cellStyle name="20% - Ênfase4" xfId="32" builtinId="42" customBuiltin="1"/>
    <cellStyle name="20% - Ênfase5" xfId="36" builtinId="46" customBuiltin="1"/>
    <cellStyle name="20% - Ênfase6" xfId="40" builtinId="50" customBuiltin="1"/>
    <cellStyle name="40% - Ênfase1" xfId="21" builtinId="31" customBuiltin="1"/>
    <cellStyle name="40% - Ênfase2" xfId="25" builtinId="35" customBuiltin="1"/>
    <cellStyle name="40% - Ênfase3" xfId="29" builtinId="39" customBuiltin="1"/>
    <cellStyle name="40% - Ênfase4" xfId="33" builtinId="43" customBuiltin="1"/>
    <cellStyle name="40% - Ênfase5" xfId="37" builtinId="47" customBuiltin="1"/>
    <cellStyle name="40% - Ênfase6" xfId="41" builtinId="51" customBuiltin="1"/>
    <cellStyle name="60% - Ênfase1" xfId="22" builtinId="32" customBuiltin="1"/>
    <cellStyle name="60% - Ênfase2" xfId="26" builtinId="36" customBuiltin="1"/>
    <cellStyle name="60% - Ênfase3" xfId="30" builtinId="40" customBuiltin="1"/>
    <cellStyle name="60% - Ênfase4" xfId="34" builtinId="44" customBuiltin="1"/>
    <cellStyle name="60% - Ênfase5" xfId="38" builtinId="48" customBuiltin="1"/>
    <cellStyle name="60% - Ênfase6" xfId="42" builtinId="52" customBuiltin="1"/>
    <cellStyle name="Bom" xfId="7" builtinId="26" customBuiltin="1"/>
    <cellStyle name="Cálculo" xfId="12" builtinId="22" customBuiltin="1"/>
    <cellStyle name="Célula de Verificação" xfId="14" builtinId="23" customBuiltin="1"/>
    <cellStyle name="Célula Vinculada" xfId="13" builtinId="24" customBuiltin="1"/>
    <cellStyle name="Ênfase1" xfId="19" builtinId="29" customBuiltin="1"/>
    <cellStyle name="Ênfase2" xfId="23" builtinId="33" customBuiltin="1"/>
    <cellStyle name="Ênfase3" xfId="27" builtinId="37" customBuiltin="1"/>
    <cellStyle name="Ênfase4" xfId="31" builtinId="41" customBuiltin="1"/>
    <cellStyle name="Ênfase5" xfId="35" builtinId="45" customBuiltin="1"/>
    <cellStyle name="Ênfase6" xfId="39" builtinId="49" customBuiltin="1"/>
    <cellStyle name="Entrada" xfId="10" builtinId="20" customBuiltin="1"/>
    <cellStyle name="Neutro" xfId="9" builtinId="28" customBuiltin="1"/>
    <cellStyle name="Normal" xfId="0" builtinId="0"/>
    <cellStyle name="Nota" xfId="16" builtinId="10" customBuiltin="1"/>
    <cellStyle name="Porcentagem" xfId="1" builtinId="5"/>
    <cellStyle name="Ruim" xfId="8" builtinId="27" customBuiltin="1"/>
    <cellStyle name="Saída" xfId="11" builtinId="21" customBuiltin="1"/>
    <cellStyle name="Texto de Aviso" xfId="15" builtinId="11" customBuiltin="1"/>
    <cellStyle name="Texto Explicativo" xfId="17" builtinId="53" customBuiltin="1"/>
    <cellStyle name="Título" xfId="2" builtinId="15" customBuiltin="1"/>
    <cellStyle name="Título 1" xfId="3" builtinId="16" customBuiltin="1"/>
    <cellStyle name="Título 2" xfId="4" builtinId="17" customBuiltin="1"/>
    <cellStyle name="Título 3" xfId="5" builtinId="18" customBuiltin="1"/>
    <cellStyle name="Título 4" xfId="6" builtinId="19" customBuiltin="1"/>
    <cellStyle name="Total" xfId="18" builtinId="25" customBuiltin="1"/>
  </cellStyles>
  <dxfs count="6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3625D-C0D4-4DFC-8E65-C86497127241}">
  <dimension ref="A2:D29"/>
  <sheetViews>
    <sheetView tabSelected="1" workbookViewId="0">
      <selection activeCell="K9" sqref="K9"/>
    </sheetView>
  </sheetViews>
  <sheetFormatPr defaultRowHeight="14.4" x14ac:dyDescent="0.3"/>
  <cols>
    <col min="1" max="1" width="10.5546875" customWidth="1"/>
    <col min="2" max="2" width="5" bestFit="1" customWidth="1"/>
    <col min="3" max="4" width="20.33203125" bestFit="1" customWidth="1"/>
  </cols>
  <sheetData>
    <row r="2" spans="1:4" x14ac:dyDescent="0.3">
      <c r="A2" s="10" t="s">
        <v>19</v>
      </c>
      <c r="B2" s="8" t="s">
        <v>0</v>
      </c>
      <c r="C2" s="8" t="s">
        <v>16</v>
      </c>
      <c r="D2" s="8"/>
    </row>
    <row r="3" spans="1:4" x14ac:dyDescent="0.3">
      <c r="A3" s="10"/>
      <c r="B3" s="8"/>
      <c r="C3" s="4" t="s">
        <v>17</v>
      </c>
      <c r="D3" s="4" t="s">
        <v>18</v>
      </c>
    </row>
    <row r="4" spans="1:4" x14ac:dyDescent="0.3">
      <c r="A4" s="9" t="s">
        <v>20</v>
      </c>
      <c r="B4" s="2" t="s">
        <v>2</v>
      </c>
      <c r="C4" s="3">
        <v>0</v>
      </c>
      <c r="D4" s="3">
        <v>0</v>
      </c>
    </row>
    <row r="5" spans="1:4" x14ac:dyDescent="0.3">
      <c r="A5" s="9"/>
      <c r="B5" s="2" t="s">
        <v>8</v>
      </c>
      <c r="C5" s="3">
        <v>8.7036286074792945E-6</v>
      </c>
      <c r="D5" s="3">
        <v>1.1408646628198892E-4</v>
      </c>
    </row>
    <row r="6" spans="1:4" x14ac:dyDescent="0.3">
      <c r="A6" s="9"/>
      <c r="B6" s="2" t="s">
        <v>9</v>
      </c>
      <c r="C6" s="3">
        <v>8.7036284487180441E-6</v>
      </c>
      <c r="D6" s="3">
        <v>1.1408646637442838E-4</v>
      </c>
    </row>
    <row r="7" spans="1:4" x14ac:dyDescent="0.3">
      <c r="A7" s="9"/>
      <c r="B7" s="2" t="s">
        <v>10</v>
      </c>
      <c r="C7" s="3">
        <v>8.4584601674087322E-7</v>
      </c>
      <c r="D7" s="3">
        <v>1.0645518310824558E-4</v>
      </c>
    </row>
    <row r="8" spans="1:4" x14ac:dyDescent="0.3">
      <c r="A8" s="9" t="s">
        <v>22</v>
      </c>
      <c r="B8" s="2" t="s">
        <v>2</v>
      </c>
      <c r="C8" s="3">
        <v>0</v>
      </c>
      <c r="D8" s="3">
        <v>0</v>
      </c>
    </row>
    <row r="9" spans="1:4" x14ac:dyDescent="0.3">
      <c r="A9" s="9"/>
      <c r="B9" s="2" t="s">
        <v>8</v>
      </c>
      <c r="C9" s="3">
        <v>8.0248669478193194E-6</v>
      </c>
      <c r="D9" s="3">
        <v>-6.9959964817943967E-4</v>
      </c>
    </row>
    <row r="10" spans="1:4" x14ac:dyDescent="0.3">
      <c r="A10" s="9"/>
      <c r="B10" s="2" t="s">
        <v>9</v>
      </c>
      <c r="C10" s="3">
        <v>8.0248671699457562E-6</v>
      </c>
      <c r="D10" s="3">
        <v>-6.9959964809791775E-4</v>
      </c>
    </row>
    <row r="11" spans="1:4" x14ac:dyDescent="0.3">
      <c r="A11" s="9"/>
      <c r="B11" s="2" t="s">
        <v>10</v>
      </c>
      <c r="C11" s="3">
        <v>1.6683013080196234E-7</v>
      </c>
      <c r="D11" s="3">
        <v>-7.0708621439503948E-4</v>
      </c>
    </row>
    <row r="12" spans="1:4" x14ac:dyDescent="0.3">
      <c r="A12" s="9" t="s">
        <v>23</v>
      </c>
      <c r="B12" s="2" t="s">
        <v>2</v>
      </c>
      <c r="C12" s="3">
        <v>0</v>
      </c>
      <c r="D12" s="3">
        <v>0</v>
      </c>
    </row>
    <row r="13" spans="1:4" x14ac:dyDescent="0.3">
      <c r="A13" s="9"/>
      <c r="B13" s="2" t="s">
        <v>8</v>
      </c>
      <c r="C13" s="3">
        <v>8.6395952724720125E-6</v>
      </c>
      <c r="D13" s="3">
        <v>-2.7207425248982058E-2</v>
      </c>
    </row>
    <row r="14" spans="1:4" x14ac:dyDescent="0.3">
      <c r="A14" s="9"/>
      <c r="B14" s="2" t="s">
        <v>9</v>
      </c>
      <c r="C14" s="3">
        <v>8.6395943679545662E-6</v>
      </c>
      <c r="D14" s="3">
        <v>-4.9735960545858231E-4</v>
      </c>
    </row>
    <row r="15" spans="1:4" x14ac:dyDescent="0.3">
      <c r="A15" s="9"/>
      <c r="B15" s="2" t="s">
        <v>10</v>
      </c>
      <c r="C15" s="3">
        <v>7.8155306161684448E-7</v>
      </c>
      <c r="D15" s="3">
        <v>-5.045926802135812E-4</v>
      </c>
    </row>
    <row r="16" spans="1:4" x14ac:dyDescent="0.3">
      <c r="A16" s="9" t="s">
        <v>21</v>
      </c>
      <c r="B16" s="2" t="s">
        <v>2</v>
      </c>
      <c r="C16" s="3">
        <v>0</v>
      </c>
      <c r="D16" s="3">
        <v>0</v>
      </c>
    </row>
    <row r="17" spans="1:4" x14ac:dyDescent="0.3">
      <c r="A17" s="9"/>
      <c r="B17" s="2" t="s">
        <v>8</v>
      </c>
      <c r="C17" s="3">
        <v>3.0656373292279839E-4</v>
      </c>
      <c r="D17" s="3">
        <v>-0.12964575900468506</v>
      </c>
    </row>
    <row r="18" spans="1:4" x14ac:dyDescent="0.3">
      <c r="A18" s="9"/>
      <c r="B18" s="2" t="s">
        <v>9</v>
      </c>
      <c r="C18" s="3">
        <v>3.0656373239128172E-4</v>
      </c>
      <c r="D18" s="3">
        <v>-0.12964575900525216</v>
      </c>
    </row>
    <row r="19" spans="1:4" x14ac:dyDescent="0.3">
      <c r="A19" s="9"/>
      <c r="B19" s="2" t="s">
        <v>10</v>
      </c>
      <c r="C19" s="3">
        <v>2.9869537754122102E-4</v>
      </c>
      <c r="D19" s="3">
        <v>-0.12965173614905898</v>
      </c>
    </row>
    <row r="20" spans="1:4" x14ac:dyDescent="0.3">
      <c r="A20" s="9" t="s">
        <v>24</v>
      </c>
      <c r="B20" s="2" t="s">
        <v>2</v>
      </c>
      <c r="C20" s="3">
        <v>0</v>
      </c>
      <c r="D20" s="3">
        <v>0</v>
      </c>
    </row>
    <row r="21" spans="1:4" x14ac:dyDescent="0.3">
      <c r="A21" s="9"/>
      <c r="B21" s="2" t="s">
        <v>8</v>
      </c>
      <c r="C21" s="3">
        <v>3.0207163315616639E-4</v>
      </c>
      <c r="D21" s="3">
        <v>-0.12435178059372197</v>
      </c>
    </row>
    <row r="22" spans="1:4" x14ac:dyDescent="0.3">
      <c r="A22" s="9"/>
      <c r="B22" s="2" t="s">
        <v>9</v>
      </c>
      <c r="C22" s="3">
        <v>3.0207163346567141E-4</v>
      </c>
      <c r="D22" s="3">
        <v>-0.1243535211841857</v>
      </c>
    </row>
    <row r="23" spans="1:4" x14ac:dyDescent="0.3">
      <c r="A23" s="9"/>
      <c r="B23" s="2" t="s">
        <v>10</v>
      </c>
      <c r="C23" s="3">
        <v>2.9420331257756956E-4</v>
      </c>
      <c r="D23" s="3">
        <v>-0.12435954056082693</v>
      </c>
    </row>
    <row r="24" spans="1:4" x14ac:dyDescent="0.3">
      <c r="A24" s="10" t="s">
        <v>19</v>
      </c>
      <c r="B24" s="8" t="s">
        <v>0</v>
      </c>
      <c r="C24" s="8" t="s">
        <v>16</v>
      </c>
      <c r="D24" s="8"/>
    </row>
    <row r="25" spans="1:4" x14ac:dyDescent="0.3">
      <c r="A25" s="10"/>
      <c r="B25" s="8"/>
      <c r="C25" s="4" t="s">
        <v>25</v>
      </c>
      <c r="D25" s="4" t="s">
        <v>26</v>
      </c>
    </row>
    <row r="26" spans="1:4" x14ac:dyDescent="0.3">
      <c r="A26" s="9" t="s">
        <v>27</v>
      </c>
      <c r="B26" s="2" t="s">
        <v>2</v>
      </c>
      <c r="C26" s="3">
        <v>0</v>
      </c>
      <c r="D26" s="3">
        <v>0</v>
      </c>
    </row>
    <row r="27" spans="1:4" x14ac:dyDescent="0.3">
      <c r="A27" s="9"/>
      <c r="B27" s="2" t="s">
        <v>8</v>
      </c>
      <c r="C27" s="3">
        <v>-0.26361819724207286</v>
      </c>
      <c r="D27" s="3">
        <v>-0.51305741393633797</v>
      </c>
    </row>
    <row r="28" spans="1:4" x14ac:dyDescent="0.3">
      <c r="A28" s="9"/>
      <c r="B28" s="2" t="s">
        <v>9</v>
      </c>
      <c r="C28" s="3">
        <v>6.6808474012426927E-6</v>
      </c>
      <c r="D28" s="3">
        <v>-0.51305741393711435</v>
      </c>
    </row>
    <row r="29" spans="1:4" x14ac:dyDescent="0.3">
      <c r="A29" s="9"/>
      <c r="B29" s="2" t="s">
        <v>10</v>
      </c>
      <c r="C29" s="3">
        <v>6.5900327460169777E-7</v>
      </c>
      <c r="D29" s="3">
        <v>-0.51305930672050559</v>
      </c>
    </row>
  </sheetData>
  <mergeCells count="12">
    <mergeCell ref="B2:B3"/>
    <mergeCell ref="C2:D2"/>
    <mergeCell ref="A4:A7"/>
    <mergeCell ref="A2:A3"/>
    <mergeCell ref="A8:A11"/>
    <mergeCell ref="C24:D24"/>
    <mergeCell ref="A12:A15"/>
    <mergeCell ref="A16:A19"/>
    <mergeCell ref="A20:A23"/>
    <mergeCell ref="A26:A29"/>
    <mergeCell ref="A24:A25"/>
    <mergeCell ref="B24:B25"/>
  </mergeCells>
  <conditionalFormatting sqref="C20:D20 C22:D23">
    <cfRule type="cellIs" dxfId="61" priority="7" operator="greaterThan">
      <formula>0</formula>
    </cfRule>
    <cfRule type="cellIs" dxfId="60" priority="8" operator="lessThan">
      <formula>0</formula>
    </cfRule>
  </conditionalFormatting>
  <conditionalFormatting sqref="C21:D21">
    <cfRule type="cellIs" dxfId="59" priority="5" operator="greaterThan">
      <formula>0</formula>
    </cfRule>
    <cfRule type="cellIs" dxfId="58" priority="6" operator="lessThan">
      <formula>0</formula>
    </cfRule>
  </conditionalFormatting>
  <conditionalFormatting sqref="C4:D4 C6:D7">
    <cfRule type="cellIs" dxfId="57" priority="23" operator="greaterThan">
      <formula>0</formula>
    </cfRule>
    <cfRule type="cellIs" dxfId="56" priority="24" operator="lessThan">
      <formula>0</formula>
    </cfRule>
  </conditionalFormatting>
  <conditionalFormatting sqref="C5:D5">
    <cfRule type="cellIs" dxfId="55" priority="21" operator="greaterThan">
      <formula>0</formula>
    </cfRule>
    <cfRule type="cellIs" dxfId="54" priority="22" operator="lessThan">
      <formula>0</formula>
    </cfRule>
  </conditionalFormatting>
  <conditionalFormatting sqref="C26:D26 C28:D29">
    <cfRule type="cellIs" dxfId="53" priority="3" operator="greaterThan">
      <formula>0</formula>
    </cfRule>
    <cfRule type="cellIs" dxfId="52" priority="4" operator="lessThan">
      <formula>0</formula>
    </cfRule>
  </conditionalFormatting>
  <conditionalFormatting sqref="C27:D27">
    <cfRule type="cellIs" dxfId="51" priority="1" operator="greaterThan">
      <formula>0</formula>
    </cfRule>
    <cfRule type="cellIs" dxfId="50" priority="2" operator="lessThan">
      <formula>0</formula>
    </cfRule>
  </conditionalFormatting>
  <conditionalFormatting sqref="C8:D8 C10:D11">
    <cfRule type="cellIs" dxfId="49" priority="19" operator="greaterThan">
      <formula>0</formula>
    </cfRule>
    <cfRule type="cellIs" dxfId="48" priority="20" operator="lessThan">
      <formula>0</formula>
    </cfRule>
  </conditionalFormatting>
  <conditionalFormatting sqref="C9:D9">
    <cfRule type="cellIs" dxfId="47" priority="17" operator="greaterThan">
      <formula>0</formula>
    </cfRule>
    <cfRule type="cellIs" dxfId="46" priority="18" operator="lessThan">
      <formula>0</formula>
    </cfRule>
  </conditionalFormatting>
  <conditionalFormatting sqref="C12:D12 C14:D15">
    <cfRule type="cellIs" dxfId="45" priority="15" operator="greaterThan">
      <formula>0</formula>
    </cfRule>
    <cfRule type="cellIs" dxfId="44" priority="16" operator="lessThan">
      <formula>0</formula>
    </cfRule>
  </conditionalFormatting>
  <conditionalFormatting sqref="C13:D13">
    <cfRule type="cellIs" dxfId="43" priority="13" operator="greaterThan">
      <formula>0</formula>
    </cfRule>
    <cfRule type="cellIs" dxfId="42" priority="14" operator="lessThan">
      <formula>0</formula>
    </cfRule>
  </conditionalFormatting>
  <conditionalFormatting sqref="C16:D16 C18:D19">
    <cfRule type="cellIs" dxfId="41" priority="11" operator="greaterThan">
      <formula>0</formula>
    </cfRule>
    <cfRule type="cellIs" dxfId="40" priority="12" operator="lessThan">
      <formula>0</formula>
    </cfRule>
  </conditionalFormatting>
  <conditionalFormatting sqref="C17:D17">
    <cfRule type="cellIs" dxfId="39" priority="9" operator="greaterThan">
      <formula>0</formula>
    </cfRule>
    <cfRule type="cellIs" dxfId="38" priority="10" operator="lessThan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E6116-3F63-46C0-B94E-0A77E0FC91EF}">
  <dimension ref="B2:F30"/>
  <sheetViews>
    <sheetView workbookViewId="0">
      <selection activeCell="F12" sqref="F12:F15"/>
    </sheetView>
  </sheetViews>
  <sheetFormatPr defaultRowHeight="14.4" x14ac:dyDescent="0.3"/>
  <cols>
    <col min="2" max="2" width="5" style="1" bestFit="1" customWidth="1"/>
    <col min="3" max="3" width="22.6640625" style="1" bestFit="1" customWidth="1"/>
    <col min="4" max="4" width="25.77734375" style="1" bestFit="1" customWidth="1"/>
    <col min="5" max="6" width="20.33203125" style="1" bestFit="1" customWidth="1"/>
  </cols>
  <sheetData>
    <row r="2" spans="2:6" x14ac:dyDescent="0.3">
      <c r="B2" s="11" t="s">
        <v>1</v>
      </c>
      <c r="C2" s="12"/>
      <c r="D2" s="12"/>
      <c r="E2" s="12"/>
      <c r="F2" s="13"/>
    </row>
    <row r="3" spans="2:6" x14ac:dyDescent="0.3">
      <c r="B3" s="7" t="s">
        <v>0</v>
      </c>
      <c r="C3" s="4" t="s">
        <v>4</v>
      </c>
      <c r="D3" s="4" t="s">
        <v>5</v>
      </c>
      <c r="E3" s="4" t="s">
        <v>6</v>
      </c>
      <c r="F3" s="4" t="s">
        <v>3</v>
      </c>
    </row>
    <row r="4" spans="2:6" x14ac:dyDescent="0.3">
      <c r="B4" s="2" t="s">
        <v>2</v>
      </c>
      <c r="C4" s="6">
        <v>15000</v>
      </c>
      <c r="D4" s="5">
        <v>126.031278615993</v>
      </c>
      <c r="E4" s="5">
        <f>D4/C4*100</f>
        <v>0.84020852410662006</v>
      </c>
      <c r="F4" s="3">
        <f>(D4-$D$4)/$D$4</f>
        <v>0</v>
      </c>
    </row>
    <row r="5" spans="2:6" x14ac:dyDescent="0.3">
      <c r="B5" s="2" t="s">
        <v>8</v>
      </c>
      <c r="C5" s="6">
        <v>15000</v>
      </c>
      <c r="D5" s="5">
        <v>126.032375545435</v>
      </c>
      <c r="E5" s="5">
        <f t="shared" ref="E5" si="0">D5/C5*100</f>
        <v>0.84021583696956659</v>
      </c>
      <c r="F5" s="3">
        <f t="shared" ref="F5" si="1">(D5-$D$4)/$D$4</f>
        <v>8.7036286074792945E-6</v>
      </c>
    </row>
    <row r="6" spans="2:6" x14ac:dyDescent="0.3">
      <c r="B6" s="2" t="s">
        <v>9</v>
      </c>
      <c r="C6" s="6">
        <v>15000</v>
      </c>
      <c r="D6" s="5">
        <v>126.03237554541499</v>
      </c>
      <c r="E6" s="5">
        <f t="shared" ref="E6:E7" si="2">D6/C6*100</f>
        <v>0.84021583696943325</v>
      </c>
      <c r="F6" s="3">
        <f t="shared" ref="F6:F7" si="3">(D6-$D$4)/$D$4</f>
        <v>8.7036284487180441E-6</v>
      </c>
    </row>
    <row r="7" spans="2:6" x14ac:dyDescent="0.3">
      <c r="B7" s="2" t="s">
        <v>10</v>
      </c>
      <c r="C7" s="6">
        <v>15000</v>
      </c>
      <c r="D7" s="5">
        <v>126.031385219048</v>
      </c>
      <c r="E7" s="5">
        <f t="shared" si="2"/>
        <v>0.84020923479365339</v>
      </c>
      <c r="F7" s="3">
        <f t="shared" si="3"/>
        <v>8.4584601674087322E-7</v>
      </c>
    </row>
    <row r="8" spans="2:6" x14ac:dyDescent="0.3">
      <c r="B8"/>
      <c r="C8"/>
      <c r="D8"/>
      <c r="E8"/>
      <c r="F8"/>
    </row>
    <row r="9" spans="2:6" x14ac:dyDescent="0.3">
      <c r="B9"/>
      <c r="C9"/>
      <c r="D9"/>
      <c r="E9"/>
      <c r="F9"/>
    </row>
    <row r="10" spans="2:6" x14ac:dyDescent="0.3">
      <c r="B10" s="11" t="s">
        <v>14</v>
      </c>
      <c r="C10" s="12"/>
      <c r="D10" s="12"/>
      <c r="E10" s="12"/>
      <c r="F10" s="13"/>
    </row>
    <row r="11" spans="2:6" x14ac:dyDescent="0.3">
      <c r="B11" s="7" t="s">
        <v>0</v>
      </c>
      <c r="C11" s="4" t="s">
        <v>4</v>
      </c>
      <c r="D11" s="4" t="s">
        <v>5</v>
      </c>
      <c r="E11" s="4" t="s">
        <v>6</v>
      </c>
      <c r="F11" s="4" t="s">
        <v>3</v>
      </c>
    </row>
    <row r="12" spans="2:6" x14ac:dyDescent="0.3">
      <c r="B12" s="2" t="s">
        <v>2</v>
      </c>
      <c r="C12" s="6">
        <v>15000</v>
      </c>
      <c r="D12" s="5">
        <v>129.749368811355</v>
      </c>
      <c r="E12" s="5">
        <f>D12/C12*100</f>
        <v>0.86499579207569999</v>
      </c>
      <c r="F12" s="3">
        <f>(D12-$D$12)/$D$12</f>
        <v>0</v>
      </c>
    </row>
    <row r="13" spans="2:6" x14ac:dyDescent="0.3">
      <c r="B13" s="2" t="s">
        <v>8</v>
      </c>
      <c r="C13" s="6">
        <v>15000</v>
      </c>
      <c r="D13" s="5">
        <v>129.764171458345</v>
      </c>
      <c r="E13" s="5">
        <f t="shared" ref="E13" si="4">D13/C13*100</f>
        <v>0.86509447638896675</v>
      </c>
      <c r="F13" s="3">
        <f t="shared" ref="F13" si="5">(D13-$D$12)/$D$12</f>
        <v>1.1408646628198892E-4</v>
      </c>
    </row>
    <row r="14" spans="2:6" x14ac:dyDescent="0.3">
      <c r="B14" s="2" t="s">
        <v>9</v>
      </c>
      <c r="C14" s="6">
        <v>15000</v>
      </c>
      <c r="D14" s="5">
        <v>129.764171458357</v>
      </c>
      <c r="E14" s="5">
        <f t="shared" ref="E14:E15" si="6">D14/C14*100</f>
        <v>0.86509447638904668</v>
      </c>
      <c r="F14" s="3">
        <f>(D14-$D$12)/$D$12</f>
        <v>1.1408646637442838E-4</v>
      </c>
    </row>
    <row r="15" spans="2:6" x14ac:dyDescent="0.3">
      <c r="B15" s="2" t="s">
        <v>10</v>
      </c>
      <c r="C15" s="6">
        <v>15000</v>
      </c>
      <c r="D15" s="5">
        <v>129.76318130416999</v>
      </c>
      <c r="E15" s="5">
        <f t="shared" si="6"/>
        <v>0.86508787536113319</v>
      </c>
      <c r="F15" s="3">
        <f>(D15-$D$12)/$D$12</f>
        <v>1.0645518310824558E-4</v>
      </c>
    </row>
    <row r="16" spans="2:6" x14ac:dyDescent="0.3">
      <c r="B16"/>
      <c r="C16"/>
      <c r="D16"/>
      <c r="E16"/>
      <c r="F16"/>
    </row>
    <row r="17" customFormat="1" x14ac:dyDescent="0.3"/>
    <row r="18" customFormat="1" x14ac:dyDescent="0.3"/>
    <row r="19" customFormat="1" x14ac:dyDescent="0.3"/>
    <row r="20" customFormat="1" x14ac:dyDescent="0.3"/>
    <row r="21" customFormat="1" x14ac:dyDescent="0.3"/>
    <row r="22" customFormat="1" x14ac:dyDescent="0.3"/>
    <row r="23" customFormat="1" x14ac:dyDescent="0.3"/>
    <row r="24" customFormat="1" x14ac:dyDescent="0.3"/>
    <row r="25" customFormat="1" x14ac:dyDescent="0.3"/>
    <row r="26" customFormat="1" x14ac:dyDescent="0.3"/>
    <row r="27" customFormat="1" x14ac:dyDescent="0.3"/>
    <row r="28" customFormat="1" x14ac:dyDescent="0.3"/>
    <row r="29" customFormat="1" x14ac:dyDescent="0.3"/>
    <row r="30" customFormat="1" x14ac:dyDescent="0.3"/>
  </sheetData>
  <mergeCells count="2">
    <mergeCell ref="B2:F2"/>
    <mergeCell ref="B10:F10"/>
  </mergeCells>
  <conditionalFormatting sqref="F4 F14:F15 F6:F7">
    <cfRule type="cellIs" dxfId="37" priority="13" operator="greaterThan">
      <formula>0</formula>
    </cfRule>
    <cfRule type="cellIs" dxfId="36" priority="14" operator="lessThan">
      <formula>0</formula>
    </cfRule>
  </conditionalFormatting>
  <conditionalFormatting sqref="F12">
    <cfRule type="cellIs" dxfId="35" priority="5" operator="greaterThan">
      <formula>0</formula>
    </cfRule>
    <cfRule type="cellIs" dxfId="34" priority="6" operator="lessThan">
      <formula>0</formula>
    </cfRule>
  </conditionalFormatting>
  <conditionalFormatting sqref="F5">
    <cfRule type="cellIs" dxfId="33" priority="3" operator="greaterThan">
      <formula>0</formula>
    </cfRule>
    <cfRule type="cellIs" dxfId="32" priority="4" operator="lessThan">
      <formula>0</formula>
    </cfRule>
  </conditionalFormatting>
  <conditionalFormatting sqref="F13">
    <cfRule type="cellIs" dxfId="31" priority="1" operator="greaterThan">
      <formula>0</formula>
    </cfRule>
    <cfRule type="cellIs" dxfId="30" priority="2" operator="lessThan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5DD92-DA5E-4E75-8242-A0F6128951BB}">
  <dimension ref="B2:F30"/>
  <sheetViews>
    <sheetView workbookViewId="0">
      <selection activeCell="F12" sqref="F12:F15"/>
    </sheetView>
  </sheetViews>
  <sheetFormatPr defaultRowHeight="14.4" x14ac:dyDescent="0.3"/>
  <cols>
    <col min="2" max="2" width="5" style="1" bestFit="1" customWidth="1"/>
    <col min="3" max="3" width="22.6640625" style="1" bestFit="1" customWidth="1"/>
    <col min="4" max="4" width="25.77734375" style="1" bestFit="1" customWidth="1"/>
    <col min="5" max="6" width="20.33203125" style="1" bestFit="1" customWidth="1"/>
  </cols>
  <sheetData>
    <row r="2" spans="2:6" x14ac:dyDescent="0.3">
      <c r="B2" s="11" t="s">
        <v>1</v>
      </c>
      <c r="C2" s="12"/>
      <c r="D2" s="12"/>
      <c r="E2" s="12"/>
      <c r="F2" s="13"/>
    </row>
    <row r="3" spans="2:6" x14ac:dyDescent="0.3">
      <c r="B3" s="7" t="s">
        <v>0</v>
      </c>
      <c r="C3" s="4" t="s">
        <v>4</v>
      </c>
      <c r="D3" s="4" t="s">
        <v>5</v>
      </c>
      <c r="E3" s="4" t="s">
        <v>6</v>
      </c>
      <c r="F3" s="4" t="s">
        <v>3</v>
      </c>
    </row>
    <row r="4" spans="2:6" x14ac:dyDescent="0.3">
      <c r="B4" s="2" t="s">
        <v>2</v>
      </c>
      <c r="C4" s="6">
        <v>15000</v>
      </c>
      <c r="D4" s="5">
        <v>126.03355215375601</v>
      </c>
      <c r="E4" s="5">
        <f>D4/C4*100</f>
        <v>0.84022368102503997</v>
      </c>
      <c r="F4" s="3">
        <f>(D4-$D$4)/$D$4</f>
        <v>0</v>
      </c>
    </row>
    <row r="5" spans="2:6" x14ac:dyDescent="0.3">
      <c r="B5" s="2" t="s">
        <v>8</v>
      </c>
      <c r="C5" s="6">
        <v>15000</v>
      </c>
      <c r="D5" s="5">
        <v>126.034563556243</v>
      </c>
      <c r="E5" s="5">
        <f t="shared" ref="E5:E7" si="0">D5/C5*100</f>
        <v>0.84023042370828671</v>
      </c>
      <c r="F5" s="3">
        <f t="shared" ref="F5:F7" si="1">(D5-$D$4)/$D$4</f>
        <v>8.0248669478193194E-6</v>
      </c>
    </row>
    <row r="6" spans="2:6" x14ac:dyDescent="0.3">
      <c r="B6" s="2" t="s">
        <v>9</v>
      </c>
      <c r="C6" s="6">
        <v>15000</v>
      </c>
      <c r="D6" s="5">
        <v>126.034563556271</v>
      </c>
      <c r="E6" s="5">
        <f t="shared" si="0"/>
        <v>0.84023042370847334</v>
      </c>
      <c r="F6" s="3">
        <f t="shared" si="1"/>
        <v>8.0248671699457562E-6</v>
      </c>
    </row>
    <row r="7" spans="2:6" x14ac:dyDescent="0.3">
      <c r="B7" s="2" t="s">
        <v>10</v>
      </c>
      <c r="C7" s="6">
        <v>15000</v>
      </c>
      <c r="D7" s="5">
        <v>126.03357317995</v>
      </c>
      <c r="E7" s="5">
        <f t="shared" si="0"/>
        <v>0.84022382119966665</v>
      </c>
      <c r="F7" s="3">
        <f t="shared" si="1"/>
        <v>1.6683013080196234E-7</v>
      </c>
    </row>
    <row r="8" spans="2:6" x14ac:dyDescent="0.3">
      <c r="B8"/>
      <c r="C8"/>
      <c r="D8"/>
      <c r="E8"/>
      <c r="F8"/>
    </row>
    <row r="9" spans="2:6" x14ac:dyDescent="0.3">
      <c r="B9"/>
      <c r="C9"/>
      <c r="D9"/>
      <c r="E9"/>
      <c r="F9"/>
    </row>
    <row r="10" spans="2:6" x14ac:dyDescent="0.3">
      <c r="B10" s="11" t="s">
        <v>13</v>
      </c>
      <c r="C10" s="12"/>
      <c r="D10" s="12"/>
      <c r="E10" s="12"/>
      <c r="F10" s="13"/>
    </row>
    <row r="11" spans="2:6" x14ac:dyDescent="0.3">
      <c r="B11" s="7" t="s">
        <v>0</v>
      </c>
      <c r="C11" s="4" t="s">
        <v>4</v>
      </c>
      <c r="D11" s="4" t="s">
        <v>5</v>
      </c>
      <c r="E11" s="4" t="s">
        <v>6</v>
      </c>
      <c r="F11" s="4" t="s">
        <v>3</v>
      </c>
    </row>
    <row r="12" spans="2:6" x14ac:dyDescent="0.3">
      <c r="B12" s="2" t="s">
        <v>2</v>
      </c>
      <c r="C12" s="6">
        <v>15000</v>
      </c>
      <c r="D12" s="5">
        <v>134.92338395059301</v>
      </c>
      <c r="E12" s="5">
        <f>D12/C12*100</f>
        <v>0.89948922633728678</v>
      </c>
      <c r="F12" s="3">
        <f>(D12-$D$12)/$D$12</f>
        <v>0</v>
      </c>
    </row>
    <row r="13" spans="2:6" x14ac:dyDescent="0.3">
      <c r="B13" s="2" t="s">
        <v>8</v>
      </c>
      <c r="C13" s="6">
        <v>15000</v>
      </c>
      <c r="D13" s="5">
        <v>134.82899159864999</v>
      </c>
      <c r="E13" s="5">
        <f t="shared" ref="E13:E15" si="2">D13/C13*100</f>
        <v>0.89885994399099989</v>
      </c>
      <c r="F13" s="3">
        <f t="shared" ref="F13:F15" si="3">(D13-$D$12)/$D$12</f>
        <v>-6.9959964817943967E-4</v>
      </c>
    </row>
    <row r="14" spans="2:6" x14ac:dyDescent="0.3">
      <c r="B14" s="2" t="s">
        <v>9</v>
      </c>
      <c r="C14" s="6">
        <v>15000</v>
      </c>
      <c r="D14" s="5">
        <v>134.82899159866099</v>
      </c>
      <c r="E14" s="5">
        <f t="shared" si="2"/>
        <v>0.89885994399107327</v>
      </c>
      <c r="F14" s="3">
        <f t="shared" si="3"/>
        <v>-6.9959964809791775E-4</v>
      </c>
    </row>
    <row r="15" spans="2:6" x14ac:dyDescent="0.3">
      <c r="B15" s="2" t="s">
        <v>10</v>
      </c>
      <c r="C15" s="6">
        <v>15000</v>
      </c>
      <c r="D15" s="5">
        <v>134.82798148580201</v>
      </c>
      <c r="E15" s="5">
        <f t="shared" si="2"/>
        <v>0.89885320990534678</v>
      </c>
      <c r="F15" s="3">
        <f t="shared" si="3"/>
        <v>-7.0708621439503948E-4</v>
      </c>
    </row>
    <row r="16" spans="2:6" x14ac:dyDescent="0.3">
      <c r="B16"/>
      <c r="C16"/>
      <c r="D16"/>
      <c r="E16"/>
      <c r="F16"/>
    </row>
    <row r="17" customFormat="1" x14ac:dyDescent="0.3"/>
    <row r="18" customFormat="1" x14ac:dyDescent="0.3"/>
    <row r="19" customFormat="1" x14ac:dyDescent="0.3"/>
    <row r="20" customFormat="1" x14ac:dyDescent="0.3"/>
    <row r="21" customFormat="1" x14ac:dyDescent="0.3"/>
    <row r="22" customFormat="1" x14ac:dyDescent="0.3"/>
    <row r="23" customFormat="1" x14ac:dyDescent="0.3"/>
    <row r="24" customFormat="1" x14ac:dyDescent="0.3"/>
    <row r="25" customFormat="1" x14ac:dyDescent="0.3"/>
    <row r="26" customFormat="1" x14ac:dyDescent="0.3"/>
    <row r="27" customFormat="1" x14ac:dyDescent="0.3"/>
    <row r="28" customFormat="1" x14ac:dyDescent="0.3"/>
    <row r="29" customFormat="1" x14ac:dyDescent="0.3"/>
    <row r="30" customFormat="1" x14ac:dyDescent="0.3"/>
  </sheetData>
  <mergeCells count="2">
    <mergeCell ref="B2:F2"/>
    <mergeCell ref="B10:F10"/>
  </mergeCells>
  <conditionalFormatting sqref="F4:F7">
    <cfRule type="cellIs" dxfId="29" priority="3" operator="greaterThan">
      <formula>0</formula>
    </cfRule>
    <cfRule type="cellIs" dxfId="28" priority="4" operator="lessThan">
      <formula>0</formula>
    </cfRule>
  </conditionalFormatting>
  <conditionalFormatting sqref="F12:F15">
    <cfRule type="cellIs" dxfId="27" priority="1" operator="greaterThan">
      <formula>0</formula>
    </cfRule>
    <cfRule type="cellIs" dxfId="26" priority="2" operator="lessThan">
      <formula>0</formula>
    </cfRule>
  </conditionalFormatting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CCD7F-86F7-42E1-9861-F00FA85E9932}">
  <dimension ref="B2:F30"/>
  <sheetViews>
    <sheetView workbookViewId="0">
      <selection activeCell="F12" sqref="F12:F15"/>
    </sheetView>
  </sheetViews>
  <sheetFormatPr defaultRowHeight="14.4" x14ac:dyDescent="0.3"/>
  <cols>
    <col min="2" max="2" width="5" style="1" bestFit="1" customWidth="1"/>
    <col min="3" max="3" width="22.6640625" style="1" bestFit="1" customWidth="1"/>
    <col min="4" max="4" width="25.77734375" style="1" bestFit="1" customWidth="1"/>
    <col min="5" max="6" width="20.33203125" style="1" bestFit="1" customWidth="1"/>
  </cols>
  <sheetData>
    <row r="2" spans="2:6" x14ac:dyDescent="0.3">
      <c r="B2" s="11" t="s">
        <v>1</v>
      </c>
      <c r="C2" s="12"/>
      <c r="D2" s="12"/>
      <c r="E2" s="12"/>
      <c r="F2" s="13"/>
    </row>
    <row r="3" spans="2:6" x14ac:dyDescent="0.3">
      <c r="B3" s="7" t="s">
        <v>0</v>
      </c>
      <c r="C3" s="4" t="s">
        <v>4</v>
      </c>
      <c r="D3" s="4" t="s">
        <v>5</v>
      </c>
      <c r="E3" s="4" t="s">
        <v>6</v>
      </c>
      <c r="F3" s="4" t="s">
        <v>3</v>
      </c>
    </row>
    <row r="4" spans="2:6" x14ac:dyDescent="0.3">
      <c r="B4" s="2" t="s">
        <v>2</v>
      </c>
      <c r="C4" s="6">
        <v>15000</v>
      </c>
      <c r="D4" s="5">
        <v>126.033474678083</v>
      </c>
      <c r="E4" s="5">
        <f>D4/C4*100</f>
        <v>0.84022316452055323</v>
      </c>
      <c r="F4" s="3">
        <f>(D4-$D$4)/$D$4</f>
        <v>0</v>
      </c>
    </row>
    <row r="5" spans="2:6" x14ac:dyDescent="0.3">
      <c r="B5" s="2" t="s">
        <v>8</v>
      </c>
      <c r="C5" s="6">
        <v>15000</v>
      </c>
      <c r="D5" s="5">
        <v>126.034563556295</v>
      </c>
      <c r="E5" s="5">
        <f t="shared" ref="E5:E7" si="0">D5/C5*100</f>
        <v>0.84023042370863321</v>
      </c>
      <c r="F5" s="3">
        <f t="shared" ref="F5:F7" si="1">(D5-$D$4)/$D$4</f>
        <v>8.6395952724720125E-6</v>
      </c>
    </row>
    <row r="6" spans="2:6" x14ac:dyDescent="0.3">
      <c r="B6" s="2" t="s">
        <v>9</v>
      </c>
      <c r="C6" s="6">
        <v>15000</v>
      </c>
      <c r="D6" s="5">
        <v>126.034563556181</v>
      </c>
      <c r="E6" s="5">
        <f t="shared" si="0"/>
        <v>0.84023042370787326</v>
      </c>
      <c r="F6" s="3">
        <f t="shared" si="1"/>
        <v>8.6395943679545662E-6</v>
      </c>
    </row>
    <row r="7" spans="2:6" x14ac:dyDescent="0.3">
      <c r="B7" s="2" t="s">
        <v>10</v>
      </c>
      <c r="C7" s="6">
        <v>15000</v>
      </c>
      <c r="D7" s="5">
        <v>126.033573179931</v>
      </c>
      <c r="E7" s="5">
        <f t="shared" si="0"/>
        <v>0.84022382119953998</v>
      </c>
      <c r="F7" s="3">
        <f t="shared" si="1"/>
        <v>7.8155306161684448E-7</v>
      </c>
    </row>
    <row r="8" spans="2:6" x14ac:dyDescent="0.3">
      <c r="B8"/>
      <c r="C8"/>
      <c r="D8"/>
      <c r="E8"/>
      <c r="F8"/>
    </row>
    <row r="9" spans="2:6" x14ac:dyDescent="0.3">
      <c r="B9"/>
      <c r="C9"/>
      <c r="D9"/>
      <c r="E9"/>
      <c r="F9"/>
    </row>
    <row r="10" spans="2:6" x14ac:dyDescent="0.3">
      <c r="B10" s="11" t="s">
        <v>15</v>
      </c>
      <c r="C10" s="12"/>
      <c r="D10" s="12"/>
      <c r="E10" s="12"/>
      <c r="F10" s="13"/>
    </row>
    <row r="11" spans="2:6" x14ac:dyDescent="0.3">
      <c r="B11" s="7" t="s">
        <v>0</v>
      </c>
      <c r="C11" s="4" t="s">
        <v>4</v>
      </c>
      <c r="D11" s="4" t="s">
        <v>5</v>
      </c>
      <c r="E11" s="4" t="s">
        <v>6</v>
      </c>
      <c r="F11" s="4" t="s">
        <v>3</v>
      </c>
    </row>
    <row r="12" spans="2:6" x14ac:dyDescent="0.3">
      <c r="B12" s="2" t="s">
        <v>2</v>
      </c>
      <c r="C12" s="6">
        <v>15000</v>
      </c>
      <c r="D12" s="5">
        <v>137.01797957267101</v>
      </c>
      <c r="E12" s="5">
        <f>D12/C12*100</f>
        <v>0.91345319715114004</v>
      </c>
      <c r="F12" s="3">
        <f>(D12-$D$12)/$D$12</f>
        <v>0</v>
      </c>
    </row>
    <row r="13" spans="2:6" x14ac:dyDescent="0.3">
      <c r="B13" s="2" t="s">
        <v>8</v>
      </c>
      <c r="C13" s="6">
        <v>15000</v>
      </c>
      <c r="D13" s="5">
        <v>133.29007313568101</v>
      </c>
      <c r="E13" s="5">
        <f t="shared" ref="E13:E15" si="2">D13/C13*100</f>
        <v>0.8886004875712068</v>
      </c>
      <c r="F13" s="3">
        <f t="shared" ref="F13:F15" si="3">(D13-$D$12)/$D$12</f>
        <v>-2.7207425248982058E-2</v>
      </c>
    </row>
    <row r="14" spans="2:6" x14ac:dyDescent="0.3">
      <c r="B14" s="2" t="s">
        <v>9</v>
      </c>
      <c r="C14" s="6">
        <v>15000</v>
      </c>
      <c r="D14" s="5">
        <v>136.94983236441001</v>
      </c>
      <c r="E14" s="5">
        <f t="shared" si="2"/>
        <v>0.91299888242940019</v>
      </c>
      <c r="F14" s="3">
        <f t="shared" si="3"/>
        <v>-4.9735960545858231E-4</v>
      </c>
    </row>
    <row r="15" spans="2:6" x14ac:dyDescent="0.3">
      <c r="B15" s="2" t="s">
        <v>10</v>
      </c>
      <c r="C15" s="6">
        <v>15000</v>
      </c>
      <c r="D15" s="5">
        <v>136.94884130312099</v>
      </c>
      <c r="E15" s="5">
        <f t="shared" si="2"/>
        <v>0.91299227535413996</v>
      </c>
      <c r="F15" s="3">
        <f t="shared" si="3"/>
        <v>-5.045926802135812E-4</v>
      </c>
    </row>
    <row r="16" spans="2:6" x14ac:dyDescent="0.3">
      <c r="B16"/>
      <c r="C16"/>
      <c r="D16"/>
      <c r="E16"/>
      <c r="F16"/>
    </row>
    <row r="17" customFormat="1" x14ac:dyDescent="0.3"/>
    <row r="18" customFormat="1" x14ac:dyDescent="0.3"/>
    <row r="19" customFormat="1" x14ac:dyDescent="0.3"/>
    <row r="20" customFormat="1" x14ac:dyDescent="0.3"/>
    <row r="21" customFormat="1" x14ac:dyDescent="0.3"/>
    <row r="22" customFormat="1" x14ac:dyDescent="0.3"/>
    <row r="23" customFormat="1" x14ac:dyDescent="0.3"/>
    <row r="24" customFormat="1" x14ac:dyDescent="0.3"/>
    <row r="25" customFormat="1" x14ac:dyDescent="0.3"/>
    <row r="26" customFormat="1" x14ac:dyDescent="0.3"/>
    <row r="27" customFormat="1" x14ac:dyDescent="0.3"/>
    <row r="28" customFormat="1" x14ac:dyDescent="0.3"/>
    <row r="29" customFormat="1" x14ac:dyDescent="0.3"/>
    <row r="30" customFormat="1" x14ac:dyDescent="0.3"/>
  </sheetData>
  <mergeCells count="2">
    <mergeCell ref="B2:F2"/>
    <mergeCell ref="B10:F10"/>
  </mergeCells>
  <conditionalFormatting sqref="F4:F7">
    <cfRule type="cellIs" dxfId="25" priority="3" operator="greaterThan">
      <formula>0</formula>
    </cfRule>
    <cfRule type="cellIs" dxfId="24" priority="4" operator="lessThan">
      <formula>0</formula>
    </cfRule>
  </conditionalFormatting>
  <conditionalFormatting sqref="F12:F15">
    <cfRule type="cellIs" dxfId="23" priority="1" operator="greaterThan">
      <formula>0</formula>
    </cfRule>
    <cfRule type="cellIs" dxfId="22" priority="2" operator="lessThan">
      <formula>0</formula>
    </cfRule>
  </conditionalFormatting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FA46A-6B4D-4544-9D9A-20E54C2EAC2E}">
  <dimension ref="B2:F30"/>
  <sheetViews>
    <sheetView workbookViewId="0">
      <selection activeCell="C21" sqref="C21"/>
    </sheetView>
  </sheetViews>
  <sheetFormatPr defaultRowHeight="14.4" x14ac:dyDescent="0.3"/>
  <cols>
    <col min="2" max="2" width="5" style="1" bestFit="1" customWidth="1"/>
    <col min="3" max="3" width="22.6640625" style="1" bestFit="1" customWidth="1"/>
    <col min="4" max="4" width="25.77734375" style="1" bestFit="1" customWidth="1"/>
    <col min="5" max="6" width="20.33203125" style="1" bestFit="1" customWidth="1"/>
  </cols>
  <sheetData>
    <row r="2" spans="2:6" x14ac:dyDescent="0.3">
      <c r="B2" s="11" t="s">
        <v>1</v>
      </c>
      <c r="C2" s="12"/>
      <c r="D2" s="12"/>
      <c r="E2" s="12"/>
      <c r="F2" s="13"/>
    </row>
    <row r="3" spans="2:6" x14ac:dyDescent="0.3">
      <c r="B3" s="7" t="s">
        <v>0</v>
      </c>
      <c r="C3" s="4" t="s">
        <v>4</v>
      </c>
      <c r="D3" s="4" t="s">
        <v>5</v>
      </c>
      <c r="E3" s="4" t="s">
        <v>6</v>
      </c>
      <c r="F3" s="4" t="s">
        <v>3</v>
      </c>
    </row>
    <row r="4" spans="2:6" x14ac:dyDescent="0.3">
      <c r="B4" s="2" t="s">
        <v>2</v>
      </c>
      <c r="C4" s="6">
        <v>15000</v>
      </c>
      <c r="D4" s="5">
        <v>126.035497622702</v>
      </c>
      <c r="E4" s="5">
        <f>D4/C4*100</f>
        <v>0.84023665081801335</v>
      </c>
      <c r="F4" s="3">
        <f>(D4-$D$4)/$D$4</f>
        <v>0</v>
      </c>
    </row>
    <row r="5" spans="2:6" x14ac:dyDescent="0.3">
      <c r="B5" s="2" t="s">
        <v>8</v>
      </c>
      <c r="C5" s="6">
        <v>15000</v>
      </c>
      <c r="D5" s="5">
        <v>126.07413553533399</v>
      </c>
      <c r="E5" s="5">
        <f t="shared" ref="E5" si="0">D5/C5*100</f>
        <v>0.84049423690222658</v>
      </c>
      <c r="F5" s="3">
        <f t="shared" ref="F5" si="1">(D5-$D$4)/$D$4</f>
        <v>3.0656373292279839E-4</v>
      </c>
    </row>
    <row r="6" spans="2:6" x14ac:dyDescent="0.3">
      <c r="B6" s="2" t="s">
        <v>9</v>
      </c>
      <c r="C6" s="6">
        <v>15000</v>
      </c>
      <c r="D6" s="5">
        <v>126.074135535267</v>
      </c>
      <c r="E6" s="5">
        <f t="shared" ref="E6:E7" si="2">D6/C6*100</f>
        <v>0.84049423690178005</v>
      </c>
      <c r="F6" s="3">
        <f t="shared" ref="F6:F7" si="3">(D6-$D$4)/$D$4</f>
        <v>3.0656373239128172E-4</v>
      </c>
    </row>
    <row r="7" spans="2:6" x14ac:dyDescent="0.3">
      <c r="B7" s="2" t="s">
        <v>10</v>
      </c>
      <c r="C7" s="6">
        <v>15000</v>
      </c>
      <c r="D7" s="5">
        <v>126.073143843248</v>
      </c>
      <c r="E7" s="5">
        <f t="shared" si="2"/>
        <v>0.84048762562165347</v>
      </c>
      <c r="F7" s="3">
        <f t="shared" si="3"/>
        <v>2.9869537754122102E-4</v>
      </c>
    </row>
    <row r="8" spans="2:6" x14ac:dyDescent="0.3">
      <c r="B8"/>
      <c r="C8"/>
      <c r="D8"/>
      <c r="E8"/>
      <c r="F8"/>
    </row>
    <row r="9" spans="2:6" x14ac:dyDescent="0.3">
      <c r="B9"/>
      <c r="C9"/>
      <c r="D9"/>
      <c r="E9"/>
      <c r="F9"/>
    </row>
    <row r="10" spans="2:6" x14ac:dyDescent="0.3">
      <c r="B10" s="11" t="s">
        <v>7</v>
      </c>
      <c r="C10" s="12"/>
      <c r="D10" s="12"/>
      <c r="E10" s="12"/>
      <c r="F10" s="13"/>
    </row>
    <row r="11" spans="2:6" x14ac:dyDescent="0.3">
      <c r="B11" s="7" t="s">
        <v>0</v>
      </c>
      <c r="C11" s="4" t="s">
        <v>4</v>
      </c>
      <c r="D11" s="4" t="s">
        <v>5</v>
      </c>
      <c r="E11" s="4" t="s">
        <v>6</v>
      </c>
      <c r="F11" s="4" t="s">
        <v>3</v>
      </c>
    </row>
    <row r="12" spans="2:6" x14ac:dyDescent="0.3">
      <c r="B12" s="2" t="s">
        <v>2</v>
      </c>
      <c r="C12" s="6">
        <v>15000</v>
      </c>
      <c r="D12" s="5">
        <v>165.79037329672499</v>
      </c>
      <c r="E12" s="5">
        <f>D12/C12*100</f>
        <v>1.1052691553114999</v>
      </c>
      <c r="F12" s="3">
        <f>(D12-$D$12)/$D$12</f>
        <v>0</v>
      </c>
    </row>
    <row r="13" spans="2:6" x14ac:dyDescent="0.3">
      <c r="B13" s="2" t="s">
        <v>8</v>
      </c>
      <c r="C13" s="6">
        <v>15000</v>
      </c>
      <c r="D13" s="5">
        <v>144.29635451500101</v>
      </c>
      <c r="E13" s="5">
        <f t="shared" ref="E13" si="4">D13/C13*100</f>
        <v>0.96197569676667349</v>
      </c>
      <c r="F13" s="3">
        <f t="shared" ref="F13" si="5">(D13-$D$12)/$D$12</f>
        <v>-0.12964575900468506</v>
      </c>
    </row>
    <row r="14" spans="2:6" x14ac:dyDescent="0.3">
      <c r="B14" s="2" t="s">
        <v>9</v>
      </c>
      <c r="C14" s="6">
        <v>15000</v>
      </c>
      <c r="D14" s="5">
        <v>144.29635451490699</v>
      </c>
      <c r="E14" s="5">
        <f t="shared" ref="E14:E15" si="6">D14/C14*100</f>
        <v>0.96197569676604655</v>
      </c>
      <c r="F14" s="3">
        <f t="shared" ref="F14:F15" si="7">(D14-$D$12)/$D$12</f>
        <v>-0.12964575900525216</v>
      </c>
    </row>
    <row r="15" spans="2:6" x14ac:dyDescent="0.3">
      <c r="B15" s="2" t="s">
        <v>10</v>
      </c>
      <c r="C15" s="6">
        <v>15000</v>
      </c>
      <c r="D15" s="5">
        <v>144.29536356200401</v>
      </c>
      <c r="E15" s="5">
        <f t="shared" si="6"/>
        <v>0.96196909041336021</v>
      </c>
      <c r="F15" s="3">
        <f t="shared" si="7"/>
        <v>-0.12965173614905898</v>
      </c>
    </row>
    <row r="16" spans="2:6" x14ac:dyDescent="0.3">
      <c r="B16"/>
      <c r="C16"/>
      <c r="D16"/>
      <c r="E16"/>
      <c r="F16"/>
    </row>
    <row r="17" customFormat="1" x14ac:dyDescent="0.3"/>
    <row r="18" customFormat="1" x14ac:dyDescent="0.3"/>
    <row r="19" customFormat="1" x14ac:dyDescent="0.3"/>
    <row r="20" customFormat="1" x14ac:dyDescent="0.3"/>
    <row r="21" customFormat="1" x14ac:dyDescent="0.3"/>
    <row r="22" customFormat="1" x14ac:dyDescent="0.3"/>
    <row r="23" customFormat="1" x14ac:dyDescent="0.3"/>
    <row r="24" customFormat="1" x14ac:dyDescent="0.3"/>
    <row r="25" customFormat="1" x14ac:dyDescent="0.3"/>
    <row r="26" customFormat="1" x14ac:dyDescent="0.3"/>
    <row r="27" customFormat="1" x14ac:dyDescent="0.3"/>
    <row r="28" customFormat="1" x14ac:dyDescent="0.3"/>
    <row r="29" customFormat="1" x14ac:dyDescent="0.3"/>
    <row r="30" customFormat="1" x14ac:dyDescent="0.3"/>
  </sheetData>
  <mergeCells count="2">
    <mergeCell ref="B2:F2"/>
    <mergeCell ref="B10:F10"/>
  </mergeCells>
  <conditionalFormatting sqref="F4 F6:F7 F14:F15">
    <cfRule type="cellIs" dxfId="21" priority="7" operator="greaterThan">
      <formula>0</formula>
    </cfRule>
    <cfRule type="cellIs" dxfId="20" priority="8" operator="lessThan">
      <formula>0</formula>
    </cfRule>
  </conditionalFormatting>
  <conditionalFormatting sqref="F12">
    <cfRule type="cellIs" dxfId="19" priority="5" operator="greaterThan">
      <formula>0</formula>
    </cfRule>
    <cfRule type="cellIs" dxfId="18" priority="6" operator="lessThan">
      <formula>0</formula>
    </cfRule>
  </conditionalFormatting>
  <conditionalFormatting sqref="F5">
    <cfRule type="cellIs" dxfId="17" priority="3" operator="greaterThan">
      <formula>0</formula>
    </cfRule>
    <cfRule type="cellIs" dxfId="16" priority="4" operator="lessThan">
      <formula>0</formula>
    </cfRule>
  </conditionalFormatting>
  <conditionalFormatting sqref="F13">
    <cfRule type="cellIs" dxfId="15" priority="1" operator="greaterThan">
      <formula>0</formula>
    </cfRule>
    <cfRule type="cellIs" dxfId="14" priority="2" operator="lessThan">
      <formula>0</formula>
    </cfRule>
  </conditionalFormatting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0378C-9543-49DE-B114-A674C652D423}">
  <dimension ref="B2:F30"/>
  <sheetViews>
    <sheetView workbookViewId="0">
      <selection activeCell="D19" sqref="D19"/>
    </sheetView>
  </sheetViews>
  <sheetFormatPr defaultRowHeight="14.4" x14ac:dyDescent="0.3"/>
  <cols>
    <col min="2" max="2" width="5" style="1" bestFit="1" customWidth="1"/>
    <col min="3" max="3" width="22.6640625" style="1" bestFit="1" customWidth="1"/>
    <col min="4" max="4" width="25.77734375" style="1" bestFit="1" customWidth="1"/>
    <col min="5" max="6" width="20.33203125" style="1" bestFit="1" customWidth="1"/>
  </cols>
  <sheetData>
    <row r="2" spans="2:6" x14ac:dyDescent="0.3">
      <c r="B2" s="11" t="s">
        <v>1</v>
      </c>
      <c r="C2" s="12"/>
      <c r="D2" s="12"/>
      <c r="E2" s="12"/>
      <c r="F2" s="13"/>
    </row>
    <row r="3" spans="2:6" x14ac:dyDescent="0.3">
      <c r="B3" s="7" t="s">
        <v>0</v>
      </c>
      <c r="C3" s="4" t="s">
        <v>4</v>
      </c>
      <c r="D3" s="4" t="s">
        <v>5</v>
      </c>
      <c r="E3" s="4" t="s">
        <v>6</v>
      </c>
      <c r="F3" s="4" t="s">
        <v>3</v>
      </c>
    </row>
    <row r="4" spans="2:6" x14ac:dyDescent="0.3">
      <c r="B4" s="2" t="s">
        <v>2</v>
      </c>
      <c r="C4" s="6">
        <v>15000</v>
      </c>
      <c r="D4" s="5">
        <v>126.036063615801</v>
      </c>
      <c r="E4" s="5">
        <f>D4/C4*100</f>
        <v>0.84024042410533994</v>
      </c>
      <c r="F4" s="3">
        <f>(D4-$D$4)/$D$4</f>
        <v>0</v>
      </c>
    </row>
    <row r="5" spans="2:6" x14ac:dyDescent="0.3">
      <c r="B5" s="2" t="s">
        <v>8</v>
      </c>
      <c r="C5" s="6">
        <v>15000</v>
      </c>
      <c r="D5" s="5">
        <v>126.074135535374</v>
      </c>
      <c r="E5" s="5">
        <f t="shared" ref="E5" si="0">D5/C5*100</f>
        <v>0.84049423690249325</v>
      </c>
      <c r="F5" s="3">
        <f t="shared" ref="F5" si="1">(D5-$D$4)/$D$4</f>
        <v>3.0207163315616639E-4</v>
      </c>
    </row>
    <row r="6" spans="2:6" x14ac:dyDescent="0.3">
      <c r="B6" s="2" t="s">
        <v>9</v>
      </c>
      <c r="C6" s="6">
        <v>15000</v>
      </c>
      <c r="D6" s="5">
        <v>126.07413553541301</v>
      </c>
      <c r="E6" s="5">
        <f t="shared" ref="E6:E7" si="2">D6/C6*100</f>
        <v>0.84049423690275349</v>
      </c>
      <c r="F6" s="3">
        <f t="shared" ref="F6:F7" si="3">(D6-$D$4)/$D$4</f>
        <v>3.0207163346567141E-4</v>
      </c>
    </row>
    <row r="7" spans="2:6" x14ac:dyDescent="0.3">
      <c r="B7" s="2" t="s">
        <v>10</v>
      </c>
      <c r="C7" s="6">
        <v>15000</v>
      </c>
      <c r="D7" s="5">
        <v>126.073143843221</v>
      </c>
      <c r="E7" s="5">
        <f t="shared" si="2"/>
        <v>0.84048762562147339</v>
      </c>
      <c r="F7" s="3">
        <f t="shared" si="3"/>
        <v>2.9420331257756956E-4</v>
      </c>
    </row>
    <row r="8" spans="2:6" x14ac:dyDescent="0.3">
      <c r="B8"/>
      <c r="C8"/>
      <c r="D8"/>
      <c r="E8"/>
      <c r="F8"/>
    </row>
    <row r="9" spans="2:6" x14ac:dyDescent="0.3">
      <c r="B9"/>
      <c r="C9"/>
      <c r="D9"/>
      <c r="E9"/>
      <c r="F9"/>
    </row>
    <row r="10" spans="2:6" x14ac:dyDescent="0.3">
      <c r="B10" s="11" t="s">
        <v>7</v>
      </c>
      <c r="C10" s="12"/>
      <c r="D10" s="12"/>
      <c r="E10" s="12"/>
      <c r="F10" s="13"/>
    </row>
    <row r="11" spans="2:6" x14ac:dyDescent="0.3">
      <c r="B11" s="7" t="s">
        <v>0</v>
      </c>
      <c r="C11" s="4" t="s">
        <v>4</v>
      </c>
      <c r="D11" s="4" t="s">
        <v>5</v>
      </c>
      <c r="E11" s="4" t="s">
        <v>6</v>
      </c>
      <c r="F11" s="4" t="s">
        <v>3</v>
      </c>
    </row>
    <row r="12" spans="2:6" x14ac:dyDescent="0.3">
      <c r="B12" s="2" t="s">
        <v>2</v>
      </c>
      <c r="C12" s="6">
        <v>15000</v>
      </c>
      <c r="D12" s="5">
        <v>164.62837982724099</v>
      </c>
      <c r="E12" s="5">
        <f>D12/C12*100</f>
        <v>1.0975225321816067</v>
      </c>
      <c r="F12" s="3">
        <f>(D12-$D$12)/$D$12</f>
        <v>0</v>
      </c>
    </row>
    <row r="13" spans="2:6" x14ac:dyDescent="0.3">
      <c r="B13" s="2" t="s">
        <v>8</v>
      </c>
      <c r="C13" s="6">
        <v>15000</v>
      </c>
      <c r="D13" s="5">
        <v>144.156547659464</v>
      </c>
      <c r="E13" s="5">
        <f t="shared" ref="E13" si="4">D13/C13*100</f>
        <v>0.96104365106309331</v>
      </c>
      <c r="F13" s="3">
        <f t="shared" ref="F13" si="5">(D13-$D$12)/$D$12</f>
        <v>-0.12435178059372197</v>
      </c>
    </row>
    <row r="14" spans="2:6" x14ac:dyDescent="0.3">
      <c r="B14" s="2" t="s">
        <v>9</v>
      </c>
      <c r="C14" s="6">
        <v>15000</v>
      </c>
      <c r="D14" s="5">
        <v>144.15626110887601</v>
      </c>
      <c r="E14" s="5">
        <f t="shared" ref="E14:E15" si="6">D14/C14*100</f>
        <v>0.96104174072584003</v>
      </c>
      <c r="F14" s="3">
        <f t="shared" ref="F14:F15" si="7">(D14-$D$12)/$D$12</f>
        <v>-0.1243535211841857</v>
      </c>
    </row>
    <row r="15" spans="2:6" x14ac:dyDescent="0.3">
      <c r="B15" s="2" t="s">
        <v>10</v>
      </c>
      <c r="C15" s="6">
        <v>15000</v>
      </c>
      <c r="D15" s="5">
        <v>144.15527014865199</v>
      </c>
      <c r="E15" s="5">
        <f t="shared" si="6"/>
        <v>0.96103513432434662</v>
      </c>
      <c r="F15" s="3">
        <f t="shared" si="7"/>
        <v>-0.12435954056082693</v>
      </c>
    </row>
    <row r="16" spans="2:6" x14ac:dyDescent="0.3">
      <c r="B16"/>
      <c r="C16"/>
      <c r="D16"/>
      <c r="E16"/>
      <c r="F16"/>
    </row>
    <row r="17" customFormat="1" x14ac:dyDescent="0.3"/>
    <row r="18" customFormat="1" x14ac:dyDescent="0.3"/>
    <row r="19" customFormat="1" x14ac:dyDescent="0.3"/>
    <row r="20" customFormat="1" x14ac:dyDescent="0.3"/>
    <row r="21" customFormat="1" x14ac:dyDescent="0.3"/>
    <row r="22" customFormat="1" x14ac:dyDescent="0.3"/>
    <row r="23" customFormat="1" x14ac:dyDescent="0.3"/>
    <row r="24" customFormat="1" x14ac:dyDescent="0.3"/>
    <row r="25" customFormat="1" x14ac:dyDescent="0.3"/>
    <row r="26" customFormat="1" x14ac:dyDescent="0.3"/>
    <row r="27" customFormat="1" x14ac:dyDescent="0.3"/>
    <row r="28" customFormat="1" x14ac:dyDescent="0.3"/>
    <row r="29" customFormat="1" x14ac:dyDescent="0.3"/>
    <row r="30" customFormat="1" x14ac:dyDescent="0.3"/>
  </sheetData>
  <mergeCells count="2">
    <mergeCell ref="B2:F2"/>
    <mergeCell ref="B10:F10"/>
  </mergeCells>
  <conditionalFormatting sqref="F4 F6:F7 F14:F15">
    <cfRule type="cellIs" dxfId="13" priority="7" operator="greaterThan">
      <formula>0</formula>
    </cfRule>
    <cfRule type="cellIs" dxfId="12" priority="8" operator="lessThan">
      <formula>0</formula>
    </cfRule>
  </conditionalFormatting>
  <conditionalFormatting sqref="F12">
    <cfRule type="cellIs" dxfId="11" priority="5" operator="greaterThan">
      <formula>0</formula>
    </cfRule>
    <cfRule type="cellIs" dxfId="10" priority="6" operator="lessThan">
      <formula>0</formula>
    </cfRule>
  </conditionalFormatting>
  <conditionalFormatting sqref="F5">
    <cfRule type="cellIs" dxfId="9" priority="3" operator="greaterThan">
      <formula>0</formula>
    </cfRule>
    <cfRule type="cellIs" dxfId="8" priority="4" operator="lessThan">
      <formula>0</formula>
    </cfRule>
  </conditionalFormatting>
  <conditionalFormatting sqref="F13">
    <cfRule type="cellIs" dxfId="7" priority="1" operator="greaterThan">
      <formula>0</formula>
    </cfRule>
    <cfRule type="cellIs" dxfId="6" priority="2" operator="lessThan">
      <formula>0</formula>
    </cfRule>
  </conditionalFormatting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0AEC7C-D605-4846-8267-59A70138B494}">
  <dimension ref="B2:F22"/>
  <sheetViews>
    <sheetView workbookViewId="0">
      <selection activeCell="C22" sqref="C22"/>
    </sheetView>
  </sheetViews>
  <sheetFormatPr defaultRowHeight="14.4" x14ac:dyDescent="0.3"/>
  <cols>
    <col min="2" max="2" width="5" style="1" bestFit="1" customWidth="1"/>
    <col min="3" max="3" width="22.6640625" style="1" bestFit="1" customWidth="1"/>
    <col min="4" max="4" width="25.77734375" style="1" bestFit="1" customWidth="1"/>
    <col min="5" max="6" width="20.33203125" style="1" bestFit="1" customWidth="1"/>
  </cols>
  <sheetData>
    <row r="2" spans="2:6" x14ac:dyDescent="0.3">
      <c r="B2" s="11" t="s">
        <v>11</v>
      </c>
      <c r="C2" s="12"/>
      <c r="D2" s="12"/>
      <c r="E2" s="12"/>
      <c r="F2" s="13"/>
    </row>
    <row r="3" spans="2:6" x14ac:dyDescent="0.3">
      <c r="B3" s="7" t="s">
        <v>0</v>
      </c>
      <c r="C3" s="4" t="s">
        <v>4</v>
      </c>
      <c r="D3" s="4" t="s">
        <v>5</v>
      </c>
      <c r="E3" s="4" t="s">
        <v>6</v>
      </c>
      <c r="F3" s="4" t="s">
        <v>3</v>
      </c>
    </row>
    <row r="4" spans="2:6" x14ac:dyDescent="0.3">
      <c r="B4" s="2" t="s">
        <v>2</v>
      </c>
      <c r="C4" s="6">
        <v>5000</v>
      </c>
      <c r="D4" s="5">
        <v>55.436640318365399</v>
      </c>
      <c r="E4" s="5">
        <f>D4/C4*100</f>
        <v>1.1087328063673079</v>
      </c>
      <c r="F4" s="3">
        <f>(D4-$D$4)/$D$4</f>
        <v>0</v>
      </c>
    </row>
    <row r="5" spans="2:6" x14ac:dyDescent="0.3">
      <c r="B5" s="2" t="s">
        <v>8</v>
      </c>
      <c r="C5" s="6">
        <v>5000</v>
      </c>
      <c r="D5" s="5">
        <v>40.8225331364807</v>
      </c>
      <c r="E5" s="5">
        <f t="shared" ref="E5:E7" si="0">D5/C5*100</f>
        <v>0.81645066272961409</v>
      </c>
      <c r="F5" s="3">
        <f t="shared" ref="F5:F7" si="1">(D5-$D$4)/$D$4</f>
        <v>-0.26361819724207286</v>
      </c>
    </row>
    <row r="6" spans="2:6" x14ac:dyDescent="0.3">
      <c r="B6" s="2" t="s">
        <v>9</v>
      </c>
      <c r="C6" s="6">
        <v>5000</v>
      </c>
      <c r="D6" s="5">
        <v>55.437010682099803</v>
      </c>
      <c r="E6" s="5">
        <f t="shared" si="0"/>
        <v>1.1087402136419959</v>
      </c>
      <c r="F6" s="3">
        <f t="shared" si="1"/>
        <v>6.6808474012426927E-6</v>
      </c>
    </row>
    <row r="7" spans="2:6" x14ac:dyDescent="0.3">
      <c r="B7" s="2" t="s">
        <v>10</v>
      </c>
      <c r="C7" s="6">
        <v>5000</v>
      </c>
      <c r="D7" s="5">
        <v>55.436676851292901</v>
      </c>
      <c r="E7" s="5">
        <f t="shared" si="0"/>
        <v>1.1087335370258582</v>
      </c>
      <c r="F7" s="3">
        <f t="shared" si="1"/>
        <v>6.5900327460169777E-7</v>
      </c>
    </row>
    <row r="8" spans="2:6" x14ac:dyDescent="0.3">
      <c r="B8"/>
      <c r="C8"/>
      <c r="D8"/>
      <c r="E8"/>
      <c r="F8"/>
    </row>
    <row r="9" spans="2:6" x14ac:dyDescent="0.3">
      <c r="B9"/>
      <c r="C9"/>
      <c r="D9"/>
      <c r="E9"/>
      <c r="F9"/>
    </row>
    <row r="10" spans="2:6" x14ac:dyDescent="0.3">
      <c r="B10" s="11" t="s">
        <v>12</v>
      </c>
      <c r="C10" s="12"/>
      <c r="D10" s="12"/>
      <c r="E10" s="12"/>
      <c r="F10" s="13"/>
    </row>
    <row r="11" spans="2:6" x14ac:dyDescent="0.3">
      <c r="B11" s="7" t="s">
        <v>0</v>
      </c>
      <c r="C11" s="4" t="s">
        <v>4</v>
      </c>
      <c r="D11" s="4" t="s">
        <v>5</v>
      </c>
      <c r="E11" s="4" t="s">
        <v>6</v>
      </c>
      <c r="F11" s="4" t="s">
        <v>3</v>
      </c>
    </row>
    <row r="12" spans="2:6" x14ac:dyDescent="0.3">
      <c r="B12" s="2" t="s">
        <v>2</v>
      </c>
      <c r="C12" s="6">
        <v>5000</v>
      </c>
      <c r="D12" s="5">
        <v>173.504447109117</v>
      </c>
      <c r="E12" s="5">
        <f>D12/C12*100</f>
        <v>3.4700889421823402</v>
      </c>
      <c r="F12" s="3">
        <f>(D12-$D$12)/$D$12</f>
        <v>0</v>
      </c>
    </row>
    <row r="13" spans="2:6" x14ac:dyDescent="0.3">
      <c r="B13" s="2" t="s">
        <v>8</v>
      </c>
      <c r="C13" s="6">
        <v>5000</v>
      </c>
      <c r="D13" s="5">
        <v>84.486704168859305</v>
      </c>
      <c r="E13" s="5">
        <f t="shared" ref="E13" si="2">D13/C13*100</f>
        <v>1.6897340833771861</v>
      </c>
      <c r="F13" s="3">
        <f t="shared" ref="F13" si="3">(D13-$D$12)/$D$12</f>
        <v>-0.51305741393633797</v>
      </c>
    </row>
    <row r="14" spans="2:6" x14ac:dyDescent="0.3">
      <c r="B14" s="2" t="s">
        <v>9</v>
      </c>
      <c r="C14" s="6">
        <v>5000</v>
      </c>
      <c r="D14" s="5">
        <v>84.4867041687246</v>
      </c>
      <c r="E14" s="5">
        <f t="shared" ref="E14:E15" si="4">D14/C14*100</f>
        <v>1.689734083374492</v>
      </c>
      <c r="F14" s="3">
        <f t="shared" ref="F14:F15" si="5">(D14-$D$12)/$D$12</f>
        <v>-0.51305741393711435</v>
      </c>
    </row>
    <row r="15" spans="2:6" x14ac:dyDescent="0.3">
      <c r="B15" s="2" t="s">
        <v>10</v>
      </c>
      <c r="C15" s="6">
        <v>5000</v>
      </c>
      <c r="D15" s="5">
        <v>84.486375762388803</v>
      </c>
      <c r="E15" s="5">
        <f t="shared" si="4"/>
        <v>1.689727515247776</v>
      </c>
      <c r="F15" s="3">
        <f t="shared" si="5"/>
        <v>-0.51305930672050559</v>
      </c>
    </row>
    <row r="16" spans="2:6" x14ac:dyDescent="0.3">
      <c r="B16"/>
      <c r="C16"/>
      <c r="D16"/>
      <c r="E16"/>
      <c r="F16"/>
    </row>
    <row r="17" customFormat="1" x14ac:dyDescent="0.3"/>
    <row r="18" customFormat="1" x14ac:dyDescent="0.3"/>
    <row r="19" customFormat="1" x14ac:dyDescent="0.3"/>
    <row r="20" customFormat="1" x14ac:dyDescent="0.3"/>
    <row r="21" customFormat="1" x14ac:dyDescent="0.3"/>
    <row r="22" customFormat="1" x14ac:dyDescent="0.3"/>
  </sheetData>
  <mergeCells count="2">
    <mergeCell ref="B2:F2"/>
    <mergeCell ref="B10:F10"/>
  </mergeCells>
  <conditionalFormatting sqref="F4:F7 F14:F15">
    <cfRule type="cellIs" dxfId="5" priority="11" operator="greaterThan">
      <formula>0</formula>
    </cfRule>
    <cfRule type="cellIs" dxfId="4" priority="12" operator="lessThan">
      <formula>0</formula>
    </cfRule>
  </conditionalFormatting>
  <conditionalFormatting sqref="F12">
    <cfRule type="cellIs" dxfId="3" priority="9" operator="greaterThan">
      <formula>0</formula>
    </cfRule>
    <cfRule type="cellIs" dxfId="2" priority="10" operator="lessThan">
      <formula>0</formula>
    </cfRule>
  </conditionalFormatting>
  <conditionalFormatting sqref="F13">
    <cfRule type="cellIs" dxfId="1" priority="7" operator="greaterThan">
      <formula>0</formula>
    </cfRule>
    <cfRule type="cellIs" dxfId="0" priority="8" operator="lessThan">
      <formula>0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Resumo</vt:lpstr>
      <vt:lpstr>Delta</vt:lpstr>
      <vt:lpstr>Y-isolada</vt:lpstr>
      <vt:lpstr>Y-aterrada</vt:lpstr>
      <vt:lpstr>Y-neutro</vt:lpstr>
      <vt:lpstr>Y-reator-neutro</vt:lpstr>
      <vt:lpstr>Mono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Rodrigues de Almeida</dc:creator>
  <cp:lastModifiedBy>Lucas Rodrigues de Almeida</cp:lastModifiedBy>
  <dcterms:created xsi:type="dcterms:W3CDTF">2022-09-26T00:26:26Z</dcterms:created>
  <dcterms:modified xsi:type="dcterms:W3CDTF">2022-10-04T19:20:22Z</dcterms:modified>
</cp:coreProperties>
</file>