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finmath-spreadsheets\spreadsheets\Monte Carlo Model Risk Minimizing Hedge Portfolio\"/>
    </mc:Choice>
  </mc:AlternateContent>
  <bookViews>
    <workbookView xWindow="0" yWindow="0" windowWidth="16380" windowHeight="8196" tabRatio="500" activeTab="1"/>
  </bookViews>
  <sheets>
    <sheet name="Load Libs" sheetId="1" r:id="rId1"/>
    <sheet name="MonteCarloVarianceMinimizingHed" sheetId="2" r:id="rId2"/>
  </sheets>
  <definedNames>
    <definedName name="obLibs">'Load Libs'!$E$26</definedName>
  </definedName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28" i="2" l="1"/>
  <c r="E22" i="2"/>
  <c r="J11" i="2"/>
  <c r="F18" i="1"/>
  <c r="F9" i="1"/>
  <c r="C8" i="1"/>
  <c r="E26" i="1" l="1"/>
  <c r="C7" i="2" l="1"/>
  <c r="H7" i="2"/>
  <c r="B34" i="2" l="1"/>
  <c r="G34" i="2"/>
  <c r="L21" i="2"/>
  <c r="G53" i="2"/>
  <c r="B53" i="2"/>
  <c r="L19" i="2"/>
  <c r="G45" i="2" l="1"/>
  <c r="B45" i="2"/>
  <c r="G54" i="2" l="1"/>
  <c r="B54" i="2"/>
  <c r="L20" i="2" l="1"/>
</calcChain>
</file>

<file path=xl/sharedStrings.xml><?xml version="1.0" encoding="utf-8"?>
<sst xmlns="http://schemas.openxmlformats.org/spreadsheetml/2006/main" count="212" uniqueCount="133">
  <si>
    <r>
      <rPr>
        <b/>
        <i/>
        <sz val="8"/>
        <rFont val="Arial"/>
        <family val="2"/>
      </rPr>
      <t xml:space="preserve">Note: </t>
    </r>
    <r>
      <rPr>
        <i/>
        <sz val="8"/>
        <rFont val="Arial"/>
        <family val="2"/>
      </rPr>
      <t xml:space="preserve">This sheet requires Obba 4.0.14 ( </t>
    </r>
    <r>
      <rPr>
        <i/>
        <u/>
        <sz val="8"/>
        <color rgb="FF0000FF"/>
        <rFont val="Arial"/>
        <family val="2"/>
      </rPr>
      <t>http://www.obba.info/</t>
    </r>
    <r>
      <rPr>
        <i/>
        <sz val="8"/>
        <rFont val="Arial"/>
        <family val="2"/>
      </rPr>
      <t xml:space="preserve"> )</t>
    </r>
  </si>
  <si>
    <t>Object Viewer</t>
  </si>
  <si>
    <t>Libraries</t>
  </si>
  <si>
    <t>Parameters:</t>
  </si>
  <si>
    <t>Load libraries from</t>
  </si>
  <si>
    <t>Visibility</t>
  </si>
  <si>
    <t>Path:</t>
  </si>
  <si>
    <t>lib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</si>
  <si>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</si>
  <si>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</si>
  <si>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</si>
  <si>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</si>
  <si>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</si>
  <si>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</si>
  <si>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</si>
  <si>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</si>
  <si>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finmath lib Version</t>
  </si>
  <si>
    <t>Reference cell below to ensure lib is loaded:</t>
  </si>
  <si>
    <t xml:space="preserve"> ← this cell has the name 'obLibs'. Referencing this empty cell will enforce that the spreadsheet app loads the Java libraries before executing the function referencing the cell."</t>
  </si>
  <si>
    <t>Monte Carlo Variance Minimizing Hedge Portfolio for any Monte Carlo Model and Product (here: using Heston and Black Scholes for European Option)</t>
  </si>
  <si>
    <r>
      <rPr>
        <b/>
        <i/>
        <sz val="8"/>
        <rFont val="Arial"/>
        <family val="2"/>
      </rPr>
      <t xml:space="preserve">Note: </t>
    </r>
    <r>
      <rPr>
        <i/>
        <sz val="8"/>
        <rFont val="Arial"/>
        <family val="2"/>
      </rPr>
      <t xml:space="preserve">This sheet requires Obba 5.0.1 ( </t>
    </r>
    <r>
      <rPr>
        <i/>
        <u/>
        <sz val="8"/>
        <color rgb="FF0000FF"/>
        <rFont val="Arial"/>
        <family val="2"/>
      </rPr>
      <t>http://www.obba.info/</t>
    </r>
    <r>
      <rPr>
        <i/>
        <sz val="8"/>
        <rFont val="Arial"/>
        <family val="2"/>
      </rPr>
      <t xml:space="preserve"> )</t>
    </r>
  </si>
  <si>
    <t>The model used to simulate the underlyings</t>
  </si>
  <si>
    <t>Model used by the „trader“ to calculate  hedge ratios (difference will lead to hedge errors).</t>
  </si>
  <si>
    <t>Product to hedge and defintion of hedge portfolio.</t>
  </si>
  <si>
    <t>Time Discretization</t>
  </si>
  <si>
    <t>Product (Derivative to Hedge)</t>
  </si>
  <si>
    <t>className</t>
  </si>
  <si>
    <t>net.finmath.montecarlo.assetderivativevaluation.products.EuropeanOption</t>
  </si>
  <si>
    <t>td.start</t>
  </si>
  <si>
    <t>double</t>
  </si>
  <si>
    <t>hedge.td.start</t>
  </si>
  <si>
    <t>optionMaturity</t>
  </si>
  <si>
    <t>td.num</t>
  </si>
  <si>
    <t>int</t>
  </si>
  <si>
    <t>hedge.td.num</t>
  </si>
  <si>
    <t>optionStrike</t>
  </si>
  <si>
    <t>td.step</t>
  </si>
  <si>
    <t>hedge.td.step</t>
  </si>
  <si>
    <t>Object:</t>
  </si>
  <si>
    <t>timeDiscretization</t>
  </si>
  <si>
    <t>hedge.timeDiscretization</t>
  </si>
  <si>
    <t>Heston  Model</t>
  </si>
  <si>
    <t>Black Scholes Model</t>
  </si>
  <si>
    <t>Product (Hedge Portfolio)</t>
  </si>
  <si>
    <t>net.finmath.montecarlo.assetderivativevaluation.models.HestonModel</t>
  </si>
  <si>
    <t>net.finmath.montecarlo.assetderivativevaluation.models.BlackScholesModel</t>
  </si>
  <si>
    <t>net.finmath.montecarlo.assetderivativevaluation.products.LocalRiskMinimizingHedgePortfolio</t>
  </si>
  <si>
    <t>initialValue</t>
  </si>
  <si>
    <t>hedge.initialValue</t>
  </si>
  <si>
    <t>riskFreeRate</t>
  </si>
  <si>
    <t>hedge.riskFreeRate</t>
  </si>
  <si>
    <t>volatility</t>
  </si>
  <si>
    <t>hedge.volatility</t>
  </si>
  <si>
    <t>theta</t>
  </si>
  <si>
    <t>numberOfBins</t>
  </si>
  <si>
    <t>kappa</t>
  </si>
  <si>
    <t>xi</t>
  </si>
  <si>
    <t>(← vol of vol)</t>
  </si>
  <si>
    <t>hedge.model</t>
  </si>
  <si>
    <t>rho</t>
  </si>
  <si>
    <t>scheme</t>
  </si>
  <si>
    <t>FULL_TRUNCATION</t>
  </si>
  <si>
    <t>Evaluation</t>
  </si>
  <si>
    <t>model</t>
  </si>
  <si>
    <t>Brownian Motion</t>
  </si>
  <si>
    <t>net.finmath.montecarlo.BrownianMotionLazyInit</t>
  </si>
  <si>
    <t>time disc</t>
  </si>
  <si>
    <t>object</t>
  </si>
  <si>
    <t>numberOfFactors</t>
  </si>
  <si>
    <t>hedge.numberOfFactors</t>
  </si>
  <si>
    <t>numberOfPaths</t>
  </si>
  <si>
    <t>hedge.numberOfPaths</t>
  </si>
  <si>
    <t>seed</t>
  </si>
  <si>
    <t>hedge.seed</t>
  </si>
  <si>
    <t>brownianMotion</t>
  </si>
  <si>
    <t>hedge.brownianMotion</t>
  </si>
  <si>
    <t>Euler Scheme</t>
  </si>
  <si>
    <t>net.finmath.montecarlo.process.EulerSchemeFromProcessModel</t>
  </si>
  <si>
    <t>eulerScheme</t>
  </si>
  <si>
    <t>hedge.eulerScheme</t>
  </si>
  <si>
    <t>Monte Carlo Simulation of Heston Model with Euler Scheme</t>
  </si>
  <si>
    <t>net.finmath.montecarlo.assetderivativevaluation.MonteCarloAssetModel</t>
  </si>
  <si>
    <t>simulation</t>
  </si>
  <si>
    <t>hedge.simulation</t>
  </si>
  <si>
    <t>replication</t>
  </si>
  <si>
    <t>derivative payoff</t>
  </si>
  <si>
    <t>\\vmware-host\Shared Folders\finmath-spreadsheets\spreadsheets\Monte Carlo Model Risk Minimizing Hedge Portfolio\lib</t>
  </si>
  <si>
    <t>6.1.0</t>
  </si>
  <si>
    <t>60100</t>
  </si>
  <si>
    <t>\\vmware-host\Shared Folders\finmath-spreadsheets\spreadsheets\Monte Carlo Model Risk Minimizing Hedge Portfolio\</t>
  </si>
  <si>
    <t>4.0.6-SNAPSHOT</t>
  </si>
  <si>
    <t>td.start 
[42735]</t>
  </si>
  <si>
    <t>td.num 
[42738]</t>
  </si>
  <si>
    <t>td.step 
[42740]</t>
  </si>
  <si>
    <t>timeDiscretization 
[42764]</t>
  </si>
  <si>
    <t>hedge.td.start 
[42750]</t>
  </si>
  <si>
    <t>hedge.td.num 
[42748]</t>
  </si>
  <si>
    <t>hedge.td.step 
[42753]</t>
  </si>
  <si>
    <t>hedge.timeDiscretization 
[42760]</t>
  </si>
  <si>
    <t>optionMaturity 
[42739]</t>
  </si>
  <si>
    <t>optionStrike 
[42751]</t>
  </si>
  <si>
    <t>product 
[42761]</t>
  </si>
  <si>
    <t>initialValue 
[42754]</t>
  </si>
  <si>
    <t>riskFreeRate 
[42736]</t>
  </si>
  <si>
    <t>volatility 
[42759]</t>
  </si>
  <si>
    <t>theta 
[42737]</t>
  </si>
  <si>
    <t>kappa 
[42752]</t>
  </si>
  <si>
    <t>xi 
[42734]</t>
  </si>
  <si>
    <t>rho 
[42749]</t>
  </si>
  <si>
    <t>scheme 
[42766]</t>
  </si>
  <si>
    <t>model 
[42767]</t>
  </si>
  <si>
    <t>hedge.initialValue 
[42757]</t>
  </si>
  <si>
    <t>hedge.riskFreeRate 
[42758]</t>
  </si>
  <si>
    <t>hedge.volatility 
[42742]</t>
  </si>
  <si>
    <t>hedge.model 
[42763]</t>
  </si>
  <si>
    <t>numberOfBins 
[42741]</t>
  </si>
  <si>
    <t>hedge 
[42779]</t>
  </si>
  <si>
    <t>evaluationTime 
[42746]</t>
  </si>
  <si>
    <t>numberOfFactors 
[42745]</t>
  </si>
  <si>
    <t>numberOfPaths 
[42756]</t>
  </si>
  <si>
    <t>seed 
[42755]</t>
  </si>
  <si>
    <t>brownianMotion 
[42769]</t>
  </si>
  <si>
    <t>hedge.numberOfFactors 
[42747]</t>
  </si>
  <si>
    <t>hedge.numberOfPaths 
[42743]</t>
  </si>
  <si>
    <t>hedge.seed 
[42744]</t>
  </si>
  <si>
    <t>hedge.brownianMotion 
[42768]</t>
  </si>
  <si>
    <t>eulerScheme 
[42770]</t>
  </si>
  <si>
    <t>hedge.eulerScheme 
[42771]</t>
  </si>
  <si>
    <t>simulation 
[42772]</t>
  </si>
  <si>
    <t>hedge.simulation 
[42773]</t>
  </si>
  <si>
    <t>underlyingValue 
[42776]</t>
  </si>
  <si>
    <t>hedgeValues 
[42780]</t>
  </si>
  <si>
    <t>productValues 
[42774]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</si>
</sst>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[$€-407];[Red]\-#,##0.00\ [$€-407]"/>
    <numFmt numFmtId="165" formatCode="&quot;WAHR&quot;;&quot;WAHR&quot;;&quot;FALSCH&quot;"/>
    <numFmt numFmtId="166" formatCode="0.000"/>
    <numFmt numFmtId="167" formatCode="0.0"/>
  </numFmts>
  <fonts count="10" x14ac:knownFonts="1"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i/>
      <u/>
      <sz val="8"/>
      <color rgb="FF0000FF"/>
      <name val="Arial"/>
      <family val="2"/>
    </font>
    <font>
      <i/>
      <sz val="10"/>
      <color rgb="FF800000"/>
      <name val="Arial"/>
      <family val="2"/>
    </font>
    <font>
      <sz val="9"/>
      <name val="Arial"/>
      <family val="2"/>
    </font>
    <font>
      <sz val="12"/>
      <name val="Arial"/>
      <family val="2"/>
    </font>
    <font>
      <i/>
      <sz val="9"/>
      <color rgb="FF8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E6E6E6"/>
      </patternFill>
    </fill>
    <fill>
      <patternFill patternType="solid">
        <fgColor rgb="FFCCCCCC"/>
        <bgColor rgb="FFC0C0C0"/>
      </patternFill>
    </fill>
    <fill>
      <patternFill patternType="solid">
        <fgColor rgb="FFFFFFFF"/>
        <bgColor rgb="FFEEEEEE"/>
      </patternFill>
    </fill>
    <fill>
      <patternFill patternType="solid">
        <fgColor rgb="FFC0C0C0"/>
        <bgColor rgb="FFCCCCCC"/>
      </patternFill>
    </fill>
    <fill>
      <patternFill patternType="solid">
        <fgColor rgb="FFFFFF99"/>
        <bgColor rgb="FFEEEEEE"/>
      </patternFill>
    </fill>
    <fill>
      <patternFill patternType="solid">
        <fgColor rgb="FFDDDDDD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</cellStyleXfs>
  <cellXfs count="37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vertical="top"/>
    </xf>
    <xf numFmtId="0" fontId="0" fillId="2" borderId="1" xfId="0" applyFont="1" applyFill="1" applyBorder="1"/>
    <xf numFmtId="0" fontId="0" fillId="2" borderId="2" xfId="0" applyFont="1" applyFill="1" applyBorder="1"/>
    <xf numFmtId="0" fontId="0" fillId="3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0" fontId="0" fillId="4" borderId="0" xfId="0" applyFont="1" applyFill="1" applyAlignment="1">
      <alignment horizontal="center"/>
    </xf>
    <xf numFmtId="165" fontId="0" fillId="2" borderId="0" xfId="0" applyNumberFormat="1" applyFont="1" applyFill="1"/>
    <xf numFmtId="0" fontId="0" fillId="5" borderId="0" xfId="0" applyFont="1" applyFill="1"/>
    <xf numFmtId="165" fontId="0" fillId="2" borderId="0" xfId="0" applyNumberFormat="1" applyFont="1" applyFill="1"/>
    <xf numFmtId="0" fontId="0" fillId="6" borderId="0" xfId="0" applyFont="1" applyFill="1"/>
    <xf numFmtId="0" fontId="6" fillId="2" borderId="0" xfId="0" applyFont="1" applyFill="1"/>
    <xf numFmtId="0" fontId="7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8" fillId="2" borderId="0" xfId="0" applyFont="1" applyFill="1" applyAlignment="1">
      <alignment vertical="top"/>
    </xf>
    <xf numFmtId="0" fontId="0" fillId="2" borderId="0" xfId="0" applyFont="1" applyFill="1" applyAlignment="1">
      <alignment vertical="top"/>
    </xf>
    <xf numFmtId="0" fontId="9" fillId="2" borderId="0" xfId="0" applyFont="1" applyFill="1" applyAlignment="1">
      <alignment vertical="top"/>
    </xf>
    <xf numFmtId="0" fontId="7" fillId="2" borderId="2" xfId="0" applyFont="1" applyFill="1" applyBorder="1" applyAlignment="1">
      <alignment vertical="top"/>
    </xf>
    <xf numFmtId="0" fontId="7" fillId="3" borderId="0" xfId="0" applyFont="1" applyFill="1" applyAlignment="1">
      <alignment vertical="top"/>
    </xf>
    <xf numFmtId="0" fontId="7" fillId="7" borderId="0" xfId="0" applyFont="1" applyFill="1" applyAlignment="1">
      <alignment vertical="top"/>
    </xf>
    <xf numFmtId="0" fontId="7" fillId="2" borderId="0" xfId="0" applyFont="1" applyFill="1" applyAlignment="1">
      <alignment vertical="top" wrapText="1"/>
    </xf>
    <xf numFmtId="0" fontId="7" fillId="4" borderId="0" xfId="0" applyFont="1" applyFill="1" applyAlignment="1">
      <alignment vertical="top"/>
    </xf>
    <xf numFmtId="0" fontId="7" fillId="4" borderId="0" xfId="0" applyFont="1" applyFill="1" applyAlignment="1">
      <alignment horizontal="center" vertical="top"/>
    </xf>
    <xf numFmtId="0" fontId="7" fillId="4" borderId="0" xfId="0" applyFont="1" applyFill="1" applyAlignment="1">
      <alignment horizontal="center" vertical="top"/>
    </xf>
    <xf numFmtId="165" fontId="7" fillId="2" borderId="0" xfId="0" applyNumberFormat="1" applyFont="1" applyFill="1" applyAlignment="1">
      <alignment horizontal="right" vertical="top"/>
    </xf>
    <xf numFmtId="0" fontId="7" fillId="4" borderId="0" xfId="0" applyFont="1" applyFill="1" applyAlignment="1">
      <alignment vertical="top" wrapText="1"/>
    </xf>
    <xf numFmtId="9" fontId="7" fillId="2" borderId="0" xfId="0" applyNumberFormat="1" applyFont="1" applyFill="1" applyAlignment="1">
      <alignment horizontal="left" vertical="top"/>
    </xf>
    <xf numFmtId="9" fontId="7" fillId="4" borderId="0" xfId="0" applyNumberFormat="1" applyFont="1" applyFill="1" applyAlignment="1">
      <alignment horizontal="right" vertical="top"/>
    </xf>
    <xf numFmtId="0" fontId="7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right" vertical="top"/>
    </xf>
    <xf numFmtId="166" fontId="7" fillId="2" borderId="0" xfId="0" applyNumberFormat="1" applyFont="1" applyFill="1" applyAlignment="1">
      <alignment horizontal="center" vertical="top"/>
    </xf>
    <xf numFmtId="167" fontId="7" fillId="2" borderId="0" xfId="0" applyNumberFormat="1" applyFont="1" applyFill="1" applyAlignment="1">
      <alignment horizontal="center" vertical="top"/>
    </xf>
    <xf numFmtId="0" fontId="3" fillId="2" borderId="0" xfId="0" applyFont="1" applyFill="1" applyBorder="1" applyAlignment="1">
      <alignment vertical="top"/>
    </xf>
  </cellXfs>
  <cellStyles count="5">
    <cellStyle name="Heading" xfId="3"/>
    <cellStyle name="Heading1" xfId="4"/>
    <cellStyle name="Result" xfId="1"/>
    <cellStyle name="Result2" xfId="2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6E6E6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r>
              <a:rPr lang="de-DE" sz="1000" b="0" strike="noStrike" spc="-1">
                <a:solidFill>
                  <a:srgbClr val="000000"/>
                </a:solidFill>
                <a:latin typeface="Arial"/>
              </a:rPr>
              <a:t>Replication Portfolio Values</a:t>
            </a:r>
          </a:p>
        </c:rich>
      </c:tx>
      <c:layout>
        <c:manualLayout>
          <c:xMode val="edge"/>
          <c:yMode val="edge"/>
          <c:x val="0.32401402278702901"/>
          <c:y val="4.9879209890578403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40315512708201"/>
          <c:y val="0.16171664061389801"/>
          <c:w val="0.80333041191936905"/>
          <c:h val="0.53730282790962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MonteCarloVarianceMinimizingHed!$C$62</c:f>
              <c:strCache>
                <c:ptCount val="1"/>
                <c:pt idx="0">
                  <c:v>hedgeValues 
[42780]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MonteCarloVarianceMinimizingHed!$B$63:$B$312</c:f>
              <c:numCache>
                <c:formatCode>0.0</c:formatCode>
                <c:ptCount val="250"/>
                <c:pt idx="0">
                  <c:v>54.173197462157056</c:v>
                </c:pt>
                <c:pt idx="1">
                  <c:v>85.126667169232647</c:v>
                </c:pt>
                <c:pt idx="2">
                  <c:v>168.53876612252924</c:v>
                </c:pt>
                <c:pt idx="3">
                  <c:v>147.81384598852216</c:v>
                </c:pt>
                <c:pt idx="4">
                  <c:v>129.22844480602927</c:v>
                </c:pt>
                <c:pt idx="5">
                  <c:v>78.394263092577319</c:v>
                </c:pt>
                <c:pt idx="6">
                  <c:v>156.74846156700784</c:v>
                </c:pt>
                <c:pt idx="7">
                  <c:v>103.11659837246009</c:v>
                </c:pt>
                <c:pt idx="8">
                  <c:v>51.860815563774821</c:v>
                </c:pt>
                <c:pt idx="9">
                  <c:v>99.574210347747695</c:v>
                </c:pt>
                <c:pt idx="10">
                  <c:v>138.94718085730165</c:v>
                </c:pt>
                <c:pt idx="11">
                  <c:v>110.82011132248248</c:v>
                </c:pt>
                <c:pt idx="12">
                  <c:v>91.411399683743667</c:v>
                </c:pt>
                <c:pt idx="13">
                  <c:v>98.147571467456231</c:v>
                </c:pt>
                <c:pt idx="14">
                  <c:v>192.57495353314999</c:v>
                </c:pt>
                <c:pt idx="15">
                  <c:v>110.95044466564258</c:v>
                </c:pt>
                <c:pt idx="16">
                  <c:v>72.043954330606084</c:v>
                </c:pt>
                <c:pt idx="17">
                  <c:v>121.16081423964528</c:v>
                </c:pt>
                <c:pt idx="18">
                  <c:v>251.29760525919636</c:v>
                </c:pt>
                <c:pt idx="19">
                  <c:v>124.52881329572625</c:v>
                </c:pt>
                <c:pt idx="20">
                  <c:v>47.353728466575255</c:v>
                </c:pt>
                <c:pt idx="21">
                  <c:v>92.888924476925482</c:v>
                </c:pt>
                <c:pt idx="22">
                  <c:v>136.00493749649132</c:v>
                </c:pt>
                <c:pt idx="23">
                  <c:v>116.41746943327873</c:v>
                </c:pt>
                <c:pt idx="24">
                  <c:v>113.46030853978544</c:v>
                </c:pt>
                <c:pt idx="25">
                  <c:v>79.119289443546847</c:v>
                </c:pt>
                <c:pt idx="26">
                  <c:v>108.8796943803687</c:v>
                </c:pt>
                <c:pt idx="27">
                  <c:v>79.646081799792569</c:v>
                </c:pt>
                <c:pt idx="28">
                  <c:v>116.60625836451341</c:v>
                </c:pt>
                <c:pt idx="29">
                  <c:v>99.10066104934937</c:v>
                </c:pt>
                <c:pt idx="30">
                  <c:v>95.191378299190518</c:v>
                </c:pt>
                <c:pt idx="31">
                  <c:v>69.888615751999097</c:v>
                </c:pt>
                <c:pt idx="32">
                  <c:v>82.859045773791806</c:v>
                </c:pt>
                <c:pt idx="33">
                  <c:v>74.205312267141636</c:v>
                </c:pt>
                <c:pt idx="34">
                  <c:v>121.18662352365844</c:v>
                </c:pt>
                <c:pt idx="35">
                  <c:v>106.39434347697967</c:v>
                </c:pt>
                <c:pt idx="36">
                  <c:v>114.52620189672869</c:v>
                </c:pt>
                <c:pt idx="37">
                  <c:v>110.81566487962185</c:v>
                </c:pt>
                <c:pt idx="38">
                  <c:v>128.97126362669852</c:v>
                </c:pt>
                <c:pt idx="39">
                  <c:v>137.08377159888028</c:v>
                </c:pt>
                <c:pt idx="40">
                  <c:v>31.910277169057565</c:v>
                </c:pt>
                <c:pt idx="41">
                  <c:v>137.54529700993422</c:v>
                </c:pt>
                <c:pt idx="42">
                  <c:v>115.63403771037814</c:v>
                </c:pt>
                <c:pt idx="43">
                  <c:v>122.51928664851908</c:v>
                </c:pt>
                <c:pt idx="44">
                  <c:v>109.23515282474148</c:v>
                </c:pt>
                <c:pt idx="45">
                  <c:v>81.643093258059608</c:v>
                </c:pt>
                <c:pt idx="46">
                  <c:v>121.27717024224884</c:v>
                </c:pt>
                <c:pt idx="47">
                  <c:v>104.75942802941745</c:v>
                </c:pt>
                <c:pt idx="48">
                  <c:v>217.86536072703873</c:v>
                </c:pt>
                <c:pt idx="49">
                  <c:v>194.99462282766686</c:v>
                </c:pt>
                <c:pt idx="50">
                  <c:v>109.65713644630991</c:v>
                </c:pt>
                <c:pt idx="51">
                  <c:v>150.78435815889173</c:v>
                </c:pt>
                <c:pt idx="52">
                  <c:v>116.48101358040611</c:v>
                </c:pt>
                <c:pt idx="53">
                  <c:v>133.07561300181814</c:v>
                </c:pt>
                <c:pt idx="54">
                  <c:v>102.65234596982089</c:v>
                </c:pt>
                <c:pt idx="55">
                  <c:v>113.85726334681823</c:v>
                </c:pt>
                <c:pt idx="56">
                  <c:v>110.16819410615162</c:v>
                </c:pt>
                <c:pt idx="57">
                  <c:v>90.871838678969439</c:v>
                </c:pt>
                <c:pt idx="58">
                  <c:v>60.547540048836119</c:v>
                </c:pt>
                <c:pt idx="59">
                  <c:v>96.719914138876177</c:v>
                </c:pt>
                <c:pt idx="60">
                  <c:v>84.136892256161516</c:v>
                </c:pt>
                <c:pt idx="61">
                  <c:v>100.67458774260706</c:v>
                </c:pt>
                <c:pt idx="62">
                  <c:v>185.88793716949354</c:v>
                </c:pt>
                <c:pt idx="63">
                  <c:v>34.040326131650332</c:v>
                </c:pt>
                <c:pt idx="64">
                  <c:v>88.120797369461641</c:v>
                </c:pt>
                <c:pt idx="65">
                  <c:v>108.66905722865044</c:v>
                </c:pt>
                <c:pt idx="66">
                  <c:v>233.54309605933815</c:v>
                </c:pt>
                <c:pt idx="67">
                  <c:v>183.37368447946469</c:v>
                </c:pt>
                <c:pt idx="68">
                  <c:v>226.03239106970815</c:v>
                </c:pt>
                <c:pt idx="69">
                  <c:v>133.90688924242929</c:v>
                </c:pt>
                <c:pt idx="70">
                  <c:v>123.46048820054658</c:v>
                </c:pt>
                <c:pt idx="71">
                  <c:v>158.67036938137193</c:v>
                </c:pt>
                <c:pt idx="72">
                  <c:v>81.449958182569745</c:v>
                </c:pt>
                <c:pt idx="73">
                  <c:v>110.87136887805057</c:v>
                </c:pt>
                <c:pt idx="74">
                  <c:v>90.175973494258344</c:v>
                </c:pt>
                <c:pt idx="75">
                  <c:v>176.24859161162072</c:v>
                </c:pt>
                <c:pt idx="76">
                  <c:v>129.73415533850525</c:v>
                </c:pt>
                <c:pt idx="77">
                  <c:v>79.262779528602366</c:v>
                </c:pt>
                <c:pt idx="78">
                  <c:v>62.901575611256085</c:v>
                </c:pt>
                <c:pt idx="79">
                  <c:v>52.858522887960142</c:v>
                </c:pt>
                <c:pt idx="80">
                  <c:v>81.826888847413798</c:v>
                </c:pt>
                <c:pt idx="81">
                  <c:v>86.167556206318565</c:v>
                </c:pt>
                <c:pt idx="82">
                  <c:v>89.728564018923734</c:v>
                </c:pt>
                <c:pt idx="83">
                  <c:v>120.86301524667411</c:v>
                </c:pt>
                <c:pt idx="84">
                  <c:v>74.169601645563588</c:v>
                </c:pt>
                <c:pt idx="85">
                  <c:v>76.286714403593251</c:v>
                </c:pt>
                <c:pt idx="86">
                  <c:v>111.58458587808013</c:v>
                </c:pt>
                <c:pt idx="87">
                  <c:v>90.175473343196856</c:v>
                </c:pt>
                <c:pt idx="88">
                  <c:v>81.656654617104294</c:v>
                </c:pt>
                <c:pt idx="89">
                  <c:v>66.520428862533038</c:v>
                </c:pt>
                <c:pt idx="90">
                  <c:v>102.7491531619134</c:v>
                </c:pt>
                <c:pt idx="91">
                  <c:v>105.34503424232605</c:v>
                </c:pt>
                <c:pt idx="92">
                  <c:v>119.48087572454854</c:v>
                </c:pt>
                <c:pt idx="93">
                  <c:v>95.900017392212462</c:v>
                </c:pt>
                <c:pt idx="94">
                  <c:v>224.43983256456272</c:v>
                </c:pt>
                <c:pt idx="95">
                  <c:v>109.49454720048466</c:v>
                </c:pt>
                <c:pt idx="96">
                  <c:v>93.101157404957959</c:v>
                </c:pt>
                <c:pt idx="97">
                  <c:v>101.47057986074429</c:v>
                </c:pt>
                <c:pt idx="98">
                  <c:v>25.079687211669803</c:v>
                </c:pt>
                <c:pt idx="99">
                  <c:v>254.29234536692542</c:v>
                </c:pt>
                <c:pt idx="100">
                  <c:v>160.70415274182409</c:v>
                </c:pt>
                <c:pt idx="101">
                  <c:v>55.102927567745382</c:v>
                </c:pt>
                <c:pt idx="102">
                  <c:v>130.74719481117555</c:v>
                </c:pt>
                <c:pt idx="103">
                  <c:v>115.59615561729636</c:v>
                </c:pt>
                <c:pt idx="104">
                  <c:v>73.762608999943325</c:v>
                </c:pt>
                <c:pt idx="105">
                  <c:v>57.084544209657338</c:v>
                </c:pt>
                <c:pt idx="106">
                  <c:v>104.17975633132903</c:v>
                </c:pt>
                <c:pt idx="107">
                  <c:v>166.3413842714009</c:v>
                </c:pt>
                <c:pt idx="108">
                  <c:v>62.094642157589305</c:v>
                </c:pt>
                <c:pt idx="109">
                  <c:v>298.61289029972437</c:v>
                </c:pt>
                <c:pt idx="110">
                  <c:v>34.014762216626167</c:v>
                </c:pt>
                <c:pt idx="111">
                  <c:v>167.15720087501856</c:v>
                </c:pt>
                <c:pt idx="112">
                  <c:v>114.30449279160433</c:v>
                </c:pt>
                <c:pt idx="113">
                  <c:v>66.794323839493188</c:v>
                </c:pt>
                <c:pt idx="114">
                  <c:v>76.086476782987361</c:v>
                </c:pt>
                <c:pt idx="115">
                  <c:v>155.94002515999836</c:v>
                </c:pt>
                <c:pt idx="116">
                  <c:v>137.40436572446208</c:v>
                </c:pt>
                <c:pt idx="117">
                  <c:v>131.20751846872548</c:v>
                </c:pt>
                <c:pt idx="118">
                  <c:v>63.373449407036539</c:v>
                </c:pt>
                <c:pt idx="119">
                  <c:v>59.05221608705606</c:v>
                </c:pt>
                <c:pt idx="120">
                  <c:v>75.195685641359844</c:v>
                </c:pt>
                <c:pt idx="121">
                  <c:v>91.117688072298861</c:v>
                </c:pt>
                <c:pt idx="122">
                  <c:v>263.56387210127116</c:v>
                </c:pt>
                <c:pt idx="123">
                  <c:v>123.70172793948136</c:v>
                </c:pt>
                <c:pt idx="124">
                  <c:v>336.80063822790493</c:v>
                </c:pt>
                <c:pt idx="125">
                  <c:v>100.58337147446105</c:v>
                </c:pt>
                <c:pt idx="126">
                  <c:v>115.18939937069464</c:v>
                </c:pt>
                <c:pt idx="127">
                  <c:v>129.97276930257871</c:v>
                </c:pt>
                <c:pt idx="128">
                  <c:v>107.42280991487145</c:v>
                </c:pt>
                <c:pt idx="129">
                  <c:v>169.77168858583451</c:v>
                </c:pt>
                <c:pt idx="130">
                  <c:v>117.07889028361399</c:v>
                </c:pt>
                <c:pt idx="131">
                  <c:v>99.441995324086378</c:v>
                </c:pt>
                <c:pt idx="132">
                  <c:v>97.580507967220584</c:v>
                </c:pt>
                <c:pt idx="133">
                  <c:v>88.090106429472698</c:v>
                </c:pt>
                <c:pt idx="134">
                  <c:v>61.667158036554028</c:v>
                </c:pt>
                <c:pt idx="135">
                  <c:v>107.21319298311636</c:v>
                </c:pt>
                <c:pt idx="136">
                  <c:v>107.68046590911752</c:v>
                </c:pt>
                <c:pt idx="137">
                  <c:v>62.389235371190459</c:v>
                </c:pt>
                <c:pt idx="138">
                  <c:v>92.115210794637903</c:v>
                </c:pt>
                <c:pt idx="139">
                  <c:v>76.701360760145235</c:v>
                </c:pt>
                <c:pt idx="140">
                  <c:v>96.286439315030762</c:v>
                </c:pt>
                <c:pt idx="141">
                  <c:v>125.66841866231231</c:v>
                </c:pt>
                <c:pt idx="142">
                  <c:v>105.36324487434622</c:v>
                </c:pt>
                <c:pt idx="143">
                  <c:v>124.00706194860122</c:v>
                </c:pt>
                <c:pt idx="144">
                  <c:v>72.143391253863228</c:v>
                </c:pt>
                <c:pt idx="145">
                  <c:v>127.81772920813984</c:v>
                </c:pt>
                <c:pt idx="146">
                  <c:v>67.802621746426496</c:v>
                </c:pt>
                <c:pt idx="147">
                  <c:v>32.453674000317477</c:v>
                </c:pt>
                <c:pt idx="148">
                  <c:v>85.043314322752977</c:v>
                </c:pt>
                <c:pt idx="149">
                  <c:v>96.858148528394509</c:v>
                </c:pt>
                <c:pt idx="150">
                  <c:v>186.76211614548043</c:v>
                </c:pt>
                <c:pt idx="151">
                  <c:v>109.10138166747323</c:v>
                </c:pt>
                <c:pt idx="152">
                  <c:v>187.91665522933437</c:v>
                </c:pt>
                <c:pt idx="153">
                  <c:v>77.902453711477165</c:v>
                </c:pt>
                <c:pt idx="154">
                  <c:v>239.01983900785683</c:v>
                </c:pt>
                <c:pt idx="155">
                  <c:v>113.28872112892967</c:v>
                </c:pt>
                <c:pt idx="156">
                  <c:v>146.76917971491142</c:v>
                </c:pt>
                <c:pt idx="157">
                  <c:v>79.89776142945999</c:v>
                </c:pt>
                <c:pt idx="158">
                  <c:v>48.824524022151444</c:v>
                </c:pt>
                <c:pt idx="159">
                  <c:v>68.893518329563449</c:v>
                </c:pt>
                <c:pt idx="160">
                  <c:v>83.995235236844238</c:v>
                </c:pt>
                <c:pt idx="161">
                  <c:v>80.272533151013633</c:v>
                </c:pt>
                <c:pt idx="162">
                  <c:v>95.882478346381717</c:v>
                </c:pt>
                <c:pt idx="163">
                  <c:v>84.866204673867173</c:v>
                </c:pt>
                <c:pt idx="164">
                  <c:v>82.387441595336838</c:v>
                </c:pt>
                <c:pt idx="165">
                  <c:v>140.75045945852361</c:v>
                </c:pt>
                <c:pt idx="166">
                  <c:v>69.028161645859512</c:v>
                </c:pt>
                <c:pt idx="167">
                  <c:v>104.04244007082383</c:v>
                </c:pt>
                <c:pt idx="168">
                  <c:v>93.614062109597654</c:v>
                </c:pt>
                <c:pt idx="169">
                  <c:v>116.59833017856177</c:v>
                </c:pt>
                <c:pt idx="170">
                  <c:v>157.01508036617707</c:v>
                </c:pt>
                <c:pt idx="171">
                  <c:v>95.239968050832786</c:v>
                </c:pt>
                <c:pt idx="172">
                  <c:v>160.1544104249588</c:v>
                </c:pt>
                <c:pt idx="173">
                  <c:v>89.013996834519446</c:v>
                </c:pt>
                <c:pt idx="174">
                  <c:v>110.97934347119762</c:v>
                </c:pt>
                <c:pt idx="175">
                  <c:v>94.250005711393683</c:v>
                </c:pt>
                <c:pt idx="176">
                  <c:v>106.44796837897761</c:v>
                </c:pt>
                <c:pt idx="177">
                  <c:v>127.04126989018191</c:v>
                </c:pt>
                <c:pt idx="178">
                  <c:v>70.480415305766414</c:v>
                </c:pt>
                <c:pt idx="179">
                  <c:v>90.728067595378135</c:v>
                </c:pt>
                <c:pt idx="180">
                  <c:v>77.321686146403607</c:v>
                </c:pt>
                <c:pt idx="181">
                  <c:v>115.09780235700522</c:v>
                </c:pt>
                <c:pt idx="182">
                  <c:v>127.54628546683789</c:v>
                </c:pt>
                <c:pt idx="183">
                  <c:v>56.609372079389168</c:v>
                </c:pt>
                <c:pt idx="184">
                  <c:v>95.841198020066344</c:v>
                </c:pt>
                <c:pt idx="185">
                  <c:v>113.73041264273122</c:v>
                </c:pt>
                <c:pt idx="186">
                  <c:v>78.148199478586747</c:v>
                </c:pt>
                <c:pt idx="187">
                  <c:v>82.046792857230102</c:v>
                </c:pt>
                <c:pt idx="188">
                  <c:v>179.5041995972984</c:v>
                </c:pt>
                <c:pt idx="189">
                  <c:v>122.38077574988395</c:v>
                </c:pt>
                <c:pt idx="190">
                  <c:v>92.698835833625751</c:v>
                </c:pt>
                <c:pt idx="191">
                  <c:v>67.897032325228693</c:v>
                </c:pt>
                <c:pt idx="192">
                  <c:v>179.23539906916974</c:v>
                </c:pt>
                <c:pt idx="193">
                  <c:v>127.84087328213634</c:v>
                </c:pt>
                <c:pt idx="194">
                  <c:v>103.19075179055261</c:v>
                </c:pt>
                <c:pt idx="195">
                  <c:v>181.97554853931481</c:v>
                </c:pt>
                <c:pt idx="196">
                  <c:v>92.362437094311531</c:v>
                </c:pt>
                <c:pt idx="197">
                  <c:v>83.602563148114669</c:v>
                </c:pt>
                <c:pt idx="198">
                  <c:v>105.95587059520082</c:v>
                </c:pt>
                <c:pt idx="199">
                  <c:v>88.108580038495532</c:v>
                </c:pt>
                <c:pt idx="200">
                  <c:v>28.838155496188946</c:v>
                </c:pt>
                <c:pt idx="201">
                  <c:v>83.561128273236676</c:v>
                </c:pt>
                <c:pt idx="202">
                  <c:v>121.33203912219486</c:v>
                </c:pt>
                <c:pt idx="203">
                  <c:v>110.46391786837171</c:v>
                </c:pt>
                <c:pt idx="204">
                  <c:v>60.634119163143282</c:v>
                </c:pt>
                <c:pt idx="205">
                  <c:v>120.35111814315977</c:v>
                </c:pt>
                <c:pt idx="206">
                  <c:v>29.569822340124457</c:v>
                </c:pt>
                <c:pt idx="207">
                  <c:v>119.07024554569489</c:v>
                </c:pt>
                <c:pt idx="208">
                  <c:v>134.85094166162077</c:v>
                </c:pt>
                <c:pt idx="209">
                  <c:v>78.060441107003797</c:v>
                </c:pt>
                <c:pt idx="210">
                  <c:v>73.047714376881487</c:v>
                </c:pt>
                <c:pt idx="211">
                  <c:v>160.61510961182509</c:v>
                </c:pt>
                <c:pt idx="212">
                  <c:v>50.246578470271338</c:v>
                </c:pt>
                <c:pt idx="213">
                  <c:v>434.2393549896737</c:v>
                </c:pt>
                <c:pt idx="214">
                  <c:v>81.221578092726105</c:v>
                </c:pt>
                <c:pt idx="215">
                  <c:v>104.99960182119717</c:v>
                </c:pt>
                <c:pt idx="216">
                  <c:v>102.95671152129033</c:v>
                </c:pt>
                <c:pt idx="217">
                  <c:v>106.04634554837226</c:v>
                </c:pt>
                <c:pt idx="218">
                  <c:v>22.682442365373543</c:v>
                </c:pt>
                <c:pt idx="219">
                  <c:v>99.593770739302428</c:v>
                </c:pt>
                <c:pt idx="220">
                  <c:v>118.06370699149092</c:v>
                </c:pt>
                <c:pt idx="221">
                  <c:v>239.29814136782383</c:v>
                </c:pt>
                <c:pt idx="222">
                  <c:v>166.46058446139634</c:v>
                </c:pt>
                <c:pt idx="223">
                  <c:v>67.49082174838604</c:v>
                </c:pt>
                <c:pt idx="224">
                  <c:v>108.34522012876603</c:v>
                </c:pt>
                <c:pt idx="225">
                  <c:v>66.945441771519938</c:v>
                </c:pt>
                <c:pt idx="226">
                  <c:v>81.181063782536668</c:v>
                </c:pt>
                <c:pt idx="227">
                  <c:v>127.75111812296468</c:v>
                </c:pt>
                <c:pt idx="228">
                  <c:v>82.116438554029088</c:v>
                </c:pt>
                <c:pt idx="229">
                  <c:v>41.340023046986936</c:v>
                </c:pt>
                <c:pt idx="230">
                  <c:v>117.41599555091108</c:v>
                </c:pt>
                <c:pt idx="231">
                  <c:v>160.49356271111881</c:v>
                </c:pt>
                <c:pt idx="232">
                  <c:v>46.509729588303941</c:v>
                </c:pt>
                <c:pt idx="233">
                  <c:v>74.735617837459671</c:v>
                </c:pt>
                <c:pt idx="234">
                  <c:v>107.01342827521718</c:v>
                </c:pt>
                <c:pt idx="235">
                  <c:v>108.9942741199913</c:v>
                </c:pt>
                <c:pt idx="236">
                  <c:v>97.293570982141432</c:v>
                </c:pt>
                <c:pt idx="237">
                  <c:v>140.80181374141245</c:v>
                </c:pt>
                <c:pt idx="238">
                  <c:v>102.42442595739915</c:v>
                </c:pt>
                <c:pt idx="239">
                  <c:v>70.273732181387317</c:v>
                </c:pt>
                <c:pt idx="240">
                  <c:v>44.643931538627577</c:v>
                </c:pt>
                <c:pt idx="241">
                  <c:v>279.14835928440129</c:v>
                </c:pt>
                <c:pt idx="242">
                  <c:v>86.484160243530866</c:v>
                </c:pt>
                <c:pt idx="243">
                  <c:v>86.586086935863747</c:v>
                </c:pt>
                <c:pt idx="244">
                  <c:v>185.46517042496603</c:v>
                </c:pt>
                <c:pt idx="245">
                  <c:v>90.796394342296495</c:v>
                </c:pt>
                <c:pt idx="246">
                  <c:v>122.74906211111126</c:v>
                </c:pt>
                <c:pt idx="247">
                  <c:v>72.787601340991628</c:v>
                </c:pt>
                <c:pt idx="248">
                  <c:v>108.92250059305167</c:v>
                </c:pt>
                <c:pt idx="249">
                  <c:v>86.124550450114612</c:v>
                </c:pt>
              </c:numCache>
            </c:numRef>
          </c:xVal>
          <c:yVal>
            <c:numRef>
              <c:f>MonteCarloVarianceMinimizingHed!$C$63:$C$312</c:f>
              <c:numCache>
                <c:formatCode>0.0</c:formatCode>
                <c:ptCount val="250"/>
                <c:pt idx="0">
                  <c:v>-18.826970971934486</c:v>
                </c:pt>
                <c:pt idx="1">
                  <c:v>6.2103474804009373</c:v>
                </c:pt>
                <c:pt idx="2">
                  <c:v>57.426237371432052</c:v>
                </c:pt>
                <c:pt idx="3">
                  <c:v>47.311123527686121</c:v>
                </c:pt>
                <c:pt idx="4">
                  <c:v>29.886878800944984</c:v>
                </c:pt>
                <c:pt idx="5">
                  <c:v>-4.5688115211927993</c:v>
                </c:pt>
                <c:pt idx="6">
                  <c:v>55.414121464357791</c:v>
                </c:pt>
                <c:pt idx="7">
                  <c:v>12.31913952706906</c:v>
                </c:pt>
                <c:pt idx="8">
                  <c:v>-13.565173389582547</c:v>
                </c:pt>
                <c:pt idx="9">
                  <c:v>-16.314567174932009</c:v>
                </c:pt>
                <c:pt idx="10">
                  <c:v>37.847112586243142</c:v>
                </c:pt>
                <c:pt idx="11">
                  <c:v>20.030985467101885</c:v>
                </c:pt>
                <c:pt idx="12">
                  <c:v>10.721758748046067</c:v>
                </c:pt>
                <c:pt idx="13">
                  <c:v>-0.28960235076481311</c:v>
                </c:pt>
                <c:pt idx="14">
                  <c:v>93.097989460071517</c:v>
                </c:pt>
                <c:pt idx="15">
                  <c:v>-0.5124736319275911</c:v>
                </c:pt>
                <c:pt idx="16">
                  <c:v>0.58224955855873617</c:v>
                </c:pt>
                <c:pt idx="17">
                  <c:v>23.517896468733994</c:v>
                </c:pt>
                <c:pt idx="18">
                  <c:v>147.12384332314076</c:v>
                </c:pt>
                <c:pt idx="19">
                  <c:v>24.889220905652209</c:v>
                </c:pt>
                <c:pt idx="20">
                  <c:v>-22.173412783886263</c:v>
                </c:pt>
                <c:pt idx="21">
                  <c:v>10.089854593986384</c:v>
                </c:pt>
                <c:pt idx="22">
                  <c:v>36.151541698851389</c:v>
                </c:pt>
                <c:pt idx="23">
                  <c:v>21.466231934572221</c:v>
                </c:pt>
                <c:pt idx="24">
                  <c:v>13.633941414634066</c:v>
                </c:pt>
                <c:pt idx="25">
                  <c:v>-1.9250892579206109</c:v>
                </c:pt>
                <c:pt idx="26">
                  <c:v>-0.83497719273618998</c:v>
                </c:pt>
                <c:pt idx="27">
                  <c:v>2.1700385813147633</c:v>
                </c:pt>
                <c:pt idx="28">
                  <c:v>26.721167767265115</c:v>
                </c:pt>
                <c:pt idx="29">
                  <c:v>8.7362928930083683</c:v>
                </c:pt>
                <c:pt idx="30">
                  <c:v>0.7334623448858224</c:v>
                </c:pt>
                <c:pt idx="31">
                  <c:v>-3.7103686653420915</c:v>
                </c:pt>
                <c:pt idx="32">
                  <c:v>5.3135358951076803</c:v>
                </c:pt>
                <c:pt idx="33">
                  <c:v>-5.1380290512074751</c:v>
                </c:pt>
                <c:pt idx="34">
                  <c:v>18.004524002379235</c:v>
                </c:pt>
                <c:pt idx="35">
                  <c:v>9.2430492887393214</c:v>
                </c:pt>
                <c:pt idx="36">
                  <c:v>19.769092156818814</c:v>
                </c:pt>
                <c:pt idx="37">
                  <c:v>15.675363588656282</c:v>
                </c:pt>
                <c:pt idx="38">
                  <c:v>33.940317317495726</c:v>
                </c:pt>
                <c:pt idx="39">
                  <c:v>42.879236510204507</c:v>
                </c:pt>
                <c:pt idx="40">
                  <c:v>-12.2844091264698</c:v>
                </c:pt>
                <c:pt idx="41">
                  <c:v>40.59581128906072</c:v>
                </c:pt>
                <c:pt idx="42">
                  <c:v>23.767363054242509</c:v>
                </c:pt>
                <c:pt idx="43">
                  <c:v>0.67332187648754882</c:v>
                </c:pt>
                <c:pt idx="44">
                  <c:v>17.755757974992676</c:v>
                </c:pt>
                <c:pt idx="45">
                  <c:v>-31.385218117699186</c:v>
                </c:pt>
                <c:pt idx="46">
                  <c:v>27.18533531654036</c:v>
                </c:pt>
                <c:pt idx="47">
                  <c:v>4.8458212704070966</c:v>
                </c:pt>
                <c:pt idx="48">
                  <c:v>116.7292140411587</c:v>
                </c:pt>
                <c:pt idx="49">
                  <c:v>86.646140355156589</c:v>
                </c:pt>
                <c:pt idx="50">
                  <c:v>18.737845111355384</c:v>
                </c:pt>
                <c:pt idx="51">
                  <c:v>41.328775203508158</c:v>
                </c:pt>
                <c:pt idx="52">
                  <c:v>24.680205993215537</c:v>
                </c:pt>
                <c:pt idx="53">
                  <c:v>39.216289499061602</c:v>
                </c:pt>
                <c:pt idx="54">
                  <c:v>16.693142934110998</c:v>
                </c:pt>
                <c:pt idx="55">
                  <c:v>25.727075810033838</c:v>
                </c:pt>
                <c:pt idx="56">
                  <c:v>22.805821496433836</c:v>
                </c:pt>
                <c:pt idx="57">
                  <c:v>-9.7813575077651116</c:v>
                </c:pt>
                <c:pt idx="58">
                  <c:v>-12.937641295434084</c:v>
                </c:pt>
                <c:pt idx="59">
                  <c:v>-3.5632780424011266</c:v>
                </c:pt>
                <c:pt idx="60">
                  <c:v>9.2084475978840743</c:v>
                </c:pt>
                <c:pt idx="61">
                  <c:v>14.287489731285934</c:v>
                </c:pt>
                <c:pt idx="62">
                  <c:v>83.84899937995668</c:v>
                </c:pt>
                <c:pt idx="63">
                  <c:v>-31.446533591721316</c:v>
                </c:pt>
                <c:pt idx="64">
                  <c:v>-12.790333418132331</c:v>
                </c:pt>
                <c:pt idx="65">
                  <c:v>18.820190063780188</c:v>
                </c:pt>
                <c:pt idx="66">
                  <c:v>117.72210291591838</c:v>
                </c:pt>
                <c:pt idx="67">
                  <c:v>84.436052845676627</c:v>
                </c:pt>
                <c:pt idx="68">
                  <c:v>100.71829076008473</c:v>
                </c:pt>
                <c:pt idx="69">
                  <c:v>34.226559915569737</c:v>
                </c:pt>
                <c:pt idx="70">
                  <c:v>30.31340182395499</c:v>
                </c:pt>
                <c:pt idx="71">
                  <c:v>54.180015023656722</c:v>
                </c:pt>
                <c:pt idx="72">
                  <c:v>-10.844085829943499</c:v>
                </c:pt>
                <c:pt idx="73">
                  <c:v>17.574209124367457</c:v>
                </c:pt>
                <c:pt idx="74">
                  <c:v>-1.5336518329824393</c:v>
                </c:pt>
                <c:pt idx="75">
                  <c:v>88.364046474192392</c:v>
                </c:pt>
                <c:pt idx="76">
                  <c:v>38.489489144165148</c:v>
                </c:pt>
                <c:pt idx="77">
                  <c:v>-9.5126860817851266</c:v>
                </c:pt>
                <c:pt idx="78">
                  <c:v>-7.2239157403604892</c:v>
                </c:pt>
                <c:pt idx="79">
                  <c:v>-15.579659224572584</c:v>
                </c:pt>
                <c:pt idx="80">
                  <c:v>-3.5029649981071991</c:v>
                </c:pt>
                <c:pt idx="81">
                  <c:v>6.4936576612021639</c:v>
                </c:pt>
                <c:pt idx="82">
                  <c:v>6.588420929710221</c:v>
                </c:pt>
                <c:pt idx="83">
                  <c:v>26.343111633498594</c:v>
                </c:pt>
                <c:pt idx="84">
                  <c:v>-17.372795383723322</c:v>
                </c:pt>
                <c:pt idx="85">
                  <c:v>-5.5660156843137187</c:v>
                </c:pt>
                <c:pt idx="86">
                  <c:v>16.923065985984607</c:v>
                </c:pt>
                <c:pt idx="87">
                  <c:v>1.8710319719750608</c:v>
                </c:pt>
                <c:pt idx="88">
                  <c:v>-5.135466135756122</c:v>
                </c:pt>
                <c:pt idx="89">
                  <c:v>-3.6878497536902515</c:v>
                </c:pt>
                <c:pt idx="90">
                  <c:v>13.849921201138173</c:v>
                </c:pt>
                <c:pt idx="91">
                  <c:v>12.874612763826075</c:v>
                </c:pt>
                <c:pt idx="92">
                  <c:v>19.148646734893035</c:v>
                </c:pt>
                <c:pt idx="93">
                  <c:v>12.22088355995403</c:v>
                </c:pt>
                <c:pt idx="94">
                  <c:v>121.87298064509697</c:v>
                </c:pt>
                <c:pt idx="95">
                  <c:v>15.843708816428828</c:v>
                </c:pt>
                <c:pt idx="96">
                  <c:v>0.18506526096366116</c:v>
                </c:pt>
                <c:pt idx="97">
                  <c:v>-5.8965191105623873</c:v>
                </c:pt>
                <c:pt idx="98">
                  <c:v>-22.932454664170347</c:v>
                </c:pt>
                <c:pt idx="99">
                  <c:v>158.68689329599326</c:v>
                </c:pt>
                <c:pt idx="100">
                  <c:v>59.880633762520901</c:v>
                </c:pt>
                <c:pt idx="101">
                  <c:v>-18.724274377784496</c:v>
                </c:pt>
                <c:pt idx="102">
                  <c:v>33.963317718958322</c:v>
                </c:pt>
                <c:pt idx="103">
                  <c:v>15.647921495983454</c:v>
                </c:pt>
                <c:pt idx="104">
                  <c:v>-0.66151117046012331</c:v>
                </c:pt>
                <c:pt idx="105">
                  <c:v>-7.3083959224120996</c:v>
                </c:pt>
                <c:pt idx="106">
                  <c:v>14.171467511156548</c:v>
                </c:pt>
                <c:pt idx="107">
                  <c:v>62.572052471196628</c:v>
                </c:pt>
                <c:pt idx="108">
                  <c:v>-16.910881961513919</c:v>
                </c:pt>
                <c:pt idx="109">
                  <c:v>194.37523499036678</c:v>
                </c:pt>
                <c:pt idx="110">
                  <c:v>-3.3748939389607244</c:v>
                </c:pt>
                <c:pt idx="111">
                  <c:v>55.43730729832545</c:v>
                </c:pt>
                <c:pt idx="112">
                  <c:v>22.975940057524653</c:v>
                </c:pt>
                <c:pt idx="113">
                  <c:v>-33.677959688088535</c:v>
                </c:pt>
                <c:pt idx="114">
                  <c:v>1.0837349452265386</c:v>
                </c:pt>
                <c:pt idx="115">
                  <c:v>56.021302295647303</c:v>
                </c:pt>
                <c:pt idx="116">
                  <c:v>41.541505476251288</c:v>
                </c:pt>
                <c:pt idx="117">
                  <c:v>36.408592678437358</c:v>
                </c:pt>
                <c:pt idx="118">
                  <c:v>-0.69086127637825001</c:v>
                </c:pt>
                <c:pt idx="119">
                  <c:v>-3.1136320390092145</c:v>
                </c:pt>
                <c:pt idx="120">
                  <c:v>2.4627124574598085</c:v>
                </c:pt>
                <c:pt idx="121">
                  <c:v>3.7164120948121173</c:v>
                </c:pt>
                <c:pt idx="122">
                  <c:v>157.98269453255762</c:v>
                </c:pt>
                <c:pt idx="123">
                  <c:v>29.632213874514321</c:v>
                </c:pt>
                <c:pt idx="124">
                  <c:v>227.53884345474037</c:v>
                </c:pt>
                <c:pt idx="125">
                  <c:v>14.517975492800121</c:v>
                </c:pt>
                <c:pt idx="126">
                  <c:v>21.440579283499389</c:v>
                </c:pt>
                <c:pt idx="127">
                  <c:v>34.136828579993661</c:v>
                </c:pt>
                <c:pt idx="128">
                  <c:v>12.75405996041026</c:v>
                </c:pt>
                <c:pt idx="129">
                  <c:v>57.349084350987482</c:v>
                </c:pt>
                <c:pt idx="130">
                  <c:v>22.40194016431299</c:v>
                </c:pt>
                <c:pt idx="131">
                  <c:v>13.053049032619393</c:v>
                </c:pt>
                <c:pt idx="132">
                  <c:v>6.6999598268696801</c:v>
                </c:pt>
                <c:pt idx="133">
                  <c:v>6.8740749272375083</c:v>
                </c:pt>
                <c:pt idx="134">
                  <c:v>-11.828124605459411</c:v>
                </c:pt>
                <c:pt idx="135">
                  <c:v>17.300166156927858</c:v>
                </c:pt>
                <c:pt idx="136">
                  <c:v>7.7461519792112092</c:v>
                </c:pt>
                <c:pt idx="137">
                  <c:v>-15.504754643488983</c:v>
                </c:pt>
                <c:pt idx="138">
                  <c:v>7.292215170420711</c:v>
                </c:pt>
                <c:pt idx="139">
                  <c:v>0.50832665253660636</c:v>
                </c:pt>
                <c:pt idx="140">
                  <c:v>11.12682262970776</c:v>
                </c:pt>
                <c:pt idx="141">
                  <c:v>27.697554956251679</c:v>
                </c:pt>
                <c:pt idx="142">
                  <c:v>10.644380648162368</c:v>
                </c:pt>
                <c:pt idx="143">
                  <c:v>16.547763686333013</c:v>
                </c:pt>
                <c:pt idx="144">
                  <c:v>-2.4348118885268164</c:v>
                </c:pt>
                <c:pt idx="145">
                  <c:v>34.249984526851463</c:v>
                </c:pt>
                <c:pt idx="146">
                  <c:v>-6.1150118013587118</c:v>
                </c:pt>
                <c:pt idx="147">
                  <c:v>-5.4210766106833947</c:v>
                </c:pt>
                <c:pt idx="148">
                  <c:v>0.85194043818326293</c:v>
                </c:pt>
                <c:pt idx="149">
                  <c:v>6.0534019575976785</c:v>
                </c:pt>
                <c:pt idx="150">
                  <c:v>28.205627154030026</c:v>
                </c:pt>
                <c:pt idx="151">
                  <c:v>20.03028756745465</c:v>
                </c:pt>
                <c:pt idx="152">
                  <c:v>85.734916932058795</c:v>
                </c:pt>
                <c:pt idx="153">
                  <c:v>1.4723280827390859</c:v>
                </c:pt>
                <c:pt idx="154">
                  <c:v>127.63438583820439</c:v>
                </c:pt>
                <c:pt idx="155">
                  <c:v>24.972408513300991</c:v>
                </c:pt>
                <c:pt idx="156">
                  <c:v>53.272942185083906</c:v>
                </c:pt>
                <c:pt idx="157">
                  <c:v>2.8990661821543959</c:v>
                </c:pt>
                <c:pt idx="158">
                  <c:v>-6.5684063799256194</c:v>
                </c:pt>
                <c:pt idx="159">
                  <c:v>-3.3755164741619943</c:v>
                </c:pt>
                <c:pt idx="160">
                  <c:v>-10.998407611748508</c:v>
                </c:pt>
                <c:pt idx="161">
                  <c:v>-12.293839124921703</c:v>
                </c:pt>
                <c:pt idx="162">
                  <c:v>6.7639974359223523</c:v>
                </c:pt>
                <c:pt idx="163">
                  <c:v>-1.1896494070824275</c:v>
                </c:pt>
                <c:pt idx="164">
                  <c:v>5.4856496016764318</c:v>
                </c:pt>
                <c:pt idx="165">
                  <c:v>45.304755267144273</c:v>
                </c:pt>
                <c:pt idx="166">
                  <c:v>-1.0426367471033657</c:v>
                </c:pt>
                <c:pt idx="167">
                  <c:v>15.559045408189464</c:v>
                </c:pt>
                <c:pt idx="168">
                  <c:v>-3.9861489834212733</c:v>
                </c:pt>
                <c:pt idx="169">
                  <c:v>26.934266375975341</c:v>
                </c:pt>
                <c:pt idx="170">
                  <c:v>58.361452329047651</c:v>
                </c:pt>
                <c:pt idx="171">
                  <c:v>9.4258634111489386</c:v>
                </c:pt>
                <c:pt idx="172">
                  <c:v>47.636008963296732</c:v>
                </c:pt>
                <c:pt idx="173">
                  <c:v>7.4780747700045183</c:v>
                </c:pt>
                <c:pt idx="174">
                  <c:v>17.902398339727483</c:v>
                </c:pt>
                <c:pt idx="175">
                  <c:v>9.1287405042137379</c:v>
                </c:pt>
                <c:pt idx="176">
                  <c:v>6.6352919109070427</c:v>
                </c:pt>
                <c:pt idx="177">
                  <c:v>31.011923535086567</c:v>
                </c:pt>
                <c:pt idx="178">
                  <c:v>2.5176583630723499</c:v>
                </c:pt>
                <c:pt idx="179">
                  <c:v>8.7636298373713437</c:v>
                </c:pt>
                <c:pt idx="180">
                  <c:v>-0.63228731001515115</c:v>
                </c:pt>
                <c:pt idx="181">
                  <c:v>18.059131549820378</c:v>
                </c:pt>
                <c:pt idx="182">
                  <c:v>40.277209163900437</c:v>
                </c:pt>
                <c:pt idx="183">
                  <c:v>-14.976588164961516</c:v>
                </c:pt>
                <c:pt idx="184">
                  <c:v>3.0370709621180438</c:v>
                </c:pt>
                <c:pt idx="185">
                  <c:v>22.219051189783755</c:v>
                </c:pt>
                <c:pt idx="186">
                  <c:v>-8.0693792586774364</c:v>
                </c:pt>
                <c:pt idx="187">
                  <c:v>-0.53071278998594806</c:v>
                </c:pt>
                <c:pt idx="188">
                  <c:v>69.246447392800576</c:v>
                </c:pt>
                <c:pt idx="189">
                  <c:v>28.19686722435047</c:v>
                </c:pt>
                <c:pt idx="190">
                  <c:v>-5.5999102792115991</c:v>
                </c:pt>
                <c:pt idx="191">
                  <c:v>-8.0755031786855973</c:v>
                </c:pt>
                <c:pt idx="192">
                  <c:v>80.315766552400206</c:v>
                </c:pt>
                <c:pt idx="193">
                  <c:v>32.386356117254394</c:v>
                </c:pt>
                <c:pt idx="194">
                  <c:v>14.442283686289276</c:v>
                </c:pt>
                <c:pt idx="195">
                  <c:v>80.761477161132305</c:v>
                </c:pt>
                <c:pt idx="196">
                  <c:v>4.9593572375723056</c:v>
                </c:pt>
                <c:pt idx="197">
                  <c:v>1.1513631511576037</c:v>
                </c:pt>
                <c:pt idx="198">
                  <c:v>2.1535665214380657</c:v>
                </c:pt>
                <c:pt idx="199">
                  <c:v>-2.9759360164721578</c:v>
                </c:pt>
                <c:pt idx="200">
                  <c:v>-19.118141257710469</c:v>
                </c:pt>
                <c:pt idx="201">
                  <c:v>2.0950557177675009</c:v>
                </c:pt>
                <c:pt idx="202">
                  <c:v>28.513158568794069</c:v>
                </c:pt>
                <c:pt idx="203">
                  <c:v>20.305954120007257</c:v>
                </c:pt>
                <c:pt idx="204">
                  <c:v>-0.70238853820936953</c:v>
                </c:pt>
                <c:pt idx="205">
                  <c:v>-45.963723268578931</c:v>
                </c:pt>
                <c:pt idx="206">
                  <c:v>-15.812913372780143</c:v>
                </c:pt>
                <c:pt idx="207">
                  <c:v>19.672863092850221</c:v>
                </c:pt>
                <c:pt idx="208">
                  <c:v>37.640683285881494</c:v>
                </c:pt>
                <c:pt idx="209">
                  <c:v>-9.4428036082284343</c:v>
                </c:pt>
                <c:pt idx="210">
                  <c:v>-5.1067953492529057</c:v>
                </c:pt>
                <c:pt idx="211">
                  <c:v>47.133712730904406</c:v>
                </c:pt>
                <c:pt idx="212">
                  <c:v>-12.931207058139302</c:v>
                </c:pt>
                <c:pt idx="213">
                  <c:v>311.39408689911579</c:v>
                </c:pt>
                <c:pt idx="214">
                  <c:v>-3.308344632720722</c:v>
                </c:pt>
                <c:pt idx="215">
                  <c:v>12.652993145433314</c:v>
                </c:pt>
                <c:pt idx="216">
                  <c:v>14.687385214505543</c:v>
                </c:pt>
                <c:pt idx="217">
                  <c:v>18.386952123212552</c:v>
                </c:pt>
                <c:pt idx="218">
                  <c:v>-18.334880278302279</c:v>
                </c:pt>
                <c:pt idx="219">
                  <c:v>17.033032595890589</c:v>
                </c:pt>
                <c:pt idx="220">
                  <c:v>20.281896067951521</c:v>
                </c:pt>
                <c:pt idx="221">
                  <c:v>137.55672173524937</c:v>
                </c:pt>
                <c:pt idx="222">
                  <c:v>68.336536442861117</c:v>
                </c:pt>
                <c:pt idx="223">
                  <c:v>2.5962336602550096E-2</c:v>
                </c:pt>
                <c:pt idx="224">
                  <c:v>-53.741984365528921</c:v>
                </c:pt>
                <c:pt idx="225">
                  <c:v>-21.253417564463263</c:v>
                </c:pt>
                <c:pt idx="226">
                  <c:v>-4.6255008440167416</c:v>
                </c:pt>
                <c:pt idx="227">
                  <c:v>37.923625586288665</c:v>
                </c:pt>
                <c:pt idx="228">
                  <c:v>-8.0650460138544027</c:v>
                </c:pt>
                <c:pt idx="229">
                  <c:v>-9.5908201983255381</c:v>
                </c:pt>
                <c:pt idx="230">
                  <c:v>4.4056017637942588</c:v>
                </c:pt>
                <c:pt idx="231">
                  <c:v>60.139530726962775</c:v>
                </c:pt>
                <c:pt idx="232">
                  <c:v>-11.950117165315367</c:v>
                </c:pt>
                <c:pt idx="233">
                  <c:v>-0.59443273416572495</c:v>
                </c:pt>
                <c:pt idx="234">
                  <c:v>-19.185998047142903</c:v>
                </c:pt>
                <c:pt idx="235">
                  <c:v>-9.4097356225719153</c:v>
                </c:pt>
                <c:pt idx="236">
                  <c:v>12.354606700299284</c:v>
                </c:pt>
                <c:pt idx="237">
                  <c:v>38.481439838071864</c:v>
                </c:pt>
                <c:pt idx="238">
                  <c:v>11.890859701930797</c:v>
                </c:pt>
                <c:pt idx="239">
                  <c:v>-3.4322163846702587</c:v>
                </c:pt>
                <c:pt idx="240">
                  <c:v>-31.691901439718137</c:v>
                </c:pt>
                <c:pt idx="241">
                  <c:v>178.74892161379677</c:v>
                </c:pt>
                <c:pt idx="242">
                  <c:v>7.1385338270269116</c:v>
                </c:pt>
                <c:pt idx="243">
                  <c:v>7.7234354156299805</c:v>
                </c:pt>
                <c:pt idx="244">
                  <c:v>76.895710552099771</c:v>
                </c:pt>
                <c:pt idx="245">
                  <c:v>7.7842517915845306</c:v>
                </c:pt>
                <c:pt idx="246">
                  <c:v>24.333827778544745</c:v>
                </c:pt>
                <c:pt idx="247">
                  <c:v>1.0488297306109651</c:v>
                </c:pt>
                <c:pt idx="248">
                  <c:v>20.109930525324756</c:v>
                </c:pt>
                <c:pt idx="249">
                  <c:v>6.6036274599139979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MonteCarloVarianceMinimizingHed!$D$62</c:f>
              <c:strCache>
                <c:ptCount val="1"/>
                <c:pt idx="0">
                  <c:v>productValues 
[42774]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C5000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MonteCarloVarianceMinimizingHed!$B$63:$B$312</c:f>
              <c:numCache>
                <c:formatCode>0.0</c:formatCode>
                <c:ptCount val="250"/>
                <c:pt idx="0">
                  <c:v>54.173197462157056</c:v>
                </c:pt>
                <c:pt idx="1">
                  <c:v>85.126667169232647</c:v>
                </c:pt>
                <c:pt idx="2">
                  <c:v>168.53876612252924</c:v>
                </c:pt>
                <c:pt idx="3">
                  <c:v>147.81384598852216</c:v>
                </c:pt>
                <c:pt idx="4">
                  <c:v>129.22844480602927</c:v>
                </c:pt>
                <c:pt idx="5">
                  <c:v>78.394263092577319</c:v>
                </c:pt>
                <c:pt idx="6">
                  <c:v>156.74846156700784</c:v>
                </c:pt>
                <c:pt idx="7">
                  <c:v>103.11659837246009</c:v>
                </c:pt>
                <c:pt idx="8">
                  <c:v>51.860815563774821</c:v>
                </c:pt>
                <c:pt idx="9">
                  <c:v>99.574210347747695</c:v>
                </c:pt>
                <c:pt idx="10">
                  <c:v>138.94718085730165</c:v>
                </c:pt>
                <c:pt idx="11">
                  <c:v>110.82011132248248</c:v>
                </c:pt>
                <c:pt idx="12">
                  <c:v>91.411399683743667</c:v>
                </c:pt>
                <c:pt idx="13">
                  <c:v>98.147571467456231</c:v>
                </c:pt>
                <c:pt idx="14">
                  <c:v>192.57495353314999</c:v>
                </c:pt>
                <c:pt idx="15">
                  <c:v>110.95044466564258</c:v>
                </c:pt>
                <c:pt idx="16">
                  <c:v>72.043954330606084</c:v>
                </c:pt>
                <c:pt idx="17">
                  <c:v>121.16081423964528</c:v>
                </c:pt>
                <c:pt idx="18">
                  <c:v>251.29760525919636</c:v>
                </c:pt>
                <c:pt idx="19">
                  <c:v>124.52881329572625</c:v>
                </c:pt>
                <c:pt idx="20">
                  <c:v>47.353728466575255</c:v>
                </c:pt>
                <c:pt idx="21">
                  <c:v>92.888924476925482</c:v>
                </c:pt>
                <c:pt idx="22">
                  <c:v>136.00493749649132</c:v>
                </c:pt>
                <c:pt idx="23">
                  <c:v>116.41746943327873</c:v>
                </c:pt>
                <c:pt idx="24">
                  <c:v>113.46030853978544</c:v>
                </c:pt>
                <c:pt idx="25">
                  <c:v>79.119289443546847</c:v>
                </c:pt>
                <c:pt idx="26">
                  <c:v>108.8796943803687</c:v>
                </c:pt>
                <c:pt idx="27">
                  <c:v>79.646081799792569</c:v>
                </c:pt>
                <c:pt idx="28">
                  <c:v>116.60625836451341</c:v>
                </c:pt>
                <c:pt idx="29">
                  <c:v>99.10066104934937</c:v>
                </c:pt>
                <c:pt idx="30">
                  <c:v>95.191378299190518</c:v>
                </c:pt>
                <c:pt idx="31">
                  <c:v>69.888615751999097</c:v>
                </c:pt>
                <c:pt idx="32">
                  <c:v>82.859045773791806</c:v>
                </c:pt>
                <c:pt idx="33">
                  <c:v>74.205312267141636</c:v>
                </c:pt>
                <c:pt idx="34">
                  <c:v>121.18662352365844</c:v>
                </c:pt>
                <c:pt idx="35">
                  <c:v>106.39434347697967</c:v>
                </c:pt>
                <c:pt idx="36">
                  <c:v>114.52620189672869</c:v>
                </c:pt>
                <c:pt idx="37">
                  <c:v>110.81566487962185</c:v>
                </c:pt>
                <c:pt idx="38">
                  <c:v>128.97126362669852</c:v>
                </c:pt>
                <c:pt idx="39">
                  <c:v>137.08377159888028</c:v>
                </c:pt>
                <c:pt idx="40">
                  <c:v>31.910277169057565</c:v>
                </c:pt>
                <c:pt idx="41">
                  <c:v>137.54529700993422</c:v>
                </c:pt>
                <c:pt idx="42">
                  <c:v>115.63403771037814</c:v>
                </c:pt>
                <c:pt idx="43">
                  <c:v>122.51928664851908</c:v>
                </c:pt>
                <c:pt idx="44">
                  <c:v>109.23515282474148</c:v>
                </c:pt>
                <c:pt idx="45">
                  <c:v>81.643093258059608</c:v>
                </c:pt>
                <c:pt idx="46">
                  <c:v>121.27717024224884</c:v>
                </c:pt>
                <c:pt idx="47">
                  <c:v>104.75942802941745</c:v>
                </c:pt>
                <c:pt idx="48">
                  <c:v>217.86536072703873</c:v>
                </c:pt>
                <c:pt idx="49">
                  <c:v>194.99462282766686</c:v>
                </c:pt>
                <c:pt idx="50">
                  <c:v>109.65713644630991</c:v>
                </c:pt>
                <c:pt idx="51">
                  <c:v>150.78435815889173</c:v>
                </c:pt>
                <c:pt idx="52">
                  <c:v>116.48101358040611</c:v>
                </c:pt>
                <c:pt idx="53">
                  <c:v>133.07561300181814</c:v>
                </c:pt>
                <c:pt idx="54">
                  <c:v>102.65234596982089</c:v>
                </c:pt>
                <c:pt idx="55">
                  <c:v>113.85726334681823</c:v>
                </c:pt>
                <c:pt idx="56">
                  <c:v>110.16819410615162</c:v>
                </c:pt>
                <c:pt idx="57">
                  <c:v>90.871838678969439</c:v>
                </c:pt>
                <c:pt idx="58">
                  <c:v>60.547540048836119</c:v>
                </c:pt>
                <c:pt idx="59">
                  <c:v>96.719914138876177</c:v>
                </c:pt>
                <c:pt idx="60">
                  <c:v>84.136892256161516</c:v>
                </c:pt>
                <c:pt idx="61">
                  <c:v>100.67458774260706</c:v>
                </c:pt>
                <c:pt idx="62">
                  <c:v>185.88793716949354</c:v>
                </c:pt>
                <c:pt idx="63">
                  <c:v>34.040326131650332</c:v>
                </c:pt>
                <c:pt idx="64">
                  <c:v>88.120797369461641</c:v>
                </c:pt>
                <c:pt idx="65">
                  <c:v>108.66905722865044</c:v>
                </c:pt>
                <c:pt idx="66">
                  <c:v>233.54309605933815</c:v>
                </c:pt>
                <c:pt idx="67">
                  <c:v>183.37368447946469</c:v>
                </c:pt>
                <c:pt idx="68">
                  <c:v>226.03239106970815</c:v>
                </c:pt>
                <c:pt idx="69">
                  <c:v>133.90688924242929</c:v>
                </c:pt>
                <c:pt idx="70">
                  <c:v>123.46048820054658</c:v>
                </c:pt>
                <c:pt idx="71">
                  <c:v>158.67036938137193</c:v>
                </c:pt>
                <c:pt idx="72">
                  <c:v>81.449958182569745</c:v>
                </c:pt>
                <c:pt idx="73">
                  <c:v>110.87136887805057</c:v>
                </c:pt>
                <c:pt idx="74">
                  <c:v>90.175973494258344</c:v>
                </c:pt>
                <c:pt idx="75">
                  <c:v>176.24859161162072</c:v>
                </c:pt>
                <c:pt idx="76">
                  <c:v>129.73415533850525</c:v>
                </c:pt>
                <c:pt idx="77">
                  <c:v>79.262779528602366</c:v>
                </c:pt>
                <c:pt idx="78">
                  <c:v>62.901575611256085</c:v>
                </c:pt>
                <c:pt idx="79">
                  <c:v>52.858522887960142</c:v>
                </c:pt>
                <c:pt idx="80">
                  <c:v>81.826888847413798</c:v>
                </c:pt>
                <c:pt idx="81">
                  <c:v>86.167556206318565</c:v>
                </c:pt>
                <c:pt idx="82">
                  <c:v>89.728564018923734</c:v>
                </c:pt>
                <c:pt idx="83">
                  <c:v>120.86301524667411</c:v>
                </c:pt>
                <c:pt idx="84">
                  <c:v>74.169601645563588</c:v>
                </c:pt>
                <c:pt idx="85">
                  <c:v>76.286714403593251</c:v>
                </c:pt>
                <c:pt idx="86">
                  <c:v>111.58458587808013</c:v>
                </c:pt>
                <c:pt idx="87">
                  <c:v>90.175473343196856</c:v>
                </c:pt>
                <c:pt idx="88">
                  <c:v>81.656654617104294</c:v>
                </c:pt>
                <c:pt idx="89">
                  <c:v>66.520428862533038</c:v>
                </c:pt>
                <c:pt idx="90">
                  <c:v>102.7491531619134</c:v>
                </c:pt>
                <c:pt idx="91">
                  <c:v>105.34503424232605</c:v>
                </c:pt>
                <c:pt idx="92">
                  <c:v>119.48087572454854</c:v>
                </c:pt>
                <c:pt idx="93">
                  <c:v>95.900017392212462</c:v>
                </c:pt>
                <c:pt idx="94">
                  <c:v>224.43983256456272</c:v>
                </c:pt>
                <c:pt idx="95">
                  <c:v>109.49454720048466</c:v>
                </c:pt>
                <c:pt idx="96">
                  <c:v>93.101157404957959</c:v>
                </c:pt>
                <c:pt idx="97">
                  <c:v>101.47057986074429</c:v>
                </c:pt>
                <c:pt idx="98">
                  <c:v>25.079687211669803</c:v>
                </c:pt>
                <c:pt idx="99">
                  <c:v>254.29234536692542</c:v>
                </c:pt>
                <c:pt idx="100">
                  <c:v>160.70415274182409</c:v>
                </c:pt>
                <c:pt idx="101">
                  <c:v>55.102927567745382</c:v>
                </c:pt>
                <c:pt idx="102">
                  <c:v>130.74719481117555</c:v>
                </c:pt>
                <c:pt idx="103">
                  <c:v>115.59615561729636</c:v>
                </c:pt>
                <c:pt idx="104">
                  <c:v>73.762608999943325</c:v>
                </c:pt>
                <c:pt idx="105">
                  <c:v>57.084544209657338</c:v>
                </c:pt>
                <c:pt idx="106">
                  <c:v>104.17975633132903</c:v>
                </c:pt>
                <c:pt idx="107">
                  <c:v>166.3413842714009</c:v>
                </c:pt>
                <c:pt idx="108">
                  <c:v>62.094642157589305</c:v>
                </c:pt>
                <c:pt idx="109">
                  <c:v>298.61289029972437</c:v>
                </c:pt>
                <c:pt idx="110">
                  <c:v>34.014762216626167</c:v>
                </c:pt>
                <c:pt idx="111">
                  <c:v>167.15720087501856</c:v>
                </c:pt>
                <c:pt idx="112">
                  <c:v>114.30449279160433</c:v>
                </c:pt>
                <c:pt idx="113">
                  <c:v>66.794323839493188</c:v>
                </c:pt>
                <c:pt idx="114">
                  <c:v>76.086476782987361</c:v>
                </c:pt>
                <c:pt idx="115">
                  <c:v>155.94002515999836</c:v>
                </c:pt>
                <c:pt idx="116">
                  <c:v>137.40436572446208</c:v>
                </c:pt>
                <c:pt idx="117">
                  <c:v>131.20751846872548</c:v>
                </c:pt>
                <c:pt idx="118">
                  <c:v>63.373449407036539</c:v>
                </c:pt>
                <c:pt idx="119">
                  <c:v>59.05221608705606</c:v>
                </c:pt>
                <c:pt idx="120">
                  <c:v>75.195685641359844</c:v>
                </c:pt>
                <c:pt idx="121">
                  <c:v>91.117688072298861</c:v>
                </c:pt>
                <c:pt idx="122">
                  <c:v>263.56387210127116</c:v>
                </c:pt>
                <c:pt idx="123">
                  <c:v>123.70172793948136</c:v>
                </c:pt>
                <c:pt idx="124">
                  <c:v>336.80063822790493</c:v>
                </c:pt>
                <c:pt idx="125">
                  <c:v>100.58337147446105</c:v>
                </c:pt>
                <c:pt idx="126">
                  <c:v>115.18939937069464</c:v>
                </c:pt>
                <c:pt idx="127">
                  <c:v>129.97276930257871</c:v>
                </c:pt>
                <c:pt idx="128">
                  <c:v>107.42280991487145</c:v>
                </c:pt>
                <c:pt idx="129">
                  <c:v>169.77168858583451</c:v>
                </c:pt>
                <c:pt idx="130">
                  <c:v>117.07889028361399</c:v>
                </c:pt>
                <c:pt idx="131">
                  <c:v>99.441995324086378</c:v>
                </c:pt>
                <c:pt idx="132">
                  <c:v>97.580507967220584</c:v>
                </c:pt>
                <c:pt idx="133">
                  <c:v>88.090106429472698</c:v>
                </c:pt>
                <c:pt idx="134">
                  <c:v>61.667158036554028</c:v>
                </c:pt>
                <c:pt idx="135">
                  <c:v>107.21319298311636</c:v>
                </c:pt>
                <c:pt idx="136">
                  <c:v>107.68046590911752</c:v>
                </c:pt>
                <c:pt idx="137">
                  <c:v>62.389235371190459</c:v>
                </c:pt>
                <c:pt idx="138">
                  <c:v>92.115210794637903</c:v>
                </c:pt>
                <c:pt idx="139">
                  <c:v>76.701360760145235</c:v>
                </c:pt>
                <c:pt idx="140">
                  <c:v>96.286439315030762</c:v>
                </c:pt>
                <c:pt idx="141">
                  <c:v>125.66841866231231</c:v>
                </c:pt>
                <c:pt idx="142">
                  <c:v>105.36324487434622</c:v>
                </c:pt>
                <c:pt idx="143">
                  <c:v>124.00706194860122</c:v>
                </c:pt>
                <c:pt idx="144">
                  <c:v>72.143391253863228</c:v>
                </c:pt>
                <c:pt idx="145">
                  <c:v>127.81772920813984</c:v>
                </c:pt>
                <c:pt idx="146">
                  <c:v>67.802621746426496</c:v>
                </c:pt>
                <c:pt idx="147">
                  <c:v>32.453674000317477</c:v>
                </c:pt>
                <c:pt idx="148">
                  <c:v>85.043314322752977</c:v>
                </c:pt>
                <c:pt idx="149">
                  <c:v>96.858148528394509</c:v>
                </c:pt>
                <c:pt idx="150">
                  <c:v>186.76211614548043</c:v>
                </c:pt>
                <c:pt idx="151">
                  <c:v>109.10138166747323</c:v>
                </c:pt>
                <c:pt idx="152">
                  <c:v>187.91665522933437</c:v>
                </c:pt>
                <c:pt idx="153">
                  <c:v>77.902453711477165</c:v>
                </c:pt>
                <c:pt idx="154">
                  <c:v>239.01983900785683</c:v>
                </c:pt>
                <c:pt idx="155">
                  <c:v>113.28872112892967</c:v>
                </c:pt>
                <c:pt idx="156">
                  <c:v>146.76917971491142</c:v>
                </c:pt>
                <c:pt idx="157">
                  <c:v>79.89776142945999</c:v>
                </c:pt>
                <c:pt idx="158">
                  <c:v>48.824524022151444</c:v>
                </c:pt>
                <c:pt idx="159">
                  <c:v>68.893518329563449</c:v>
                </c:pt>
                <c:pt idx="160">
                  <c:v>83.995235236844238</c:v>
                </c:pt>
                <c:pt idx="161">
                  <c:v>80.272533151013633</c:v>
                </c:pt>
                <c:pt idx="162">
                  <c:v>95.882478346381717</c:v>
                </c:pt>
                <c:pt idx="163">
                  <c:v>84.866204673867173</c:v>
                </c:pt>
                <c:pt idx="164">
                  <c:v>82.387441595336838</c:v>
                </c:pt>
                <c:pt idx="165">
                  <c:v>140.75045945852361</c:v>
                </c:pt>
                <c:pt idx="166">
                  <c:v>69.028161645859512</c:v>
                </c:pt>
                <c:pt idx="167">
                  <c:v>104.04244007082383</c:v>
                </c:pt>
                <c:pt idx="168">
                  <c:v>93.614062109597654</c:v>
                </c:pt>
                <c:pt idx="169">
                  <c:v>116.59833017856177</c:v>
                </c:pt>
                <c:pt idx="170">
                  <c:v>157.01508036617707</c:v>
                </c:pt>
                <c:pt idx="171">
                  <c:v>95.239968050832786</c:v>
                </c:pt>
                <c:pt idx="172">
                  <c:v>160.1544104249588</c:v>
                </c:pt>
                <c:pt idx="173">
                  <c:v>89.013996834519446</c:v>
                </c:pt>
                <c:pt idx="174">
                  <c:v>110.97934347119762</c:v>
                </c:pt>
                <c:pt idx="175">
                  <c:v>94.250005711393683</c:v>
                </c:pt>
                <c:pt idx="176">
                  <c:v>106.44796837897761</c:v>
                </c:pt>
                <c:pt idx="177">
                  <c:v>127.04126989018191</c:v>
                </c:pt>
                <c:pt idx="178">
                  <c:v>70.480415305766414</c:v>
                </c:pt>
                <c:pt idx="179">
                  <c:v>90.728067595378135</c:v>
                </c:pt>
                <c:pt idx="180">
                  <c:v>77.321686146403607</c:v>
                </c:pt>
                <c:pt idx="181">
                  <c:v>115.09780235700522</c:v>
                </c:pt>
                <c:pt idx="182">
                  <c:v>127.54628546683789</c:v>
                </c:pt>
                <c:pt idx="183">
                  <c:v>56.609372079389168</c:v>
                </c:pt>
                <c:pt idx="184">
                  <c:v>95.841198020066344</c:v>
                </c:pt>
                <c:pt idx="185">
                  <c:v>113.73041264273122</c:v>
                </c:pt>
                <c:pt idx="186">
                  <c:v>78.148199478586747</c:v>
                </c:pt>
                <c:pt idx="187">
                  <c:v>82.046792857230102</c:v>
                </c:pt>
                <c:pt idx="188">
                  <c:v>179.5041995972984</c:v>
                </c:pt>
                <c:pt idx="189">
                  <c:v>122.38077574988395</c:v>
                </c:pt>
                <c:pt idx="190">
                  <c:v>92.698835833625751</c:v>
                </c:pt>
                <c:pt idx="191">
                  <c:v>67.897032325228693</c:v>
                </c:pt>
                <c:pt idx="192">
                  <c:v>179.23539906916974</c:v>
                </c:pt>
                <c:pt idx="193">
                  <c:v>127.84087328213634</c:v>
                </c:pt>
                <c:pt idx="194">
                  <c:v>103.19075179055261</c:v>
                </c:pt>
                <c:pt idx="195">
                  <c:v>181.97554853931481</c:v>
                </c:pt>
                <c:pt idx="196">
                  <c:v>92.362437094311531</c:v>
                </c:pt>
                <c:pt idx="197">
                  <c:v>83.602563148114669</c:v>
                </c:pt>
                <c:pt idx="198">
                  <c:v>105.95587059520082</c:v>
                </c:pt>
                <c:pt idx="199">
                  <c:v>88.108580038495532</c:v>
                </c:pt>
                <c:pt idx="200">
                  <c:v>28.838155496188946</c:v>
                </c:pt>
                <c:pt idx="201">
                  <c:v>83.561128273236676</c:v>
                </c:pt>
                <c:pt idx="202">
                  <c:v>121.33203912219486</c:v>
                </c:pt>
                <c:pt idx="203">
                  <c:v>110.46391786837171</c:v>
                </c:pt>
                <c:pt idx="204">
                  <c:v>60.634119163143282</c:v>
                </c:pt>
                <c:pt idx="205">
                  <c:v>120.35111814315977</c:v>
                </c:pt>
                <c:pt idx="206">
                  <c:v>29.569822340124457</c:v>
                </c:pt>
                <c:pt idx="207">
                  <c:v>119.07024554569489</c:v>
                </c:pt>
                <c:pt idx="208">
                  <c:v>134.85094166162077</c:v>
                </c:pt>
                <c:pt idx="209">
                  <c:v>78.060441107003797</c:v>
                </c:pt>
                <c:pt idx="210">
                  <c:v>73.047714376881487</c:v>
                </c:pt>
                <c:pt idx="211">
                  <c:v>160.61510961182509</c:v>
                </c:pt>
                <c:pt idx="212">
                  <c:v>50.246578470271338</c:v>
                </c:pt>
                <c:pt idx="213">
                  <c:v>434.2393549896737</c:v>
                </c:pt>
                <c:pt idx="214">
                  <c:v>81.221578092726105</c:v>
                </c:pt>
                <c:pt idx="215">
                  <c:v>104.99960182119717</c:v>
                </c:pt>
                <c:pt idx="216">
                  <c:v>102.95671152129033</c:v>
                </c:pt>
                <c:pt idx="217">
                  <c:v>106.04634554837226</c:v>
                </c:pt>
                <c:pt idx="218">
                  <c:v>22.682442365373543</c:v>
                </c:pt>
                <c:pt idx="219">
                  <c:v>99.593770739302428</c:v>
                </c:pt>
                <c:pt idx="220">
                  <c:v>118.06370699149092</c:v>
                </c:pt>
                <c:pt idx="221">
                  <c:v>239.29814136782383</c:v>
                </c:pt>
                <c:pt idx="222">
                  <c:v>166.46058446139634</c:v>
                </c:pt>
                <c:pt idx="223">
                  <c:v>67.49082174838604</c:v>
                </c:pt>
                <c:pt idx="224">
                  <c:v>108.34522012876603</c:v>
                </c:pt>
                <c:pt idx="225">
                  <c:v>66.945441771519938</c:v>
                </c:pt>
                <c:pt idx="226">
                  <c:v>81.181063782536668</c:v>
                </c:pt>
                <c:pt idx="227">
                  <c:v>127.75111812296468</c:v>
                </c:pt>
                <c:pt idx="228">
                  <c:v>82.116438554029088</c:v>
                </c:pt>
                <c:pt idx="229">
                  <c:v>41.340023046986936</c:v>
                </c:pt>
                <c:pt idx="230">
                  <c:v>117.41599555091108</c:v>
                </c:pt>
                <c:pt idx="231">
                  <c:v>160.49356271111881</c:v>
                </c:pt>
                <c:pt idx="232">
                  <c:v>46.509729588303941</c:v>
                </c:pt>
                <c:pt idx="233">
                  <c:v>74.735617837459671</c:v>
                </c:pt>
                <c:pt idx="234">
                  <c:v>107.01342827521718</c:v>
                </c:pt>
                <c:pt idx="235">
                  <c:v>108.9942741199913</c:v>
                </c:pt>
                <c:pt idx="236">
                  <c:v>97.293570982141432</c:v>
                </c:pt>
                <c:pt idx="237">
                  <c:v>140.80181374141245</c:v>
                </c:pt>
                <c:pt idx="238">
                  <c:v>102.42442595739915</c:v>
                </c:pt>
                <c:pt idx="239">
                  <c:v>70.273732181387317</c:v>
                </c:pt>
                <c:pt idx="240">
                  <c:v>44.643931538627577</c:v>
                </c:pt>
                <c:pt idx="241">
                  <c:v>279.14835928440129</c:v>
                </c:pt>
                <c:pt idx="242">
                  <c:v>86.484160243530866</c:v>
                </c:pt>
                <c:pt idx="243">
                  <c:v>86.586086935863747</c:v>
                </c:pt>
                <c:pt idx="244">
                  <c:v>185.46517042496603</c:v>
                </c:pt>
                <c:pt idx="245">
                  <c:v>90.796394342296495</c:v>
                </c:pt>
                <c:pt idx="246">
                  <c:v>122.74906211111126</c:v>
                </c:pt>
                <c:pt idx="247">
                  <c:v>72.787601340991628</c:v>
                </c:pt>
                <c:pt idx="248">
                  <c:v>108.92250059305167</c:v>
                </c:pt>
                <c:pt idx="249">
                  <c:v>86.124550450114612</c:v>
                </c:pt>
              </c:numCache>
            </c:numRef>
          </c:xVal>
          <c:yVal>
            <c:numRef>
              <c:f>MonteCarloVarianceMinimizingHed!$D$63:$D$312</c:f>
              <c:numCache>
                <c:formatCode>0.0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63.538766122529246</c:v>
                </c:pt>
                <c:pt idx="3">
                  <c:v>42.813845988522161</c:v>
                </c:pt>
                <c:pt idx="4">
                  <c:v>24.228444806029277</c:v>
                </c:pt>
                <c:pt idx="5">
                  <c:v>0</c:v>
                </c:pt>
                <c:pt idx="6">
                  <c:v>51.748461567007837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33.947180857301646</c:v>
                </c:pt>
                <c:pt idx="11">
                  <c:v>5.8201113224824761</c:v>
                </c:pt>
                <c:pt idx="12">
                  <c:v>0</c:v>
                </c:pt>
                <c:pt idx="13">
                  <c:v>0</c:v>
                </c:pt>
                <c:pt idx="14">
                  <c:v>87.57495353314998</c:v>
                </c:pt>
                <c:pt idx="15">
                  <c:v>5.9504446656425785</c:v>
                </c:pt>
                <c:pt idx="16">
                  <c:v>0</c:v>
                </c:pt>
                <c:pt idx="17">
                  <c:v>16.160814239645276</c:v>
                </c:pt>
                <c:pt idx="18">
                  <c:v>146.29760525919639</c:v>
                </c:pt>
                <c:pt idx="19">
                  <c:v>19.528813295726255</c:v>
                </c:pt>
                <c:pt idx="20">
                  <c:v>0</c:v>
                </c:pt>
                <c:pt idx="21">
                  <c:v>0</c:v>
                </c:pt>
                <c:pt idx="22">
                  <c:v>31.004937496491319</c:v>
                </c:pt>
                <c:pt idx="23">
                  <c:v>11.417469433278724</c:v>
                </c:pt>
                <c:pt idx="24">
                  <c:v>8.4603085397854443</c:v>
                </c:pt>
                <c:pt idx="25">
                  <c:v>0</c:v>
                </c:pt>
                <c:pt idx="26">
                  <c:v>3.8796943803687038</c:v>
                </c:pt>
                <c:pt idx="27">
                  <c:v>0</c:v>
                </c:pt>
                <c:pt idx="28">
                  <c:v>11.606258364513408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16.18662352365844</c:v>
                </c:pt>
                <c:pt idx="35">
                  <c:v>1.394343476979671</c:v>
                </c:pt>
                <c:pt idx="36">
                  <c:v>9.5262018967286934</c:v>
                </c:pt>
                <c:pt idx="37">
                  <c:v>5.8156648796218482</c:v>
                </c:pt>
                <c:pt idx="38">
                  <c:v>23.971263626698516</c:v>
                </c:pt>
                <c:pt idx="39">
                  <c:v>32.083771598880276</c:v>
                </c:pt>
                <c:pt idx="40">
                  <c:v>0</c:v>
                </c:pt>
                <c:pt idx="41">
                  <c:v>32.545297009934217</c:v>
                </c:pt>
                <c:pt idx="42">
                  <c:v>10.634037710378138</c:v>
                </c:pt>
                <c:pt idx="43">
                  <c:v>17.519286648519088</c:v>
                </c:pt>
                <c:pt idx="44">
                  <c:v>4.2351528247414771</c:v>
                </c:pt>
                <c:pt idx="45">
                  <c:v>0</c:v>
                </c:pt>
                <c:pt idx="46">
                  <c:v>16.277170242248843</c:v>
                </c:pt>
                <c:pt idx="47">
                  <c:v>0</c:v>
                </c:pt>
                <c:pt idx="48">
                  <c:v>112.86536072703875</c:v>
                </c:pt>
                <c:pt idx="49">
                  <c:v>89.994622827666873</c:v>
                </c:pt>
                <c:pt idx="50">
                  <c:v>4.6571364463099059</c:v>
                </c:pt>
                <c:pt idx="51">
                  <c:v>45.784358158891735</c:v>
                </c:pt>
                <c:pt idx="52">
                  <c:v>11.481013580406113</c:v>
                </c:pt>
                <c:pt idx="53">
                  <c:v>28.075613001818141</c:v>
                </c:pt>
                <c:pt idx="54">
                  <c:v>0</c:v>
                </c:pt>
                <c:pt idx="55">
                  <c:v>8.8572633468182289</c:v>
                </c:pt>
                <c:pt idx="56">
                  <c:v>5.168194106151617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80.887937169493554</c:v>
                </c:pt>
                <c:pt idx="63">
                  <c:v>0</c:v>
                </c:pt>
                <c:pt idx="64">
                  <c:v>0</c:v>
                </c:pt>
                <c:pt idx="65">
                  <c:v>3.6690572286504448</c:v>
                </c:pt>
                <c:pt idx="66">
                  <c:v>128.54309605933815</c:v>
                </c:pt>
                <c:pt idx="67">
                  <c:v>78.373684479464686</c:v>
                </c:pt>
                <c:pt idx="68">
                  <c:v>121.03239106970815</c:v>
                </c:pt>
                <c:pt idx="69">
                  <c:v>28.90688924242929</c:v>
                </c:pt>
                <c:pt idx="70">
                  <c:v>18.460488200546575</c:v>
                </c:pt>
                <c:pt idx="71">
                  <c:v>53.670369381371927</c:v>
                </c:pt>
                <c:pt idx="72">
                  <c:v>0</c:v>
                </c:pt>
                <c:pt idx="73">
                  <c:v>5.8713688780505748</c:v>
                </c:pt>
                <c:pt idx="74">
                  <c:v>0</c:v>
                </c:pt>
                <c:pt idx="75">
                  <c:v>71.248591611620711</c:v>
                </c:pt>
                <c:pt idx="76">
                  <c:v>24.734155338505246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15.863015246674109</c:v>
                </c:pt>
                <c:pt idx="84">
                  <c:v>0</c:v>
                </c:pt>
                <c:pt idx="85">
                  <c:v>0</c:v>
                </c:pt>
                <c:pt idx="86">
                  <c:v>6.5845858780801345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0.34503424232605084</c:v>
                </c:pt>
                <c:pt idx="92">
                  <c:v>14.48087572454854</c:v>
                </c:pt>
                <c:pt idx="93">
                  <c:v>0</c:v>
                </c:pt>
                <c:pt idx="94">
                  <c:v>119.43983256456271</c:v>
                </c:pt>
                <c:pt idx="95">
                  <c:v>4.4945472004846607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149.29234536692542</c:v>
                </c:pt>
                <c:pt idx="100">
                  <c:v>55.704152741824089</c:v>
                </c:pt>
                <c:pt idx="101">
                  <c:v>0</c:v>
                </c:pt>
                <c:pt idx="102">
                  <c:v>25.747194811175547</c:v>
                </c:pt>
                <c:pt idx="103">
                  <c:v>10.596155617296361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61.341384271400898</c:v>
                </c:pt>
                <c:pt idx="108">
                  <c:v>0</c:v>
                </c:pt>
                <c:pt idx="109">
                  <c:v>193.61289029972437</c:v>
                </c:pt>
                <c:pt idx="110">
                  <c:v>0</c:v>
                </c:pt>
                <c:pt idx="111">
                  <c:v>62.157200875018567</c:v>
                </c:pt>
                <c:pt idx="112">
                  <c:v>9.3044927916043321</c:v>
                </c:pt>
                <c:pt idx="113">
                  <c:v>0</c:v>
                </c:pt>
                <c:pt idx="114">
                  <c:v>0</c:v>
                </c:pt>
                <c:pt idx="115">
                  <c:v>50.940025159998356</c:v>
                </c:pt>
                <c:pt idx="116">
                  <c:v>32.404365724462082</c:v>
                </c:pt>
                <c:pt idx="117">
                  <c:v>26.207518468725482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158.56387210127119</c:v>
                </c:pt>
                <c:pt idx="123">
                  <c:v>18.701727939481358</c:v>
                </c:pt>
                <c:pt idx="124">
                  <c:v>231.80063822790493</c:v>
                </c:pt>
                <c:pt idx="125">
                  <c:v>0</c:v>
                </c:pt>
                <c:pt idx="126">
                  <c:v>10.189399370694643</c:v>
                </c:pt>
                <c:pt idx="127">
                  <c:v>24.972769302578712</c:v>
                </c:pt>
                <c:pt idx="128">
                  <c:v>2.4228099148714506</c:v>
                </c:pt>
                <c:pt idx="129">
                  <c:v>64.771688585834511</c:v>
                </c:pt>
                <c:pt idx="130">
                  <c:v>12.078890283613985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2.213192983116357</c:v>
                </c:pt>
                <c:pt idx="136">
                  <c:v>2.6804659091175154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20.668418662312305</c:v>
                </c:pt>
                <c:pt idx="142">
                  <c:v>0.36324487434622199</c:v>
                </c:pt>
                <c:pt idx="143">
                  <c:v>19.007061948601216</c:v>
                </c:pt>
                <c:pt idx="144">
                  <c:v>0</c:v>
                </c:pt>
                <c:pt idx="145">
                  <c:v>22.817729208139838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81.762116145480448</c:v>
                </c:pt>
                <c:pt idx="151">
                  <c:v>4.101381667473234</c:v>
                </c:pt>
                <c:pt idx="152">
                  <c:v>82.916655229334367</c:v>
                </c:pt>
                <c:pt idx="153">
                  <c:v>0</c:v>
                </c:pt>
                <c:pt idx="154">
                  <c:v>134.01983900785683</c:v>
                </c:pt>
                <c:pt idx="155">
                  <c:v>8.2887211289296658</c:v>
                </c:pt>
                <c:pt idx="156">
                  <c:v>41.769179714911424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35.750459458523608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11.598330178561769</c:v>
                </c:pt>
                <c:pt idx="170">
                  <c:v>52.015080366177074</c:v>
                </c:pt>
                <c:pt idx="171">
                  <c:v>0</c:v>
                </c:pt>
                <c:pt idx="172">
                  <c:v>55.154410424958805</c:v>
                </c:pt>
                <c:pt idx="173">
                  <c:v>0</c:v>
                </c:pt>
                <c:pt idx="174">
                  <c:v>5.9793434711976241</c:v>
                </c:pt>
                <c:pt idx="175">
                  <c:v>0</c:v>
                </c:pt>
                <c:pt idx="176">
                  <c:v>1.4479683789776061</c:v>
                </c:pt>
                <c:pt idx="177">
                  <c:v>22.041269890181905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10.097802357005222</c:v>
                </c:pt>
                <c:pt idx="182">
                  <c:v>22.546285466837887</c:v>
                </c:pt>
                <c:pt idx="183">
                  <c:v>0</c:v>
                </c:pt>
                <c:pt idx="184">
                  <c:v>0</c:v>
                </c:pt>
                <c:pt idx="185">
                  <c:v>8.7304126427312241</c:v>
                </c:pt>
                <c:pt idx="186">
                  <c:v>0</c:v>
                </c:pt>
                <c:pt idx="187">
                  <c:v>0</c:v>
                </c:pt>
                <c:pt idx="188">
                  <c:v>74.504199597298381</c:v>
                </c:pt>
                <c:pt idx="189">
                  <c:v>17.380775749883956</c:v>
                </c:pt>
                <c:pt idx="190">
                  <c:v>0</c:v>
                </c:pt>
                <c:pt idx="191">
                  <c:v>0</c:v>
                </c:pt>
                <c:pt idx="192">
                  <c:v>74.235399069169745</c:v>
                </c:pt>
                <c:pt idx="193">
                  <c:v>22.840873282136343</c:v>
                </c:pt>
                <c:pt idx="194">
                  <c:v>0</c:v>
                </c:pt>
                <c:pt idx="195">
                  <c:v>76.975548539314801</c:v>
                </c:pt>
                <c:pt idx="196">
                  <c:v>0</c:v>
                </c:pt>
                <c:pt idx="197">
                  <c:v>0</c:v>
                </c:pt>
                <c:pt idx="198">
                  <c:v>0.95587059520082118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16.332039122194857</c:v>
                </c:pt>
                <c:pt idx="203">
                  <c:v>5.46391786837171</c:v>
                </c:pt>
                <c:pt idx="204">
                  <c:v>0</c:v>
                </c:pt>
                <c:pt idx="205">
                  <c:v>15.351118143159766</c:v>
                </c:pt>
                <c:pt idx="206">
                  <c:v>0</c:v>
                </c:pt>
                <c:pt idx="207">
                  <c:v>14.070245545694888</c:v>
                </c:pt>
                <c:pt idx="208">
                  <c:v>29.850941661620766</c:v>
                </c:pt>
                <c:pt idx="209">
                  <c:v>0</c:v>
                </c:pt>
                <c:pt idx="210">
                  <c:v>0</c:v>
                </c:pt>
                <c:pt idx="211">
                  <c:v>55.61510961182509</c:v>
                </c:pt>
                <c:pt idx="212">
                  <c:v>0</c:v>
                </c:pt>
                <c:pt idx="213">
                  <c:v>329.23935498967364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1.0463455483722583</c:v>
                </c:pt>
                <c:pt idx="218">
                  <c:v>0</c:v>
                </c:pt>
                <c:pt idx="219">
                  <c:v>0</c:v>
                </c:pt>
                <c:pt idx="220">
                  <c:v>13.063706991490916</c:v>
                </c:pt>
                <c:pt idx="221">
                  <c:v>134.29814136782383</c:v>
                </c:pt>
                <c:pt idx="222">
                  <c:v>61.460584461396344</c:v>
                </c:pt>
                <c:pt idx="223">
                  <c:v>0</c:v>
                </c:pt>
                <c:pt idx="224">
                  <c:v>3.3452201287660301</c:v>
                </c:pt>
                <c:pt idx="225">
                  <c:v>0</c:v>
                </c:pt>
                <c:pt idx="226">
                  <c:v>0</c:v>
                </c:pt>
                <c:pt idx="227">
                  <c:v>22.75111812296468</c:v>
                </c:pt>
                <c:pt idx="228">
                  <c:v>0</c:v>
                </c:pt>
                <c:pt idx="229">
                  <c:v>0</c:v>
                </c:pt>
                <c:pt idx="230">
                  <c:v>12.415995550911079</c:v>
                </c:pt>
                <c:pt idx="231">
                  <c:v>55.493562711118805</c:v>
                </c:pt>
                <c:pt idx="232">
                  <c:v>0</c:v>
                </c:pt>
                <c:pt idx="233">
                  <c:v>0</c:v>
                </c:pt>
                <c:pt idx="234">
                  <c:v>2.0134282752171799</c:v>
                </c:pt>
                <c:pt idx="235">
                  <c:v>3.994274119991303</c:v>
                </c:pt>
                <c:pt idx="236">
                  <c:v>0</c:v>
                </c:pt>
                <c:pt idx="237">
                  <c:v>35.801813741412445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174.14835928440127</c:v>
                </c:pt>
                <c:pt idx="242">
                  <c:v>0</c:v>
                </c:pt>
                <c:pt idx="243">
                  <c:v>0</c:v>
                </c:pt>
                <c:pt idx="244">
                  <c:v>80.465170424966033</c:v>
                </c:pt>
                <c:pt idx="245">
                  <c:v>0</c:v>
                </c:pt>
                <c:pt idx="246">
                  <c:v>17.749062111111257</c:v>
                </c:pt>
                <c:pt idx="247">
                  <c:v>0</c:v>
                </c:pt>
                <c:pt idx="248">
                  <c:v>3.9225005930516654</c:v>
                </c:pt>
                <c:pt idx="2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75904"/>
        <c:axId val="227776464"/>
      </c:scatterChart>
      <c:valAx>
        <c:axId val="2277759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sz="900" b="0" strike="noStrike" spc="-1">
                    <a:solidFill>
                      <a:srgbClr val="000000"/>
                    </a:solidFill>
                    <a:latin typeface="Arial"/>
                  </a:rPr>
                  <a:t>Underlying Value</a:t>
                </a:r>
              </a:p>
            </c:rich>
          </c:tx>
          <c:layout>
            <c:manualLayout>
              <c:xMode val="edge"/>
              <c:yMode val="edge"/>
              <c:x val="0.42427695004382099"/>
              <c:y val="0.72275117237459097"/>
            </c:manualLayout>
          </c:layout>
          <c:overlay val="0"/>
          <c:spPr>
            <a:noFill/>
            <a:ln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latin typeface="Arial"/>
              </a:defRPr>
            </a:pPr>
            <a:endParaRPr lang="de-DE"/>
          </a:p>
        </c:txPr>
        <c:crossAx val="227776464"/>
        <c:crosses val="autoZero"/>
        <c:crossBetween val="midCat"/>
      </c:valAx>
      <c:valAx>
        <c:axId val="2277764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latin typeface="Arial"/>
              </a:defRPr>
            </a:pPr>
            <a:endParaRPr lang="de-DE"/>
          </a:p>
        </c:txPr>
        <c:crossAx val="227775904"/>
        <c:crosses val="autoZero"/>
        <c:crossBetween val="midCat"/>
      </c:valAx>
      <c:spPr>
        <a:solidFill>
          <a:srgbClr val="FFFFFF"/>
        </a:solidFill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4943032427695"/>
          <c:y val="0.86457297143669198"/>
          <c:w val="0.23543633080896739"/>
          <c:h val="0.13542715641766406"/>
        </c:manualLayout>
      </c:layout>
      <c:overlay val="1"/>
      <c:spPr>
        <a:solidFill>
          <a:srgbClr val="D9D9D9"/>
        </a:solidFill>
        <a:ln>
          <a:noFill/>
        </a:ln>
      </c:spPr>
      <c:txPr>
        <a:bodyPr/>
        <a:lstStyle/>
        <a:p>
          <a:pPr>
            <a:defRPr sz="920" b="0" strike="noStrike" spc="-1">
              <a:solidFill>
                <a:srgbClr val="000000"/>
              </a:solidFill>
              <a:latin typeface="Arial"/>
            </a:defRPr>
          </a:pPr>
          <a:endParaRPr lang="de-DE"/>
        </a:p>
      </c:txPr>
    </c:legend>
    <c:plotVisOnly val="1"/>
    <c:dispBlanksAs val="span"/>
    <c:showDLblsOverMax val="1"/>
  </c:chart>
  <c:spPr>
    <a:solidFill>
      <a:srgbClr val="E6E6E6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12960</xdr:colOff>
      <xdr:row>29</xdr:row>
      <xdr:rowOff>41040</xdr:rowOff>
    </xdr:from>
    <xdr:to>
      <xdr:col>15</xdr:col>
      <xdr:colOff>58680</xdr:colOff>
      <xdr:row>46</xdr:row>
      <xdr:rowOff>15480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26"/>
  <sheetViews>
    <sheetView zoomScale="75" zoomScaleNormal="75" workbookViewId="0">
      <selection activeCell="E26" sqref="E26"/>
    </sheetView>
  </sheetViews>
  <sheetFormatPr baseColWidth="10" defaultColWidth="8.88671875" defaultRowHeight="13.2" x14ac:dyDescent="0.25"/>
  <cols>
    <col min="1" max="3" width="9.109375" style="1" customWidth="1"/>
    <col min="4" max="7" width="10.6640625" style="1" customWidth="1"/>
    <col min="8" max="8" width="18.6640625" style="1" customWidth="1"/>
    <col min="9" max="10" width="10.6640625" style="1" customWidth="1"/>
    <col min="11" max="11" width="11.6640625" style="1" customWidth="1"/>
    <col min="12" max="12" width="10.6640625" style="2" customWidth="1"/>
    <col min="13" max="256" width="10.6640625" style="1" customWidth="1"/>
    <col min="257" max="1025" width="11.5546875" style="3"/>
  </cols>
  <sheetData>
    <row r="2" spans="2:6" x14ac:dyDescent="0.25">
      <c r="B2" s="4" t="s">
        <v>0</v>
      </c>
    </row>
    <row r="5" spans="2:6" x14ac:dyDescent="0.25">
      <c r="B5" s="5" t="s">
        <v>1</v>
      </c>
      <c r="C5" s="5"/>
      <c r="E5" s="6" t="s">
        <v>2</v>
      </c>
      <c r="F5" s="6"/>
    </row>
    <row r="7" spans="2:6" x14ac:dyDescent="0.25">
      <c r="B7" s="7" t="s">
        <v>3</v>
      </c>
      <c r="C7" s="7"/>
      <c r="E7" s="7" t="s">
        <v>4</v>
      </c>
      <c r="F7" s="7"/>
    </row>
    <row r="8" spans="2:6" x14ac:dyDescent="0.25">
      <c r="B8" s="1" t="s">
        <v>5</v>
      </c>
      <c r="C8" s="8" t="b">
        <f>TRUE()</f>
        <v>1</v>
      </c>
      <c r="E8" s="1" t="s">
        <v>6</v>
      </c>
      <c r="F8" s="9" t="s">
        <v>7</v>
      </c>
    </row>
    <row r="9" spans="2:6" x14ac:dyDescent="0.25">
      <c r="E9" s="1" t="s">
        <v>8</v>
      </c>
      <c r="F9" s="10" t="b">
        <f>TRUE()</f>
        <v>1</v>
      </c>
    </row>
    <row r="10" spans="2:6" x14ac:dyDescent="0.25">
      <c r="B10" s="7" t="s">
        <v>9</v>
      </c>
      <c r="C10" s="7"/>
    </row>
    <row r="11" spans="2:6" x14ac:dyDescent="0.25">
      <c r="B11" s="11" t="b">
        <v>1</v>
      </c>
      <c r="E11" s="12" t="s">
        <v>9</v>
      </c>
      <c r="F11" s="12"/>
    </row>
    <row r="12" spans="2:6" x14ac:dyDescent="0.25">
      <c r="E12" s="1" t="s">
        <v>10</v>
      </c>
      <c r="F12" s="1" t="s">
        <v>86</v>
      </c>
    </row>
    <row r="14" spans="2:6" x14ac:dyDescent="0.25">
      <c r="B14" s="5" t="s">
        <v>11</v>
      </c>
      <c r="C14" s="5"/>
      <c r="E14" s="6" t="s">
        <v>12</v>
      </c>
      <c r="F14" s="6"/>
    </row>
    <row r="16" spans="2:6" x14ac:dyDescent="0.25">
      <c r="B16" s="7" t="s">
        <v>9</v>
      </c>
      <c r="C16" s="7"/>
      <c r="E16" s="7" t="s">
        <v>13</v>
      </c>
      <c r="F16" s="7"/>
    </row>
    <row r="17" spans="2:6" x14ac:dyDescent="0.25">
      <c r="B17" s="1" t="s">
        <v>14</v>
      </c>
      <c r="C17" s="13" t="s">
        <v>87</v>
      </c>
      <c r="E17" s="1" t="s">
        <v>6</v>
      </c>
      <c r="F17" s="9"/>
    </row>
    <row r="18" spans="2:6" x14ac:dyDescent="0.25">
      <c r="B18" s="1" t="s">
        <v>15</v>
      </c>
      <c r="C18" s="1" t="s">
        <v>88</v>
      </c>
      <c r="E18" s="1" t="s">
        <v>8</v>
      </c>
      <c r="F18" s="10" t="b">
        <f>TRUE()</f>
        <v>1</v>
      </c>
    </row>
    <row r="20" spans="2:6" x14ac:dyDescent="0.25">
      <c r="E20" s="7" t="s">
        <v>9</v>
      </c>
      <c r="F20" s="7"/>
    </row>
    <row r="21" spans="2:6" x14ac:dyDescent="0.25">
      <c r="B21" s="5" t="s">
        <v>16</v>
      </c>
      <c r="C21" s="5"/>
      <c r="E21" s="1" t="s">
        <v>10</v>
      </c>
      <c r="F21" s="1" t="s">
        <v>89</v>
      </c>
    </row>
    <row r="23" spans="2:6" x14ac:dyDescent="0.25">
      <c r="B23" s="7" t="s">
        <v>9</v>
      </c>
      <c r="C23" s="7"/>
    </row>
    <row r="24" spans="2:6" x14ac:dyDescent="0.25">
      <c r="B24" s="1" t="s">
        <v>14</v>
      </c>
      <c r="C24" s="13" t="s">
        <v>90</v>
      </c>
    </row>
    <row r="25" spans="2:6" x14ac:dyDescent="0.25">
      <c r="E25" s="6" t="s">
        <v>17</v>
      </c>
      <c r="F25" s="6"/>
    </row>
    <row r="26" spans="2:6" x14ac:dyDescent="0.25">
      <c r="E26" s="14" t="str">
        <f>IF(OR(ISERROR(F12),ISERROR(F21)),NA(),"")</f>
        <v/>
      </c>
      <c r="F26" s="15" t="s">
        <v>18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Z312"/>
  <sheetViews>
    <sheetView tabSelected="1" zoomScale="75" zoomScaleNormal="75" workbookViewId="0"/>
  </sheetViews>
  <sheetFormatPr baseColWidth="10" defaultColWidth="8.88671875" defaultRowHeight="13.2" x14ac:dyDescent="0.25"/>
  <cols>
    <col min="1" max="1" width="5.109375" style="16" customWidth="1"/>
    <col min="2" max="259" width="14.33203125" style="16" customWidth="1"/>
    <col min="260" max="260" width="14.33203125" style="17" customWidth="1"/>
    <col min="261" max="1025" width="14.33203125" customWidth="1"/>
  </cols>
  <sheetData>
    <row r="2" spans="2:15" s="18" customFormat="1" ht="15" customHeight="1" x14ac:dyDescent="0.25">
      <c r="B2" s="18" t="s">
        <v>19</v>
      </c>
    </row>
    <row r="3" spans="2:15" s="19" customFormat="1" ht="11.85" customHeight="1" x14ac:dyDescent="0.25">
      <c r="B3" s="4" t="s">
        <v>20</v>
      </c>
    </row>
    <row r="4" spans="2:15" s="19" customFormat="1" ht="11.85" customHeigh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2:15" ht="11.85" customHeight="1" x14ac:dyDescent="0.25">
      <c r="B5" s="20" t="s">
        <v>21</v>
      </c>
      <c r="G5" s="20" t="s">
        <v>22</v>
      </c>
      <c r="L5" s="20" t="s">
        <v>23</v>
      </c>
    </row>
    <row r="6" spans="2:15" ht="11.85" customHeight="1" x14ac:dyDescent="0.25">
      <c r="B6" s="21" t="s">
        <v>24</v>
      </c>
      <c r="C6" s="21"/>
      <c r="D6" s="21"/>
      <c r="E6" s="21"/>
      <c r="G6" s="21" t="s">
        <v>24</v>
      </c>
      <c r="H6" s="21"/>
      <c r="I6" s="21"/>
      <c r="J6" s="21"/>
      <c r="L6" s="21" t="s">
        <v>25</v>
      </c>
      <c r="M6" s="21"/>
      <c r="N6" s="21"/>
      <c r="O6" s="21"/>
    </row>
    <row r="7" spans="2:15" ht="11.85" customHeight="1" x14ac:dyDescent="0.25">
      <c r="B7" s="16" t="s">
        <v>26</v>
      </c>
      <c r="C7" s="16" t="str">
        <f>obLibs&amp;"net.finmath.time.TimeDiscretizationFromArray"</f>
        <v>net.finmath.time.TimeDiscretizationFromArray</v>
      </c>
      <c r="G7" s="16" t="s">
        <v>26</v>
      </c>
      <c r="H7" s="16" t="str">
        <f>obLibs&amp;"net.finmath.time.TimeDiscretizationFromArray"</f>
        <v>net.finmath.time.TimeDiscretizationFromArray</v>
      </c>
      <c r="L7" s="16" t="s">
        <v>26</v>
      </c>
      <c r="M7" s="16" t="s">
        <v>27</v>
      </c>
    </row>
    <row r="8" spans="2:15" ht="11.85" customHeight="1" x14ac:dyDescent="0.25">
      <c r="B8" s="22" t="s">
        <v>3</v>
      </c>
      <c r="C8" s="22"/>
      <c r="D8" s="22"/>
      <c r="E8" s="22"/>
      <c r="G8" s="22" t="s">
        <v>3</v>
      </c>
      <c r="H8" s="22"/>
      <c r="I8" s="22"/>
      <c r="J8" s="22"/>
      <c r="L8" s="23" t="s">
        <v>3</v>
      </c>
      <c r="M8" s="23"/>
      <c r="N8" s="23"/>
      <c r="O8" s="23"/>
    </row>
    <row r="9" spans="2:15" ht="11.85" customHeight="1" x14ac:dyDescent="0.25">
      <c r="B9" s="16" t="s">
        <v>91</v>
      </c>
      <c r="C9" s="24" t="s">
        <v>28</v>
      </c>
      <c r="D9" s="24" t="s">
        <v>29</v>
      </c>
      <c r="E9" s="25">
        <v>0</v>
      </c>
      <c r="G9" s="16" t="s">
        <v>95</v>
      </c>
      <c r="H9" s="24" t="s">
        <v>30</v>
      </c>
      <c r="I9" s="24" t="s">
        <v>29</v>
      </c>
      <c r="J9" s="25">
        <v>0</v>
      </c>
      <c r="L9" s="16" t="s">
        <v>99</v>
      </c>
      <c r="M9" s="24" t="s">
        <v>31</v>
      </c>
      <c r="N9" s="24" t="s">
        <v>29</v>
      </c>
      <c r="O9" s="26">
        <v>2</v>
      </c>
    </row>
    <row r="10" spans="2:15" ht="11.85" customHeight="1" x14ac:dyDescent="0.25">
      <c r="B10" s="16" t="s">
        <v>92</v>
      </c>
      <c r="C10" s="24" t="s">
        <v>32</v>
      </c>
      <c r="D10" s="24" t="s">
        <v>33</v>
      </c>
      <c r="E10" s="25">
        <v>50</v>
      </c>
      <c r="G10" s="16" t="s">
        <v>96</v>
      </c>
      <c r="H10" s="24" t="s">
        <v>34</v>
      </c>
      <c r="I10" s="24" t="s">
        <v>33</v>
      </c>
      <c r="J10" s="25">
        <v>10</v>
      </c>
      <c r="L10" s="16" t="s">
        <v>100</v>
      </c>
      <c r="M10" s="24" t="s">
        <v>35</v>
      </c>
      <c r="N10" s="24" t="s">
        <v>29</v>
      </c>
      <c r="O10" s="27">
        <v>105</v>
      </c>
    </row>
    <row r="11" spans="2:15" ht="11.85" customHeight="1" x14ac:dyDescent="0.25">
      <c r="B11" s="16" t="s">
        <v>93</v>
      </c>
      <c r="C11" s="24" t="s">
        <v>36</v>
      </c>
      <c r="D11" s="24" t="s">
        <v>29</v>
      </c>
      <c r="E11" s="25">
        <v>0.1</v>
      </c>
      <c r="G11" s="16" t="s">
        <v>97</v>
      </c>
      <c r="H11" s="24" t="s">
        <v>37</v>
      </c>
      <c r="I11" s="24" t="s">
        <v>29</v>
      </c>
      <c r="J11" s="25">
        <f>O9/J10</f>
        <v>0.2</v>
      </c>
      <c r="O11" s="28"/>
    </row>
    <row r="12" spans="2:15" ht="11.85" customHeight="1" x14ac:dyDescent="0.25">
      <c r="B12" s="3"/>
      <c r="D12" s="24"/>
      <c r="G12" s="3"/>
      <c r="I12" s="24"/>
      <c r="L12" s="23" t="s">
        <v>38</v>
      </c>
      <c r="M12" s="23"/>
      <c r="N12" s="23"/>
      <c r="O12" s="23"/>
    </row>
    <row r="13" spans="2:15" ht="11.85" customHeight="1" x14ac:dyDescent="0.25">
      <c r="B13" s="22" t="s">
        <v>38</v>
      </c>
      <c r="C13" s="22"/>
      <c r="D13" s="22"/>
      <c r="E13" s="22"/>
      <c r="G13" s="22" t="s">
        <v>38</v>
      </c>
      <c r="H13" s="22"/>
      <c r="I13" s="22"/>
      <c r="J13" s="22"/>
      <c r="L13" s="24" t="s">
        <v>101</v>
      </c>
      <c r="M13" s="24"/>
      <c r="N13" s="24"/>
    </row>
    <row r="14" spans="2:15" ht="11.85" customHeight="1" x14ac:dyDescent="0.25">
      <c r="B14" s="24" t="s">
        <v>94</v>
      </c>
      <c r="C14" s="16" t="s">
        <v>39</v>
      </c>
      <c r="G14" s="24" t="s">
        <v>98</v>
      </c>
      <c r="H14" s="16" t="s">
        <v>40</v>
      </c>
    </row>
    <row r="16" spans="2:15" ht="11.85" customHeight="1" x14ac:dyDescent="0.25">
      <c r="B16" s="21" t="s">
        <v>41</v>
      </c>
      <c r="C16" s="21"/>
      <c r="D16" s="21"/>
      <c r="E16" s="21"/>
      <c r="G16" s="21" t="s">
        <v>42</v>
      </c>
      <c r="H16" s="21"/>
      <c r="I16" s="21"/>
      <c r="J16" s="21"/>
      <c r="L16" s="21" t="s">
        <v>43</v>
      </c>
      <c r="M16" s="21"/>
      <c r="N16" s="21"/>
      <c r="O16" s="21"/>
    </row>
    <row r="17" spans="2:15" ht="11.85" customHeight="1" x14ac:dyDescent="0.25">
      <c r="B17" s="16" t="s">
        <v>26</v>
      </c>
      <c r="C17" s="16" t="s">
        <v>44</v>
      </c>
      <c r="G17" s="16" t="s">
        <v>26</v>
      </c>
      <c r="H17" s="16" t="s">
        <v>45</v>
      </c>
      <c r="L17" s="16" t="s">
        <v>26</v>
      </c>
      <c r="M17" s="16" t="s">
        <v>46</v>
      </c>
    </row>
    <row r="18" spans="2:15" ht="11.85" customHeight="1" x14ac:dyDescent="0.25">
      <c r="B18" s="22" t="s">
        <v>3</v>
      </c>
      <c r="C18" s="22"/>
      <c r="D18" s="22"/>
      <c r="E18" s="22"/>
      <c r="G18" s="22" t="s">
        <v>3</v>
      </c>
      <c r="H18" s="22"/>
      <c r="I18" s="22"/>
      <c r="J18" s="22"/>
      <c r="L18" s="23" t="s">
        <v>3</v>
      </c>
      <c r="M18" s="23"/>
      <c r="N18" s="23"/>
      <c r="O18" s="23"/>
    </row>
    <row r="19" spans="2:15" ht="11.85" customHeight="1" x14ac:dyDescent="0.25">
      <c r="B19" s="16" t="s">
        <v>102</v>
      </c>
      <c r="C19" s="24" t="s">
        <v>47</v>
      </c>
      <c r="D19" s="24" t="s">
        <v>29</v>
      </c>
      <c r="E19" s="29">
        <v>100</v>
      </c>
      <c r="G19" s="16" t="s">
        <v>111</v>
      </c>
      <c r="H19" s="24" t="s">
        <v>48</v>
      </c>
      <c r="I19" s="24" t="s">
        <v>29</v>
      </c>
      <c r="J19" s="25">
        <v>100</v>
      </c>
      <c r="L19" s="16" t="str">
        <f>L13</f>
        <v>product 
[42761]</v>
      </c>
    </row>
    <row r="20" spans="2:15" ht="11.85" customHeight="1" x14ac:dyDescent="0.25">
      <c r="B20" s="16" t="s">
        <v>103</v>
      </c>
      <c r="C20" s="24" t="s">
        <v>49</v>
      </c>
      <c r="D20" s="24" t="s">
        <v>29</v>
      </c>
      <c r="E20" s="29">
        <v>0.05</v>
      </c>
      <c r="G20" s="16" t="s">
        <v>112</v>
      </c>
      <c r="H20" s="24" t="s">
        <v>50</v>
      </c>
      <c r="I20" s="24" t="s">
        <v>29</v>
      </c>
      <c r="J20" s="25">
        <v>0.05</v>
      </c>
      <c r="L20" s="16" t="str">
        <f>G57</f>
        <v>hedge.simulation 
[42773]</v>
      </c>
    </row>
    <row r="21" spans="2:15" ht="11.85" customHeight="1" x14ac:dyDescent="0.25">
      <c r="B21" s="16" t="s">
        <v>104</v>
      </c>
      <c r="C21" s="24" t="s">
        <v>51</v>
      </c>
      <c r="D21" s="24" t="s">
        <v>29</v>
      </c>
      <c r="E21" s="29">
        <v>0.3</v>
      </c>
      <c r="G21" s="16" t="s">
        <v>113</v>
      </c>
      <c r="H21" s="24" t="s">
        <v>52</v>
      </c>
      <c r="I21" s="24" t="s">
        <v>29</v>
      </c>
      <c r="J21" s="25">
        <v>0.3</v>
      </c>
      <c r="L21" s="16" t="str">
        <f>G14</f>
        <v>hedge.timeDiscretization 
[42760]</v>
      </c>
    </row>
    <row r="22" spans="2:15" ht="11.85" customHeight="1" x14ac:dyDescent="0.25">
      <c r="B22" s="16" t="s">
        <v>105</v>
      </c>
      <c r="C22" s="24" t="s">
        <v>53</v>
      </c>
      <c r="D22" s="24" t="s">
        <v>29</v>
      </c>
      <c r="E22" s="29">
        <f>E21*E21</f>
        <v>0.09</v>
      </c>
      <c r="L22" s="16" t="s">
        <v>115</v>
      </c>
      <c r="M22" s="16" t="s">
        <v>54</v>
      </c>
      <c r="N22" s="24" t="s">
        <v>33</v>
      </c>
      <c r="O22" s="26">
        <v>10</v>
      </c>
    </row>
    <row r="23" spans="2:15" ht="11.85" customHeight="1" x14ac:dyDescent="0.25">
      <c r="B23" s="16" t="s">
        <v>106</v>
      </c>
      <c r="C23" s="24" t="s">
        <v>55</v>
      </c>
      <c r="D23" s="24" t="s">
        <v>29</v>
      </c>
      <c r="E23" s="29">
        <v>0.2</v>
      </c>
      <c r="G23" s="22" t="s">
        <v>38</v>
      </c>
      <c r="H23" s="22"/>
      <c r="I23" s="22"/>
      <c r="J23" s="22"/>
      <c r="O23" s="28"/>
    </row>
    <row r="24" spans="2:15" ht="11.85" customHeight="1" x14ac:dyDescent="0.25">
      <c r="B24" s="16" t="s">
        <v>107</v>
      </c>
      <c r="C24" s="24" t="s">
        <v>56</v>
      </c>
      <c r="D24" s="24" t="s">
        <v>29</v>
      </c>
      <c r="E24" s="29">
        <v>0.4</v>
      </c>
      <c r="F24" s="16" t="s">
        <v>57</v>
      </c>
      <c r="G24" s="24" t="s">
        <v>114</v>
      </c>
      <c r="H24" s="24" t="s">
        <v>58</v>
      </c>
      <c r="I24" s="24"/>
      <c r="J24" s="24"/>
      <c r="L24" s="23" t="s">
        <v>38</v>
      </c>
      <c r="M24" s="23"/>
      <c r="N24" s="23"/>
      <c r="O24" s="23"/>
    </row>
    <row r="25" spans="2:15" ht="11.85" customHeight="1" x14ac:dyDescent="0.25">
      <c r="B25" s="16" t="s">
        <v>108</v>
      </c>
      <c r="C25" s="24" t="s">
        <v>59</v>
      </c>
      <c r="D25" s="24" t="s">
        <v>29</v>
      </c>
      <c r="E25" s="29">
        <v>0</v>
      </c>
      <c r="G25" s="24"/>
      <c r="H25" s="24"/>
      <c r="I25" s="24"/>
      <c r="J25" s="24"/>
      <c r="L25" s="24" t="s">
        <v>116</v>
      </c>
      <c r="M25" s="24"/>
      <c r="N25" s="24"/>
    </row>
    <row r="26" spans="2:15" ht="11.85" customHeight="1" x14ac:dyDescent="0.25">
      <c r="B26" s="30" t="s">
        <v>109</v>
      </c>
      <c r="C26" s="24" t="s">
        <v>60</v>
      </c>
      <c r="D26" s="24"/>
      <c r="E26" s="31" t="s">
        <v>61</v>
      </c>
      <c r="G26" s="24"/>
      <c r="H26" s="24"/>
      <c r="I26" s="24"/>
      <c r="J26" s="24"/>
    </row>
    <row r="27" spans="2:15" ht="11.85" customHeight="1" x14ac:dyDescent="0.25">
      <c r="G27" s="24"/>
      <c r="H27" s="24"/>
      <c r="I27" s="24"/>
      <c r="J27" s="24"/>
      <c r="L27" s="21" t="s">
        <v>62</v>
      </c>
      <c r="M27" s="21"/>
      <c r="N27" s="21"/>
      <c r="O27" s="21"/>
    </row>
    <row r="28" spans="2:15" ht="11.85" customHeight="1" x14ac:dyDescent="0.25">
      <c r="B28" s="22" t="s">
        <v>38</v>
      </c>
      <c r="C28" s="22"/>
      <c r="D28" s="22"/>
      <c r="E28" s="22"/>
      <c r="G28" s="24"/>
      <c r="H28" s="24"/>
      <c r="I28" s="24"/>
      <c r="J28" s="24"/>
      <c r="L28" s="24" t="s">
        <v>117</v>
      </c>
      <c r="M28" s="24"/>
      <c r="N28" s="24"/>
      <c r="O28" s="32">
        <f>O9</f>
        <v>2</v>
      </c>
    </row>
    <row r="29" spans="2:15" ht="11.85" customHeight="1" x14ac:dyDescent="0.25">
      <c r="B29" s="24" t="s">
        <v>110</v>
      </c>
      <c r="C29" s="24" t="s">
        <v>63</v>
      </c>
      <c r="D29" s="24"/>
      <c r="E29" s="24"/>
      <c r="G29" s="24"/>
      <c r="H29" s="24"/>
      <c r="I29" s="24"/>
      <c r="J29" s="24"/>
    </row>
    <row r="30" spans="2:15" ht="11.85" customHeight="1" x14ac:dyDescent="0.25">
      <c r="G30" s="24"/>
      <c r="H30" s="24"/>
      <c r="I30" s="24"/>
      <c r="J30" s="24"/>
    </row>
    <row r="31" spans="2:15" ht="11.85" customHeight="1" x14ac:dyDescent="0.25">
      <c r="B31" s="21" t="s">
        <v>64</v>
      </c>
      <c r="C31" s="21"/>
      <c r="D31" s="21"/>
      <c r="E31" s="21"/>
      <c r="G31" s="21" t="s">
        <v>64</v>
      </c>
      <c r="H31" s="21"/>
      <c r="I31" s="21"/>
      <c r="J31" s="21"/>
    </row>
    <row r="32" spans="2:15" ht="11.85" customHeight="1" x14ac:dyDescent="0.25">
      <c r="B32" s="16" t="s">
        <v>26</v>
      </c>
      <c r="C32" s="16" t="s">
        <v>65</v>
      </c>
      <c r="G32" s="16" t="s">
        <v>26</v>
      </c>
      <c r="H32" s="16" t="s">
        <v>65</v>
      </c>
    </row>
    <row r="33" spans="2:15" ht="11.85" customHeight="1" x14ac:dyDescent="0.25">
      <c r="B33" s="22" t="s">
        <v>3</v>
      </c>
      <c r="C33" s="22"/>
      <c r="D33" s="22"/>
      <c r="E33" s="22"/>
      <c r="G33" s="22" t="s">
        <v>3</v>
      </c>
      <c r="H33" s="22"/>
      <c r="I33" s="22"/>
      <c r="J33" s="22"/>
    </row>
    <row r="34" spans="2:15" ht="11.85" customHeight="1" x14ac:dyDescent="0.25">
      <c r="B34" s="16" t="str">
        <f>B14</f>
        <v>timeDiscretization 
[42764]</v>
      </c>
      <c r="C34" s="24" t="s">
        <v>66</v>
      </c>
      <c r="D34" s="24" t="s">
        <v>67</v>
      </c>
      <c r="E34" s="29">
        <v>100</v>
      </c>
      <c r="G34" s="16" t="str">
        <f>G14</f>
        <v>hedge.timeDiscretization 
[42760]</v>
      </c>
      <c r="H34" s="24"/>
      <c r="I34" s="24" t="s">
        <v>67</v>
      </c>
      <c r="J34" s="24"/>
      <c r="L34" s="33"/>
      <c r="M34" s="33"/>
      <c r="N34" s="33"/>
      <c r="O34" s="34"/>
    </row>
    <row r="35" spans="2:15" ht="11.85" customHeight="1" x14ac:dyDescent="0.25">
      <c r="B35" s="16" t="s">
        <v>118</v>
      </c>
      <c r="C35" s="24" t="s">
        <v>68</v>
      </c>
      <c r="D35" s="24" t="s">
        <v>33</v>
      </c>
      <c r="E35" s="29">
        <v>2</v>
      </c>
      <c r="G35" s="16" t="s">
        <v>122</v>
      </c>
      <c r="H35" s="24" t="s">
        <v>69</v>
      </c>
      <c r="I35" s="24" t="s">
        <v>33</v>
      </c>
      <c r="J35" s="29">
        <v>1</v>
      </c>
      <c r="L35" s="33"/>
      <c r="M35" s="33"/>
      <c r="N35" s="33"/>
      <c r="O35" s="34"/>
    </row>
    <row r="36" spans="2:15" ht="11.85" customHeight="1" x14ac:dyDescent="0.25">
      <c r="B36" s="16" t="s">
        <v>119</v>
      </c>
      <c r="C36" s="24" t="s">
        <v>70</v>
      </c>
      <c r="D36" s="24" t="s">
        <v>33</v>
      </c>
      <c r="E36" s="29">
        <v>1000</v>
      </c>
      <c r="G36" s="16" t="s">
        <v>123</v>
      </c>
      <c r="H36" s="24" t="s">
        <v>71</v>
      </c>
      <c r="I36" s="24" t="s">
        <v>33</v>
      </c>
      <c r="J36" s="29">
        <v>100000</v>
      </c>
      <c r="L36" s="33"/>
      <c r="M36" s="33"/>
      <c r="N36" s="33"/>
      <c r="O36" s="34"/>
    </row>
    <row r="37" spans="2:15" ht="11.85" customHeight="1" x14ac:dyDescent="0.25">
      <c r="B37" s="16" t="s">
        <v>120</v>
      </c>
      <c r="C37" s="24" t="s">
        <v>72</v>
      </c>
      <c r="D37" s="24" t="s">
        <v>33</v>
      </c>
      <c r="E37" s="29">
        <v>5151</v>
      </c>
      <c r="G37" s="16" t="s">
        <v>124</v>
      </c>
      <c r="H37" s="24" t="s">
        <v>73</v>
      </c>
      <c r="I37" s="24" t="s">
        <v>33</v>
      </c>
      <c r="J37" s="29">
        <v>3131</v>
      </c>
      <c r="L37" s="33"/>
      <c r="M37" s="33"/>
      <c r="N37" s="33"/>
      <c r="O37" s="34"/>
    </row>
    <row r="38" spans="2:15" ht="11.85" customHeight="1" x14ac:dyDescent="0.25">
      <c r="L38" s="33"/>
      <c r="M38" s="33"/>
      <c r="N38" s="33"/>
      <c r="O38" s="34"/>
    </row>
    <row r="39" spans="2:15" ht="11.85" customHeight="1" x14ac:dyDescent="0.25">
      <c r="B39" s="22" t="s">
        <v>38</v>
      </c>
      <c r="C39" s="22"/>
      <c r="D39" s="22"/>
      <c r="E39" s="22"/>
      <c r="G39" s="22" t="s">
        <v>38</v>
      </c>
      <c r="H39" s="22"/>
      <c r="I39" s="22"/>
      <c r="J39" s="22"/>
    </row>
    <row r="40" spans="2:15" ht="11.85" customHeight="1" x14ac:dyDescent="0.25">
      <c r="B40" s="24" t="s">
        <v>121</v>
      </c>
      <c r="C40" s="24" t="s">
        <v>74</v>
      </c>
      <c r="D40" s="24"/>
      <c r="E40" s="24"/>
      <c r="G40" s="24" t="s">
        <v>125</v>
      </c>
      <c r="H40" s="24" t="s">
        <v>75</v>
      </c>
      <c r="I40" s="24"/>
      <c r="J40" s="24"/>
    </row>
    <row r="41" spans="2:15" ht="11.85" customHeight="1" x14ac:dyDescent="0.25">
      <c r="B41" s="24"/>
      <c r="C41" s="24"/>
      <c r="D41" s="24"/>
      <c r="E41" s="24"/>
      <c r="G41" s="24"/>
      <c r="H41" s="24"/>
      <c r="I41" s="24"/>
      <c r="J41" s="24"/>
    </row>
    <row r="42" spans="2:15" ht="11.85" customHeight="1" x14ac:dyDescent="0.25">
      <c r="B42" s="21" t="s">
        <v>76</v>
      </c>
      <c r="C42" s="21"/>
      <c r="D42" s="21"/>
      <c r="E42" s="21"/>
      <c r="G42" s="21" t="s">
        <v>76</v>
      </c>
      <c r="H42" s="21"/>
      <c r="I42" s="21"/>
      <c r="J42" s="21"/>
    </row>
    <row r="43" spans="2:15" ht="11.85" customHeight="1" x14ac:dyDescent="0.25">
      <c r="B43" s="16" t="s">
        <v>26</v>
      </c>
      <c r="C43" s="16" t="s">
        <v>77</v>
      </c>
      <c r="G43" s="16" t="s">
        <v>26</v>
      </c>
      <c r="H43" s="16" t="s">
        <v>77</v>
      </c>
    </row>
    <row r="44" spans="2:15" ht="11.85" customHeight="1" x14ac:dyDescent="0.25">
      <c r="B44" s="22" t="s">
        <v>3</v>
      </c>
      <c r="C44" s="22"/>
      <c r="D44" s="22"/>
      <c r="E44" s="22"/>
      <c r="G44" s="22" t="s">
        <v>3</v>
      </c>
      <c r="H44" s="22"/>
      <c r="I44" s="22"/>
      <c r="J44" s="22"/>
    </row>
    <row r="45" spans="2:15" ht="11.85" customHeight="1" x14ac:dyDescent="0.25">
      <c r="B45" s="16" t="str">
        <f>B40</f>
        <v>brownianMotion 
[42769]</v>
      </c>
      <c r="C45" s="24"/>
      <c r="D45" s="24" t="s">
        <v>67</v>
      </c>
      <c r="E45" s="24"/>
      <c r="G45" s="16" t="str">
        <f>G40</f>
        <v>hedge.brownianMotion 
[42768]</v>
      </c>
      <c r="H45" s="24" t="s">
        <v>75</v>
      </c>
      <c r="I45" s="24" t="s">
        <v>67</v>
      </c>
      <c r="J45" s="24"/>
    </row>
    <row r="47" spans="2:15" ht="11.85" customHeight="1" x14ac:dyDescent="0.25">
      <c r="B47" s="22" t="s">
        <v>38</v>
      </c>
      <c r="C47" s="22"/>
      <c r="D47" s="22"/>
      <c r="E47" s="22"/>
      <c r="G47" s="22" t="s">
        <v>38</v>
      </c>
      <c r="H47" s="22"/>
      <c r="I47" s="22"/>
      <c r="J47" s="22"/>
    </row>
    <row r="48" spans="2:15" ht="11.85" customHeight="1" x14ac:dyDescent="0.25">
      <c r="B48" s="24" t="s">
        <v>126</v>
      </c>
      <c r="C48" s="24" t="s">
        <v>78</v>
      </c>
      <c r="D48" s="24"/>
      <c r="E48" s="24"/>
      <c r="G48" s="24" t="s">
        <v>127</v>
      </c>
      <c r="H48" s="24" t="s">
        <v>79</v>
      </c>
      <c r="I48" s="24"/>
      <c r="J48" s="24"/>
    </row>
    <row r="49" spans="2:10" ht="11.85" customHeight="1" x14ac:dyDescent="0.25">
      <c r="B49" s="24"/>
      <c r="C49" s="24"/>
      <c r="D49" s="24"/>
      <c r="E49" s="24"/>
      <c r="G49" s="24"/>
      <c r="H49" s="24"/>
      <c r="I49" s="24"/>
      <c r="J49" s="24"/>
    </row>
    <row r="50" spans="2:10" ht="11.85" customHeight="1" x14ac:dyDescent="0.25">
      <c r="B50" s="21" t="s">
        <v>80</v>
      </c>
      <c r="C50" s="21"/>
      <c r="D50" s="21"/>
      <c r="E50" s="21"/>
      <c r="G50" s="21" t="s">
        <v>80</v>
      </c>
      <c r="H50" s="21"/>
      <c r="I50" s="21"/>
      <c r="J50" s="21"/>
    </row>
    <row r="51" spans="2:10" ht="11.85" customHeight="1" x14ac:dyDescent="0.25">
      <c r="B51" s="16" t="s">
        <v>26</v>
      </c>
      <c r="C51" s="16" t="s">
        <v>81</v>
      </c>
      <c r="G51" s="16" t="s">
        <v>26</v>
      </c>
      <c r="H51" s="16" t="s">
        <v>81</v>
      </c>
    </row>
    <row r="52" spans="2:10" ht="11.85" customHeight="1" x14ac:dyDescent="0.25">
      <c r="B52" s="22" t="s">
        <v>3</v>
      </c>
      <c r="C52" s="22"/>
      <c r="D52" s="22"/>
      <c r="E52" s="22"/>
      <c r="G52" s="22" t="s">
        <v>3</v>
      </c>
      <c r="H52" s="22"/>
      <c r="I52" s="22"/>
      <c r="J52" s="22"/>
    </row>
    <row r="53" spans="2:10" ht="11.85" customHeight="1" x14ac:dyDescent="0.25">
      <c r="B53" s="16" t="str">
        <f>B29</f>
        <v>model 
[42767]</v>
      </c>
      <c r="C53" s="24"/>
      <c r="D53" s="24" t="s">
        <v>67</v>
      </c>
      <c r="E53" s="24"/>
      <c r="G53" s="16" t="str">
        <f>G24</f>
        <v>hedge.model 
[42763]</v>
      </c>
      <c r="H53" s="24"/>
      <c r="I53" s="24" t="s">
        <v>67</v>
      </c>
      <c r="J53" s="24"/>
    </row>
    <row r="54" spans="2:10" ht="11.85" customHeight="1" x14ac:dyDescent="0.25">
      <c r="B54" s="16" t="str">
        <f>B48</f>
        <v>eulerScheme 
[42770]</v>
      </c>
      <c r="C54" s="24"/>
      <c r="D54" s="24" t="s">
        <v>67</v>
      </c>
      <c r="E54" s="24"/>
      <c r="G54" s="16" t="str">
        <f>G48</f>
        <v>hedge.eulerScheme 
[42771]</v>
      </c>
      <c r="H54" s="24"/>
      <c r="I54" s="24"/>
      <c r="J54" s="24"/>
    </row>
    <row r="56" spans="2:10" ht="11.85" customHeight="1" x14ac:dyDescent="0.25">
      <c r="B56" s="22" t="s">
        <v>38</v>
      </c>
      <c r="C56" s="22"/>
      <c r="D56" s="22"/>
      <c r="E56" s="22"/>
      <c r="G56" s="22" t="s">
        <v>38</v>
      </c>
      <c r="H56" s="22"/>
      <c r="I56" s="22"/>
      <c r="J56" s="22"/>
    </row>
    <row r="57" spans="2:10" ht="11.85" customHeight="1" x14ac:dyDescent="0.25">
      <c r="B57" s="24" t="s">
        <v>128</v>
      </c>
      <c r="C57" s="24" t="s">
        <v>82</v>
      </c>
      <c r="D57" s="24"/>
      <c r="E57" s="24"/>
      <c r="G57" s="24" t="s">
        <v>129</v>
      </c>
      <c r="H57" s="24" t="s">
        <v>83</v>
      </c>
      <c r="I57" s="24"/>
      <c r="J57" s="24"/>
    </row>
    <row r="61" spans="2:10" ht="11.85" customHeight="1" x14ac:dyDescent="0.25">
      <c r="C61" s="16" t="s">
        <v>84</v>
      </c>
      <c r="D61" s="16" t="s">
        <v>85</v>
      </c>
    </row>
    <row r="62" spans="2:10" ht="11.85" customHeight="1" x14ac:dyDescent="0.25">
      <c r="B62" s="16" t="s">
        <v>130</v>
      </c>
      <c r="C62" s="16" t="s">
        <v>131</v>
      </c>
      <c r="D62" s="16" t="s">
        <v>132</v>
      </c>
    </row>
    <row r="63" spans="2:10" ht="11.85" customHeight="1" x14ac:dyDescent="0.25">
      <c r="B63" s="35">
        <v>54.173197462157056</v>
      </c>
      <c r="C63" s="35">
        <v>-18.826970971934486</v>
      </c>
      <c r="D63" s="35">
        <v>0</v>
      </c>
      <c r="E63" s="35"/>
    </row>
    <row r="64" spans="2:10" ht="11.85" customHeight="1" x14ac:dyDescent="0.25">
      <c r="B64" s="35">
        <v>85.126667169232647</v>
      </c>
      <c r="C64" s="35">
        <v>6.2103474804009373</v>
      </c>
      <c r="D64" s="35">
        <v>0</v>
      </c>
      <c r="E64" s="35"/>
    </row>
    <row r="65" spans="2:5" ht="11.85" customHeight="1" x14ac:dyDescent="0.25">
      <c r="B65" s="35">
        <v>168.53876612252924</v>
      </c>
      <c r="C65" s="35">
        <v>57.426237371432052</v>
      </c>
      <c r="D65" s="35">
        <v>63.538766122529246</v>
      </c>
      <c r="E65" s="35"/>
    </row>
    <row r="66" spans="2:5" ht="11.85" customHeight="1" x14ac:dyDescent="0.25">
      <c r="B66" s="35">
        <v>147.81384598852216</v>
      </c>
      <c r="C66" s="35">
        <v>47.311123527686121</v>
      </c>
      <c r="D66" s="35">
        <v>42.813845988522161</v>
      </c>
      <c r="E66" s="35"/>
    </row>
    <row r="67" spans="2:5" ht="11.85" customHeight="1" x14ac:dyDescent="0.25">
      <c r="B67" s="35">
        <v>129.22844480602927</v>
      </c>
      <c r="C67" s="35">
        <v>29.886878800944984</v>
      </c>
      <c r="D67" s="35">
        <v>24.228444806029277</v>
      </c>
      <c r="E67" s="35"/>
    </row>
    <row r="68" spans="2:5" ht="11.85" customHeight="1" x14ac:dyDescent="0.25">
      <c r="B68" s="35">
        <v>78.394263092577319</v>
      </c>
      <c r="C68" s="35">
        <v>-4.5688115211927993</v>
      </c>
      <c r="D68" s="35">
        <v>0</v>
      </c>
      <c r="E68" s="35"/>
    </row>
    <row r="69" spans="2:5" ht="11.85" customHeight="1" x14ac:dyDescent="0.25">
      <c r="B69" s="35">
        <v>156.74846156700784</v>
      </c>
      <c r="C69" s="35">
        <v>55.414121464357791</v>
      </c>
      <c r="D69" s="35">
        <v>51.748461567007837</v>
      </c>
      <c r="E69" s="35"/>
    </row>
    <row r="70" spans="2:5" ht="11.85" customHeight="1" x14ac:dyDescent="0.25">
      <c r="B70" s="35">
        <v>103.11659837246009</v>
      </c>
      <c r="C70" s="35">
        <v>12.31913952706906</v>
      </c>
      <c r="D70" s="35">
        <v>0</v>
      </c>
      <c r="E70" s="35"/>
    </row>
    <row r="71" spans="2:5" ht="11.85" customHeight="1" x14ac:dyDescent="0.25">
      <c r="B71" s="35">
        <v>51.860815563774821</v>
      </c>
      <c r="C71" s="35">
        <v>-13.565173389582547</v>
      </c>
      <c r="D71" s="35">
        <v>0</v>
      </c>
      <c r="E71" s="35"/>
    </row>
    <row r="72" spans="2:5" ht="11.85" customHeight="1" x14ac:dyDescent="0.25">
      <c r="B72" s="35">
        <v>99.574210347747695</v>
      </c>
      <c r="C72" s="35">
        <v>-16.314567174932009</v>
      </c>
      <c r="D72" s="35">
        <v>0</v>
      </c>
      <c r="E72" s="35"/>
    </row>
    <row r="73" spans="2:5" ht="11.85" customHeight="1" x14ac:dyDescent="0.25">
      <c r="B73" s="35">
        <v>138.94718085730165</v>
      </c>
      <c r="C73" s="35">
        <v>37.847112586243142</v>
      </c>
      <c r="D73" s="35">
        <v>33.947180857301646</v>
      </c>
      <c r="E73" s="35"/>
    </row>
    <row r="74" spans="2:5" ht="11.85" customHeight="1" x14ac:dyDescent="0.25">
      <c r="B74" s="35">
        <v>110.82011132248248</v>
      </c>
      <c r="C74" s="35">
        <v>20.030985467101885</v>
      </c>
      <c r="D74" s="35">
        <v>5.8201113224824761</v>
      </c>
      <c r="E74" s="35"/>
    </row>
    <row r="75" spans="2:5" ht="11.85" customHeight="1" x14ac:dyDescent="0.25">
      <c r="B75" s="35">
        <v>91.411399683743667</v>
      </c>
      <c r="C75" s="35">
        <v>10.721758748046067</v>
      </c>
      <c r="D75" s="35">
        <v>0</v>
      </c>
      <c r="E75" s="35"/>
    </row>
    <row r="76" spans="2:5" ht="11.85" customHeight="1" x14ac:dyDescent="0.25">
      <c r="B76" s="35">
        <v>98.147571467456231</v>
      </c>
      <c r="C76" s="35">
        <v>-0.28960235076481311</v>
      </c>
      <c r="D76" s="35">
        <v>0</v>
      </c>
      <c r="E76" s="35"/>
    </row>
    <row r="77" spans="2:5" ht="11.85" customHeight="1" x14ac:dyDescent="0.25">
      <c r="B77" s="35">
        <v>192.57495353314999</v>
      </c>
      <c r="C77" s="35">
        <v>93.097989460071517</v>
      </c>
      <c r="D77" s="35">
        <v>87.57495353314998</v>
      </c>
      <c r="E77" s="35"/>
    </row>
    <row r="78" spans="2:5" ht="11.85" customHeight="1" x14ac:dyDescent="0.25">
      <c r="B78" s="35">
        <v>110.95044466564258</v>
      </c>
      <c r="C78" s="35">
        <v>-0.5124736319275911</v>
      </c>
      <c r="D78" s="35">
        <v>5.9504446656425785</v>
      </c>
      <c r="E78" s="35"/>
    </row>
    <row r="79" spans="2:5" ht="11.85" customHeight="1" x14ac:dyDescent="0.25">
      <c r="B79" s="35">
        <v>72.043954330606084</v>
      </c>
      <c r="C79" s="35">
        <v>0.58224955855873617</v>
      </c>
      <c r="D79" s="35">
        <v>0</v>
      </c>
      <c r="E79" s="35"/>
    </row>
    <row r="80" spans="2:5" ht="11.85" customHeight="1" x14ac:dyDescent="0.25">
      <c r="B80" s="35">
        <v>121.16081423964528</v>
      </c>
      <c r="C80" s="35">
        <v>23.517896468733994</v>
      </c>
      <c r="D80" s="35">
        <v>16.160814239645276</v>
      </c>
      <c r="E80" s="35"/>
    </row>
    <row r="81" spans="2:5" ht="11.85" customHeight="1" x14ac:dyDescent="0.25">
      <c r="B81" s="35">
        <v>251.29760525919636</v>
      </c>
      <c r="C81" s="35">
        <v>147.12384332314076</v>
      </c>
      <c r="D81" s="35">
        <v>146.29760525919639</v>
      </c>
      <c r="E81" s="35"/>
    </row>
    <row r="82" spans="2:5" ht="11.85" customHeight="1" x14ac:dyDescent="0.25">
      <c r="B82" s="35">
        <v>124.52881329572625</v>
      </c>
      <c r="C82" s="35">
        <v>24.889220905652209</v>
      </c>
      <c r="D82" s="35">
        <v>19.528813295726255</v>
      </c>
      <c r="E82" s="35"/>
    </row>
    <row r="83" spans="2:5" ht="11.85" customHeight="1" x14ac:dyDescent="0.25">
      <c r="B83" s="35">
        <v>47.353728466575255</v>
      </c>
      <c r="C83" s="35">
        <v>-22.173412783886263</v>
      </c>
      <c r="D83" s="35">
        <v>0</v>
      </c>
      <c r="E83" s="35"/>
    </row>
    <row r="84" spans="2:5" ht="11.85" customHeight="1" x14ac:dyDescent="0.25">
      <c r="B84" s="35">
        <v>92.888924476925482</v>
      </c>
      <c r="C84" s="35">
        <v>10.089854593986384</v>
      </c>
      <c r="D84" s="35">
        <v>0</v>
      </c>
      <c r="E84" s="35"/>
    </row>
    <row r="85" spans="2:5" ht="11.85" customHeight="1" x14ac:dyDescent="0.25">
      <c r="B85" s="35">
        <v>136.00493749649132</v>
      </c>
      <c r="C85" s="35">
        <v>36.151541698851389</v>
      </c>
      <c r="D85" s="35">
        <v>31.004937496491319</v>
      </c>
      <c r="E85" s="35"/>
    </row>
    <row r="86" spans="2:5" ht="11.85" customHeight="1" x14ac:dyDescent="0.25">
      <c r="B86" s="35">
        <v>116.41746943327873</v>
      </c>
      <c r="C86" s="35">
        <v>21.466231934572221</v>
      </c>
      <c r="D86" s="35">
        <v>11.417469433278724</v>
      </c>
      <c r="E86" s="35"/>
    </row>
    <row r="87" spans="2:5" ht="11.85" customHeight="1" x14ac:dyDescent="0.25">
      <c r="B87" s="35">
        <v>113.46030853978544</v>
      </c>
      <c r="C87" s="35">
        <v>13.633941414634066</v>
      </c>
      <c r="D87" s="35">
        <v>8.4603085397854443</v>
      </c>
      <c r="E87" s="35"/>
    </row>
    <row r="88" spans="2:5" ht="11.85" customHeight="1" x14ac:dyDescent="0.25">
      <c r="B88" s="35">
        <v>79.119289443546847</v>
      </c>
      <c r="C88" s="35">
        <v>-1.9250892579206109</v>
      </c>
      <c r="D88" s="35">
        <v>0</v>
      </c>
      <c r="E88" s="35"/>
    </row>
    <row r="89" spans="2:5" ht="11.85" customHeight="1" x14ac:dyDescent="0.25">
      <c r="B89" s="35">
        <v>108.8796943803687</v>
      </c>
      <c r="C89" s="35">
        <v>-0.83497719273618998</v>
      </c>
      <c r="D89" s="35">
        <v>3.8796943803687038</v>
      </c>
      <c r="E89" s="35"/>
    </row>
    <row r="90" spans="2:5" ht="11.85" customHeight="1" x14ac:dyDescent="0.25">
      <c r="B90" s="35">
        <v>79.646081799792569</v>
      </c>
      <c r="C90" s="35">
        <v>2.1700385813147633</v>
      </c>
      <c r="D90" s="35">
        <v>0</v>
      </c>
      <c r="E90" s="35"/>
    </row>
    <row r="91" spans="2:5" ht="11.85" customHeight="1" x14ac:dyDescent="0.25">
      <c r="B91" s="35">
        <v>116.60625836451341</v>
      </c>
      <c r="C91" s="35">
        <v>26.721167767265115</v>
      </c>
      <c r="D91" s="35">
        <v>11.606258364513408</v>
      </c>
      <c r="E91" s="35"/>
    </row>
    <row r="92" spans="2:5" ht="11.85" customHeight="1" x14ac:dyDescent="0.25">
      <c r="B92" s="35">
        <v>99.10066104934937</v>
      </c>
      <c r="C92" s="35">
        <v>8.7362928930083683</v>
      </c>
      <c r="D92" s="35">
        <v>0</v>
      </c>
      <c r="E92" s="35"/>
    </row>
    <row r="93" spans="2:5" ht="11.85" customHeight="1" x14ac:dyDescent="0.25">
      <c r="B93" s="35">
        <v>95.191378299190518</v>
      </c>
      <c r="C93" s="35">
        <v>0.7334623448858224</v>
      </c>
      <c r="D93" s="35">
        <v>0</v>
      </c>
      <c r="E93" s="35"/>
    </row>
    <row r="94" spans="2:5" ht="11.85" customHeight="1" x14ac:dyDescent="0.25">
      <c r="B94" s="35">
        <v>69.888615751999097</v>
      </c>
      <c r="C94" s="35">
        <v>-3.7103686653420915</v>
      </c>
      <c r="D94" s="35">
        <v>0</v>
      </c>
      <c r="E94" s="35"/>
    </row>
    <row r="95" spans="2:5" ht="11.85" customHeight="1" x14ac:dyDescent="0.25">
      <c r="B95" s="35">
        <v>82.859045773791806</v>
      </c>
      <c r="C95" s="35">
        <v>5.3135358951076803</v>
      </c>
      <c r="D95" s="35">
        <v>0</v>
      </c>
      <c r="E95" s="35"/>
    </row>
    <row r="96" spans="2:5" ht="11.85" customHeight="1" x14ac:dyDescent="0.25">
      <c r="B96" s="35">
        <v>74.205312267141636</v>
      </c>
      <c r="C96" s="35">
        <v>-5.1380290512074751</v>
      </c>
      <c r="D96" s="35">
        <v>0</v>
      </c>
      <c r="E96" s="35"/>
    </row>
    <row r="97" spans="2:5" ht="11.85" customHeight="1" x14ac:dyDescent="0.25">
      <c r="B97" s="35">
        <v>121.18662352365844</v>
      </c>
      <c r="C97" s="35">
        <v>18.004524002379235</v>
      </c>
      <c r="D97" s="35">
        <v>16.18662352365844</v>
      </c>
      <c r="E97" s="35"/>
    </row>
    <row r="98" spans="2:5" ht="11.85" customHeight="1" x14ac:dyDescent="0.25">
      <c r="B98" s="35">
        <v>106.39434347697967</v>
      </c>
      <c r="C98" s="35">
        <v>9.2430492887393214</v>
      </c>
      <c r="D98" s="35">
        <v>1.394343476979671</v>
      </c>
      <c r="E98" s="35"/>
    </row>
    <row r="99" spans="2:5" ht="11.85" customHeight="1" x14ac:dyDescent="0.25">
      <c r="B99" s="35">
        <v>114.52620189672869</v>
      </c>
      <c r="C99" s="35">
        <v>19.769092156818814</v>
      </c>
      <c r="D99" s="35">
        <v>9.5262018967286934</v>
      </c>
      <c r="E99" s="35"/>
    </row>
    <row r="100" spans="2:5" ht="11.85" customHeight="1" x14ac:dyDescent="0.25">
      <c r="B100" s="35">
        <v>110.81566487962185</v>
      </c>
      <c r="C100" s="35">
        <v>15.675363588656282</v>
      </c>
      <c r="D100" s="35">
        <v>5.8156648796218482</v>
      </c>
      <c r="E100" s="35"/>
    </row>
    <row r="101" spans="2:5" ht="11.85" customHeight="1" x14ac:dyDescent="0.25">
      <c r="B101" s="35">
        <v>128.97126362669852</v>
      </c>
      <c r="C101" s="35">
        <v>33.940317317495726</v>
      </c>
      <c r="D101" s="35">
        <v>23.971263626698516</v>
      </c>
      <c r="E101" s="35"/>
    </row>
    <row r="102" spans="2:5" ht="11.85" customHeight="1" x14ac:dyDescent="0.25">
      <c r="B102" s="35">
        <v>137.08377159888028</v>
      </c>
      <c r="C102" s="35">
        <v>42.879236510204507</v>
      </c>
      <c r="D102" s="35">
        <v>32.083771598880276</v>
      </c>
      <c r="E102" s="35"/>
    </row>
    <row r="103" spans="2:5" ht="11.85" customHeight="1" x14ac:dyDescent="0.25">
      <c r="B103" s="35">
        <v>31.910277169057565</v>
      </c>
      <c r="C103" s="35">
        <v>-12.2844091264698</v>
      </c>
      <c r="D103" s="35">
        <v>0</v>
      </c>
      <c r="E103" s="35"/>
    </row>
    <row r="104" spans="2:5" ht="11.85" customHeight="1" x14ac:dyDescent="0.25">
      <c r="B104" s="35">
        <v>137.54529700993422</v>
      </c>
      <c r="C104" s="35">
        <v>40.59581128906072</v>
      </c>
      <c r="D104" s="35">
        <v>32.545297009934217</v>
      </c>
      <c r="E104" s="35"/>
    </row>
    <row r="105" spans="2:5" ht="11.85" customHeight="1" x14ac:dyDescent="0.25">
      <c r="B105" s="35">
        <v>115.63403771037814</v>
      </c>
      <c r="C105" s="35">
        <v>23.767363054242509</v>
      </c>
      <c r="D105" s="35">
        <v>10.634037710378138</v>
      </c>
      <c r="E105" s="35"/>
    </row>
    <row r="106" spans="2:5" ht="11.85" customHeight="1" x14ac:dyDescent="0.25">
      <c r="B106" s="35">
        <v>122.51928664851908</v>
      </c>
      <c r="C106" s="35">
        <v>0.67332187648754882</v>
      </c>
      <c r="D106" s="35">
        <v>17.519286648519088</v>
      </c>
      <c r="E106" s="35"/>
    </row>
    <row r="107" spans="2:5" ht="11.85" customHeight="1" x14ac:dyDescent="0.25">
      <c r="B107" s="35">
        <v>109.23515282474148</v>
      </c>
      <c r="C107" s="35">
        <v>17.755757974992676</v>
      </c>
      <c r="D107" s="35">
        <v>4.2351528247414771</v>
      </c>
      <c r="E107" s="35"/>
    </row>
    <row r="108" spans="2:5" ht="11.85" customHeight="1" x14ac:dyDescent="0.25">
      <c r="B108" s="35">
        <v>81.643093258059608</v>
      </c>
      <c r="C108" s="35">
        <v>-31.385218117699186</v>
      </c>
      <c r="D108" s="35">
        <v>0</v>
      </c>
      <c r="E108" s="35"/>
    </row>
    <row r="109" spans="2:5" ht="11.85" customHeight="1" x14ac:dyDescent="0.25">
      <c r="B109" s="35">
        <v>121.27717024224884</v>
      </c>
      <c r="C109" s="35">
        <v>27.18533531654036</v>
      </c>
      <c r="D109" s="35">
        <v>16.277170242248843</v>
      </c>
      <c r="E109" s="35"/>
    </row>
    <row r="110" spans="2:5" ht="11.85" customHeight="1" x14ac:dyDescent="0.25">
      <c r="B110" s="35">
        <v>104.75942802941745</v>
      </c>
      <c r="C110" s="35">
        <v>4.8458212704070966</v>
      </c>
      <c r="D110" s="35">
        <v>0</v>
      </c>
      <c r="E110" s="35"/>
    </row>
    <row r="111" spans="2:5" ht="11.85" customHeight="1" x14ac:dyDescent="0.25">
      <c r="B111" s="35">
        <v>217.86536072703873</v>
      </c>
      <c r="C111" s="35">
        <v>116.7292140411587</v>
      </c>
      <c r="D111" s="35">
        <v>112.86536072703875</v>
      </c>
      <c r="E111" s="35"/>
    </row>
    <row r="112" spans="2:5" ht="11.85" customHeight="1" x14ac:dyDescent="0.25">
      <c r="B112" s="35">
        <v>194.99462282766686</v>
      </c>
      <c r="C112" s="35">
        <v>86.646140355156589</v>
      </c>
      <c r="D112" s="35">
        <v>89.994622827666873</v>
      </c>
      <c r="E112" s="35"/>
    </row>
    <row r="113" spans="2:5" ht="11.85" customHeight="1" x14ac:dyDescent="0.25">
      <c r="B113" s="35">
        <v>109.65713644630991</v>
      </c>
      <c r="C113" s="35">
        <v>18.737845111355384</v>
      </c>
      <c r="D113" s="35">
        <v>4.6571364463099059</v>
      </c>
      <c r="E113" s="35"/>
    </row>
    <row r="114" spans="2:5" ht="11.85" customHeight="1" x14ac:dyDescent="0.25">
      <c r="B114" s="35">
        <v>150.78435815889173</v>
      </c>
      <c r="C114" s="35">
        <v>41.328775203508158</v>
      </c>
      <c r="D114" s="35">
        <v>45.784358158891735</v>
      </c>
      <c r="E114" s="35"/>
    </row>
    <row r="115" spans="2:5" ht="11.85" customHeight="1" x14ac:dyDescent="0.25">
      <c r="B115" s="35">
        <v>116.48101358040611</v>
      </c>
      <c r="C115" s="35">
        <v>24.680205993215537</v>
      </c>
      <c r="D115" s="35">
        <v>11.481013580406113</v>
      </c>
      <c r="E115" s="35"/>
    </row>
    <row r="116" spans="2:5" ht="11.85" customHeight="1" x14ac:dyDescent="0.25">
      <c r="B116" s="35">
        <v>133.07561300181814</v>
      </c>
      <c r="C116" s="35">
        <v>39.216289499061602</v>
      </c>
      <c r="D116" s="35">
        <v>28.075613001818141</v>
      </c>
      <c r="E116" s="35"/>
    </row>
    <row r="117" spans="2:5" ht="11.85" customHeight="1" x14ac:dyDescent="0.25">
      <c r="B117" s="35">
        <v>102.65234596982089</v>
      </c>
      <c r="C117" s="35">
        <v>16.693142934110998</v>
      </c>
      <c r="D117" s="35">
        <v>0</v>
      </c>
      <c r="E117" s="35"/>
    </row>
    <row r="118" spans="2:5" ht="11.85" customHeight="1" x14ac:dyDescent="0.25">
      <c r="B118" s="35">
        <v>113.85726334681823</v>
      </c>
      <c r="C118" s="35">
        <v>25.727075810033838</v>
      </c>
      <c r="D118" s="35">
        <v>8.8572633468182289</v>
      </c>
      <c r="E118" s="35"/>
    </row>
    <row r="119" spans="2:5" ht="11.85" customHeight="1" x14ac:dyDescent="0.25">
      <c r="B119" s="35">
        <v>110.16819410615162</v>
      </c>
      <c r="C119" s="35">
        <v>22.805821496433836</v>
      </c>
      <c r="D119" s="35">
        <v>5.168194106151617</v>
      </c>
      <c r="E119" s="35"/>
    </row>
    <row r="120" spans="2:5" ht="11.85" customHeight="1" x14ac:dyDescent="0.25">
      <c r="B120" s="35">
        <v>90.871838678969439</v>
      </c>
      <c r="C120" s="35">
        <v>-9.7813575077651116</v>
      </c>
      <c r="D120" s="35">
        <v>0</v>
      </c>
      <c r="E120" s="35"/>
    </row>
    <row r="121" spans="2:5" ht="11.85" customHeight="1" x14ac:dyDescent="0.25">
      <c r="B121" s="35">
        <v>60.547540048836119</v>
      </c>
      <c r="C121" s="35">
        <v>-12.937641295434084</v>
      </c>
      <c r="D121" s="35">
        <v>0</v>
      </c>
      <c r="E121" s="35"/>
    </row>
    <row r="122" spans="2:5" ht="11.85" customHeight="1" x14ac:dyDescent="0.25">
      <c r="B122" s="35">
        <v>96.719914138876177</v>
      </c>
      <c r="C122" s="35">
        <v>-3.5632780424011266</v>
      </c>
      <c r="D122" s="35">
        <v>0</v>
      </c>
      <c r="E122" s="35"/>
    </row>
    <row r="123" spans="2:5" ht="11.85" customHeight="1" x14ac:dyDescent="0.25">
      <c r="B123" s="35">
        <v>84.136892256161516</v>
      </c>
      <c r="C123" s="35">
        <v>9.2084475978840743</v>
      </c>
      <c r="D123" s="35">
        <v>0</v>
      </c>
      <c r="E123" s="35"/>
    </row>
    <row r="124" spans="2:5" ht="11.85" customHeight="1" x14ac:dyDescent="0.25">
      <c r="B124" s="35">
        <v>100.67458774260706</v>
      </c>
      <c r="C124" s="35">
        <v>14.287489731285934</v>
      </c>
      <c r="D124" s="35">
        <v>0</v>
      </c>
      <c r="E124" s="35"/>
    </row>
    <row r="125" spans="2:5" ht="11.85" customHeight="1" x14ac:dyDescent="0.25">
      <c r="B125" s="35">
        <v>185.88793716949354</v>
      </c>
      <c r="C125" s="35">
        <v>83.84899937995668</v>
      </c>
      <c r="D125" s="35">
        <v>80.887937169493554</v>
      </c>
      <c r="E125" s="35"/>
    </row>
    <row r="126" spans="2:5" ht="11.85" customHeight="1" x14ac:dyDescent="0.25">
      <c r="B126" s="35">
        <v>34.040326131650332</v>
      </c>
      <c r="C126" s="35">
        <v>-31.446533591721316</v>
      </c>
      <c r="D126" s="35">
        <v>0</v>
      </c>
      <c r="E126" s="35"/>
    </row>
    <row r="127" spans="2:5" ht="11.85" customHeight="1" x14ac:dyDescent="0.25">
      <c r="B127" s="35">
        <v>88.120797369461641</v>
      </c>
      <c r="C127" s="35">
        <v>-12.790333418132331</v>
      </c>
      <c r="D127" s="35">
        <v>0</v>
      </c>
      <c r="E127" s="35"/>
    </row>
    <row r="128" spans="2:5" ht="11.85" customHeight="1" x14ac:dyDescent="0.25">
      <c r="B128" s="35">
        <v>108.66905722865044</v>
      </c>
      <c r="C128" s="35">
        <v>18.820190063780188</v>
      </c>
      <c r="D128" s="35">
        <v>3.6690572286504448</v>
      </c>
      <c r="E128" s="35"/>
    </row>
    <row r="129" spans="2:5" ht="11.85" customHeight="1" x14ac:dyDescent="0.25">
      <c r="B129" s="35">
        <v>233.54309605933815</v>
      </c>
      <c r="C129" s="35">
        <v>117.72210291591838</v>
      </c>
      <c r="D129" s="35">
        <v>128.54309605933815</v>
      </c>
      <c r="E129" s="35"/>
    </row>
    <row r="130" spans="2:5" ht="11.85" customHeight="1" x14ac:dyDescent="0.25">
      <c r="B130" s="35">
        <v>183.37368447946469</v>
      </c>
      <c r="C130" s="35">
        <v>84.436052845676627</v>
      </c>
      <c r="D130" s="35">
        <v>78.373684479464686</v>
      </c>
      <c r="E130" s="35"/>
    </row>
    <row r="131" spans="2:5" ht="11.85" customHeight="1" x14ac:dyDescent="0.25">
      <c r="B131" s="35">
        <v>226.03239106970815</v>
      </c>
      <c r="C131" s="35">
        <v>100.71829076008473</v>
      </c>
      <c r="D131" s="35">
        <v>121.03239106970815</v>
      </c>
      <c r="E131" s="35"/>
    </row>
    <row r="132" spans="2:5" ht="11.85" customHeight="1" x14ac:dyDescent="0.25">
      <c r="B132" s="35">
        <v>133.90688924242929</v>
      </c>
      <c r="C132" s="35">
        <v>34.226559915569737</v>
      </c>
      <c r="D132" s="35">
        <v>28.90688924242929</v>
      </c>
      <c r="E132" s="35"/>
    </row>
    <row r="133" spans="2:5" ht="11.85" customHeight="1" x14ac:dyDescent="0.25">
      <c r="B133" s="35">
        <v>123.46048820054658</v>
      </c>
      <c r="C133" s="35">
        <v>30.31340182395499</v>
      </c>
      <c r="D133" s="35">
        <v>18.460488200546575</v>
      </c>
      <c r="E133" s="35"/>
    </row>
    <row r="134" spans="2:5" ht="11.85" customHeight="1" x14ac:dyDescent="0.25">
      <c r="B134" s="35">
        <v>158.67036938137193</v>
      </c>
      <c r="C134" s="35">
        <v>54.180015023656722</v>
      </c>
      <c r="D134" s="35">
        <v>53.670369381371927</v>
      </c>
      <c r="E134" s="35"/>
    </row>
    <row r="135" spans="2:5" ht="11.85" customHeight="1" x14ac:dyDescent="0.25">
      <c r="B135" s="35">
        <v>81.449958182569745</v>
      </c>
      <c r="C135" s="35">
        <v>-10.844085829943499</v>
      </c>
      <c r="D135" s="35">
        <v>0</v>
      </c>
      <c r="E135" s="35"/>
    </row>
    <row r="136" spans="2:5" ht="11.85" customHeight="1" x14ac:dyDescent="0.25">
      <c r="B136" s="35">
        <v>110.87136887805057</v>
      </c>
      <c r="C136" s="35">
        <v>17.574209124367457</v>
      </c>
      <c r="D136" s="35">
        <v>5.8713688780505748</v>
      </c>
      <c r="E136" s="35"/>
    </row>
    <row r="137" spans="2:5" ht="11.85" customHeight="1" x14ac:dyDescent="0.25">
      <c r="B137" s="35">
        <v>90.175973494258344</v>
      </c>
      <c r="C137" s="35">
        <v>-1.5336518329824393</v>
      </c>
      <c r="D137" s="35">
        <v>0</v>
      </c>
      <c r="E137" s="35"/>
    </row>
    <row r="138" spans="2:5" ht="11.85" customHeight="1" x14ac:dyDescent="0.25">
      <c r="B138" s="35">
        <v>176.24859161162072</v>
      </c>
      <c r="C138" s="35">
        <v>88.364046474192392</v>
      </c>
      <c r="D138" s="35">
        <v>71.248591611620711</v>
      </c>
      <c r="E138" s="35"/>
    </row>
    <row r="139" spans="2:5" ht="11.85" customHeight="1" x14ac:dyDescent="0.25">
      <c r="B139" s="35">
        <v>129.73415533850525</v>
      </c>
      <c r="C139" s="35">
        <v>38.489489144165148</v>
      </c>
      <c r="D139" s="35">
        <v>24.734155338505246</v>
      </c>
      <c r="E139" s="35"/>
    </row>
    <row r="140" spans="2:5" ht="11.85" customHeight="1" x14ac:dyDescent="0.25">
      <c r="B140" s="35">
        <v>79.262779528602366</v>
      </c>
      <c r="C140" s="35">
        <v>-9.5126860817851266</v>
      </c>
      <c r="D140" s="35">
        <v>0</v>
      </c>
      <c r="E140" s="35"/>
    </row>
    <row r="141" spans="2:5" ht="11.85" customHeight="1" x14ac:dyDescent="0.25">
      <c r="B141" s="35">
        <v>62.901575611256085</v>
      </c>
      <c r="C141" s="35">
        <v>-7.2239157403604892</v>
      </c>
      <c r="D141" s="35">
        <v>0</v>
      </c>
      <c r="E141" s="35"/>
    </row>
    <row r="142" spans="2:5" ht="11.85" customHeight="1" x14ac:dyDescent="0.25">
      <c r="B142" s="35">
        <v>52.858522887960142</v>
      </c>
      <c r="C142" s="35">
        <v>-15.579659224572584</v>
      </c>
      <c r="D142" s="35">
        <v>0</v>
      </c>
      <c r="E142" s="35"/>
    </row>
    <row r="143" spans="2:5" ht="11.85" customHeight="1" x14ac:dyDescent="0.25">
      <c r="B143" s="35">
        <v>81.826888847413798</v>
      </c>
      <c r="C143" s="35">
        <v>-3.5029649981071991</v>
      </c>
      <c r="D143" s="35">
        <v>0</v>
      </c>
      <c r="E143" s="35"/>
    </row>
    <row r="144" spans="2:5" ht="11.85" customHeight="1" x14ac:dyDescent="0.25">
      <c r="B144" s="35">
        <v>86.167556206318565</v>
      </c>
      <c r="C144" s="35">
        <v>6.4936576612021639</v>
      </c>
      <c r="D144" s="35">
        <v>0</v>
      </c>
      <c r="E144" s="35"/>
    </row>
    <row r="145" spans="2:5" ht="11.85" customHeight="1" x14ac:dyDescent="0.25">
      <c r="B145" s="35">
        <v>89.728564018923734</v>
      </c>
      <c r="C145" s="35">
        <v>6.588420929710221</v>
      </c>
      <c r="D145" s="35">
        <v>0</v>
      </c>
      <c r="E145" s="35"/>
    </row>
    <row r="146" spans="2:5" ht="11.85" customHeight="1" x14ac:dyDescent="0.25">
      <c r="B146" s="35">
        <v>120.86301524667411</v>
      </c>
      <c r="C146" s="35">
        <v>26.343111633498594</v>
      </c>
      <c r="D146" s="35">
        <v>15.863015246674109</v>
      </c>
      <c r="E146" s="35"/>
    </row>
    <row r="147" spans="2:5" ht="11.85" customHeight="1" x14ac:dyDescent="0.25">
      <c r="B147" s="35">
        <v>74.169601645563588</v>
      </c>
      <c r="C147" s="35">
        <v>-17.372795383723322</v>
      </c>
      <c r="D147" s="35">
        <v>0</v>
      </c>
      <c r="E147" s="35"/>
    </row>
    <row r="148" spans="2:5" ht="11.85" customHeight="1" x14ac:dyDescent="0.25">
      <c r="B148" s="35">
        <v>76.286714403593251</v>
      </c>
      <c r="C148" s="35">
        <v>-5.5660156843137187</v>
      </c>
      <c r="D148" s="35">
        <v>0</v>
      </c>
      <c r="E148" s="35"/>
    </row>
    <row r="149" spans="2:5" ht="11.85" customHeight="1" x14ac:dyDescent="0.25">
      <c r="B149" s="35">
        <v>111.58458587808013</v>
      </c>
      <c r="C149" s="35">
        <v>16.923065985984607</v>
      </c>
      <c r="D149" s="35">
        <v>6.5845858780801345</v>
      </c>
      <c r="E149" s="35"/>
    </row>
    <row r="150" spans="2:5" ht="11.85" customHeight="1" x14ac:dyDescent="0.25">
      <c r="B150" s="35">
        <v>90.175473343196856</v>
      </c>
      <c r="C150" s="35">
        <v>1.8710319719750608</v>
      </c>
      <c r="D150" s="35">
        <v>0</v>
      </c>
      <c r="E150" s="35"/>
    </row>
    <row r="151" spans="2:5" ht="11.85" customHeight="1" x14ac:dyDescent="0.25">
      <c r="B151" s="35">
        <v>81.656654617104294</v>
      </c>
      <c r="C151" s="35">
        <v>-5.135466135756122</v>
      </c>
      <c r="D151" s="35">
        <v>0</v>
      </c>
      <c r="E151" s="35"/>
    </row>
    <row r="152" spans="2:5" ht="11.85" customHeight="1" x14ac:dyDescent="0.25">
      <c r="B152" s="35">
        <v>66.520428862533038</v>
      </c>
      <c r="C152" s="35">
        <v>-3.6878497536902515</v>
      </c>
      <c r="D152" s="35">
        <v>0</v>
      </c>
      <c r="E152" s="35"/>
    </row>
    <row r="153" spans="2:5" ht="11.85" customHeight="1" x14ac:dyDescent="0.25">
      <c r="B153" s="35">
        <v>102.7491531619134</v>
      </c>
      <c r="C153" s="35">
        <v>13.849921201138173</v>
      </c>
      <c r="D153" s="35">
        <v>0</v>
      </c>
      <c r="E153" s="35"/>
    </row>
    <row r="154" spans="2:5" ht="11.85" customHeight="1" x14ac:dyDescent="0.25">
      <c r="B154" s="35">
        <v>105.34503424232605</v>
      </c>
      <c r="C154" s="35">
        <v>12.874612763826075</v>
      </c>
      <c r="D154" s="35">
        <v>0.34503424232605084</v>
      </c>
      <c r="E154" s="35"/>
    </row>
    <row r="155" spans="2:5" ht="11.85" customHeight="1" x14ac:dyDescent="0.25">
      <c r="B155" s="35">
        <v>119.48087572454854</v>
      </c>
      <c r="C155" s="35">
        <v>19.148646734893035</v>
      </c>
      <c r="D155" s="35">
        <v>14.48087572454854</v>
      </c>
      <c r="E155" s="35"/>
    </row>
    <row r="156" spans="2:5" ht="11.85" customHeight="1" x14ac:dyDescent="0.25">
      <c r="B156" s="35">
        <v>95.900017392212462</v>
      </c>
      <c r="C156" s="35">
        <v>12.22088355995403</v>
      </c>
      <c r="D156" s="35">
        <v>0</v>
      </c>
      <c r="E156" s="35"/>
    </row>
    <row r="157" spans="2:5" ht="11.85" customHeight="1" x14ac:dyDescent="0.25">
      <c r="B157" s="35">
        <v>224.43983256456272</v>
      </c>
      <c r="C157" s="35">
        <v>121.87298064509697</v>
      </c>
      <c r="D157" s="35">
        <v>119.43983256456271</v>
      </c>
      <c r="E157" s="35"/>
    </row>
    <row r="158" spans="2:5" ht="11.85" customHeight="1" x14ac:dyDescent="0.25">
      <c r="B158" s="35">
        <v>109.49454720048466</v>
      </c>
      <c r="C158" s="35">
        <v>15.843708816428828</v>
      </c>
      <c r="D158" s="35">
        <v>4.4945472004846607</v>
      </c>
      <c r="E158" s="35"/>
    </row>
    <row r="159" spans="2:5" ht="11.85" customHeight="1" x14ac:dyDescent="0.25">
      <c r="B159" s="35">
        <v>93.101157404957959</v>
      </c>
      <c r="C159" s="35">
        <v>0.18506526096366116</v>
      </c>
      <c r="D159" s="35">
        <v>0</v>
      </c>
      <c r="E159" s="35"/>
    </row>
    <row r="160" spans="2:5" ht="11.85" customHeight="1" x14ac:dyDescent="0.25">
      <c r="B160" s="35">
        <v>101.47057986074429</v>
      </c>
      <c r="C160" s="35">
        <v>-5.8965191105623873</v>
      </c>
      <c r="D160" s="35">
        <v>0</v>
      </c>
      <c r="E160" s="35"/>
    </row>
    <row r="161" spans="2:5" ht="11.85" customHeight="1" x14ac:dyDescent="0.25">
      <c r="B161" s="35">
        <v>25.079687211669803</v>
      </c>
      <c r="C161" s="35">
        <v>-22.932454664170347</v>
      </c>
      <c r="D161" s="35">
        <v>0</v>
      </c>
      <c r="E161" s="35"/>
    </row>
    <row r="162" spans="2:5" ht="11.85" customHeight="1" x14ac:dyDescent="0.25">
      <c r="B162" s="35">
        <v>254.29234536692542</v>
      </c>
      <c r="C162" s="35">
        <v>158.68689329599326</v>
      </c>
      <c r="D162" s="35">
        <v>149.29234536692542</v>
      </c>
      <c r="E162" s="35"/>
    </row>
    <row r="163" spans="2:5" ht="11.85" customHeight="1" x14ac:dyDescent="0.25">
      <c r="B163" s="35">
        <v>160.70415274182409</v>
      </c>
      <c r="C163" s="35">
        <v>59.880633762520901</v>
      </c>
      <c r="D163" s="35">
        <v>55.704152741824089</v>
      </c>
      <c r="E163" s="35"/>
    </row>
    <row r="164" spans="2:5" ht="11.85" customHeight="1" x14ac:dyDescent="0.25">
      <c r="B164" s="35">
        <v>55.102927567745382</v>
      </c>
      <c r="C164" s="35">
        <v>-18.724274377784496</v>
      </c>
      <c r="D164" s="35">
        <v>0</v>
      </c>
      <c r="E164" s="35"/>
    </row>
    <row r="165" spans="2:5" ht="11.85" customHeight="1" x14ac:dyDescent="0.25">
      <c r="B165" s="35">
        <v>130.74719481117555</v>
      </c>
      <c r="C165" s="35">
        <v>33.963317718958322</v>
      </c>
      <c r="D165" s="35">
        <v>25.747194811175547</v>
      </c>
      <c r="E165" s="35"/>
    </row>
    <row r="166" spans="2:5" ht="11.85" customHeight="1" x14ac:dyDescent="0.25">
      <c r="B166" s="35">
        <v>115.59615561729636</v>
      </c>
      <c r="C166" s="35">
        <v>15.647921495983454</v>
      </c>
      <c r="D166" s="35">
        <v>10.596155617296361</v>
      </c>
      <c r="E166" s="35"/>
    </row>
    <row r="167" spans="2:5" ht="11.85" customHeight="1" x14ac:dyDescent="0.25">
      <c r="B167" s="35">
        <v>73.762608999943325</v>
      </c>
      <c r="C167" s="35">
        <v>-0.66151117046012331</v>
      </c>
      <c r="D167" s="35">
        <v>0</v>
      </c>
      <c r="E167" s="35"/>
    </row>
    <row r="168" spans="2:5" ht="11.85" customHeight="1" x14ac:dyDescent="0.25">
      <c r="B168" s="35">
        <v>57.084544209657338</v>
      </c>
      <c r="C168" s="35">
        <v>-7.3083959224120996</v>
      </c>
      <c r="D168" s="35">
        <v>0</v>
      </c>
      <c r="E168" s="35"/>
    </row>
    <row r="169" spans="2:5" ht="11.85" customHeight="1" x14ac:dyDescent="0.25">
      <c r="B169" s="35">
        <v>104.17975633132903</v>
      </c>
      <c r="C169" s="35">
        <v>14.171467511156548</v>
      </c>
      <c r="D169" s="35">
        <v>0</v>
      </c>
      <c r="E169" s="35"/>
    </row>
    <row r="170" spans="2:5" ht="11.85" customHeight="1" x14ac:dyDescent="0.25">
      <c r="B170" s="35">
        <v>166.3413842714009</v>
      </c>
      <c r="C170" s="35">
        <v>62.572052471196628</v>
      </c>
      <c r="D170" s="35">
        <v>61.341384271400898</v>
      </c>
      <c r="E170" s="35"/>
    </row>
    <row r="171" spans="2:5" ht="11.85" customHeight="1" x14ac:dyDescent="0.25">
      <c r="B171" s="35">
        <v>62.094642157589305</v>
      </c>
      <c r="C171" s="35">
        <v>-16.910881961513919</v>
      </c>
      <c r="D171" s="35">
        <v>0</v>
      </c>
      <c r="E171" s="35"/>
    </row>
    <row r="172" spans="2:5" ht="11.85" customHeight="1" x14ac:dyDescent="0.25">
      <c r="B172" s="35">
        <v>298.61289029972437</v>
      </c>
      <c r="C172" s="35">
        <v>194.37523499036678</v>
      </c>
      <c r="D172" s="35">
        <v>193.61289029972437</v>
      </c>
      <c r="E172" s="35"/>
    </row>
    <row r="173" spans="2:5" ht="11.85" customHeight="1" x14ac:dyDescent="0.25">
      <c r="B173" s="35">
        <v>34.014762216626167</v>
      </c>
      <c r="C173" s="35">
        <v>-3.3748939389607244</v>
      </c>
      <c r="D173" s="35">
        <v>0</v>
      </c>
      <c r="E173" s="35"/>
    </row>
    <row r="174" spans="2:5" ht="11.85" customHeight="1" x14ac:dyDescent="0.25">
      <c r="B174" s="35">
        <v>167.15720087501856</v>
      </c>
      <c r="C174" s="35">
        <v>55.43730729832545</v>
      </c>
      <c r="D174" s="35">
        <v>62.157200875018567</v>
      </c>
      <c r="E174" s="35"/>
    </row>
    <row r="175" spans="2:5" ht="11.85" customHeight="1" x14ac:dyDescent="0.25">
      <c r="B175" s="35">
        <v>114.30449279160433</v>
      </c>
      <c r="C175" s="35">
        <v>22.975940057524653</v>
      </c>
      <c r="D175" s="35">
        <v>9.3044927916043321</v>
      </c>
      <c r="E175" s="35"/>
    </row>
    <row r="176" spans="2:5" ht="11.85" customHeight="1" x14ac:dyDescent="0.25">
      <c r="B176" s="35">
        <v>66.794323839493188</v>
      </c>
      <c r="C176" s="35">
        <v>-33.677959688088535</v>
      </c>
      <c r="D176" s="35">
        <v>0</v>
      </c>
      <c r="E176" s="35"/>
    </row>
    <row r="177" spans="2:5" ht="11.85" customHeight="1" x14ac:dyDescent="0.25">
      <c r="B177" s="35">
        <v>76.086476782987361</v>
      </c>
      <c r="C177" s="35">
        <v>1.0837349452265386</v>
      </c>
      <c r="D177" s="35">
        <v>0</v>
      </c>
      <c r="E177" s="35"/>
    </row>
    <row r="178" spans="2:5" ht="11.85" customHeight="1" x14ac:dyDescent="0.25">
      <c r="B178" s="35">
        <v>155.94002515999836</v>
      </c>
      <c r="C178" s="35">
        <v>56.021302295647303</v>
      </c>
      <c r="D178" s="35">
        <v>50.940025159998356</v>
      </c>
      <c r="E178" s="35"/>
    </row>
    <row r="179" spans="2:5" ht="11.85" customHeight="1" x14ac:dyDescent="0.25">
      <c r="B179" s="35">
        <v>137.40436572446208</v>
      </c>
      <c r="C179" s="35">
        <v>41.541505476251288</v>
      </c>
      <c r="D179" s="35">
        <v>32.404365724462082</v>
      </c>
      <c r="E179" s="35"/>
    </row>
    <row r="180" spans="2:5" ht="11.85" customHeight="1" x14ac:dyDescent="0.25">
      <c r="B180" s="35">
        <v>131.20751846872548</v>
      </c>
      <c r="C180" s="35">
        <v>36.408592678437358</v>
      </c>
      <c r="D180" s="35">
        <v>26.207518468725482</v>
      </c>
      <c r="E180" s="35"/>
    </row>
    <row r="181" spans="2:5" ht="11.85" customHeight="1" x14ac:dyDescent="0.25">
      <c r="B181" s="35">
        <v>63.373449407036539</v>
      </c>
      <c r="C181" s="35">
        <v>-0.69086127637825001</v>
      </c>
      <c r="D181" s="35">
        <v>0</v>
      </c>
      <c r="E181" s="35"/>
    </row>
    <row r="182" spans="2:5" ht="11.85" customHeight="1" x14ac:dyDescent="0.25">
      <c r="B182" s="35">
        <v>59.05221608705606</v>
      </c>
      <c r="C182" s="35">
        <v>-3.1136320390092145</v>
      </c>
      <c r="D182" s="35">
        <v>0</v>
      </c>
      <c r="E182" s="35"/>
    </row>
    <row r="183" spans="2:5" ht="11.85" customHeight="1" x14ac:dyDescent="0.25">
      <c r="B183" s="35">
        <v>75.195685641359844</v>
      </c>
      <c r="C183" s="35">
        <v>2.4627124574598085</v>
      </c>
      <c r="D183" s="35">
        <v>0</v>
      </c>
      <c r="E183" s="35"/>
    </row>
    <row r="184" spans="2:5" ht="11.85" customHeight="1" x14ac:dyDescent="0.25">
      <c r="B184" s="35">
        <v>91.117688072298861</v>
      </c>
      <c r="C184" s="35">
        <v>3.7164120948121173</v>
      </c>
      <c r="D184" s="35">
        <v>0</v>
      </c>
      <c r="E184" s="35"/>
    </row>
    <row r="185" spans="2:5" ht="11.85" customHeight="1" x14ac:dyDescent="0.25">
      <c r="B185" s="35">
        <v>263.56387210127116</v>
      </c>
      <c r="C185" s="35">
        <v>157.98269453255762</v>
      </c>
      <c r="D185" s="35">
        <v>158.56387210127119</v>
      </c>
      <c r="E185" s="35"/>
    </row>
    <row r="186" spans="2:5" ht="11.85" customHeight="1" x14ac:dyDescent="0.25">
      <c r="B186" s="35">
        <v>123.70172793948136</v>
      </c>
      <c r="C186" s="35">
        <v>29.632213874514321</v>
      </c>
      <c r="D186" s="35">
        <v>18.701727939481358</v>
      </c>
      <c r="E186" s="35"/>
    </row>
    <row r="187" spans="2:5" ht="11.85" customHeight="1" x14ac:dyDescent="0.25">
      <c r="B187" s="35">
        <v>336.80063822790493</v>
      </c>
      <c r="C187" s="35">
        <v>227.53884345474037</v>
      </c>
      <c r="D187" s="35">
        <v>231.80063822790493</v>
      </c>
      <c r="E187" s="35"/>
    </row>
    <row r="188" spans="2:5" ht="11.85" customHeight="1" x14ac:dyDescent="0.25">
      <c r="B188" s="35">
        <v>100.58337147446105</v>
      </c>
      <c r="C188" s="35">
        <v>14.517975492800121</v>
      </c>
      <c r="D188" s="35">
        <v>0</v>
      </c>
      <c r="E188" s="35"/>
    </row>
    <row r="189" spans="2:5" ht="11.85" customHeight="1" x14ac:dyDescent="0.25">
      <c r="B189" s="35">
        <v>115.18939937069464</v>
      </c>
      <c r="C189" s="35">
        <v>21.440579283499389</v>
      </c>
      <c r="D189" s="35">
        <v>10.189399370694643</v>
      </c>
      <c r="E189" s="35"/>
    </row>
    <row r="190" spans="2:5" ht="11.85" customHeight="1" x14ac:dyDescent="0.25">
      <c r="B190" s="35">
        <v>129.97276930257871</v>
      </c>
      <c r="C190" s="35">
        <v>34.136828579993661</v>
      </c>
      <c r="D190" s="35">
        <v>24.972769302578712</v>
      </c>
      <c r="E190" s="35"/>
    </row>
    <row r="191" spans="2:5" ht="11.85" customHeight="1" x14ac:dyDescent="0.25">
      <c r="B191" s="35">
        <v>107.42280991487145</v>
      </c>
      <c r="C191" s="35">
        <v>12.75405996041026</v>
      </c>
      <c r="D191" s="35">
        <v>2.4228099148714506</v>
      </c>
      <c r="E191" s="35"/>
    </row>
    <row r="192" spans="2:5" ht="11.85" customHeight="1" x14ac:dyDescent="0.25">
      <c r="B192" s="35">
        <v>169.77168858583451</v>
      </c>
      <c r="C192" s="35">
        <v>57.349084350987482</v>
      </c>
      <c r="D192" s="35">
        <v>64.771688585834511</v>
      </c>
      <c r="E192" s="35"/>
    </row>
    <row r="193" spans="2:5" ht="11.85" customHeight="1" x14ac:dyDescent="0.25">
      <c r="B193" s="35">
        <v>117.07889028361399</v>
      </c>
      <c r="C193" s="35">
        <v>22.40194016431299</v>
      </c>
      <c r="D193" s="35">
        <v>12.078890283613985</v>
      </c>
      <c r="E193" s="35"/>
    </row>
    <row r="194" spans="2:5" ht="11.85" customHeight="1" x14ac:dyDescent="0.25">
      <c r="B194" s="35">
        <v>99.441995324086378</v>
      </c>
      <c r="C194" s="35">
        <v>13.053049032619393</v>
      </c>
      <c r="D194" s="35">
        <v>0</v>
      </c>
      <c r="E194" s="35"/>
    </row>
    <row r="195" spans="2:5" ht="11.85" customHeight="1" x14ac:dyDescent="0.25">
      <c r="B195" s="35">
        <v>97.580507967220584</v>
      </c>
      <c r="C195" s="35">
        <v>6.6999598268696801</v>
      </c>
      <c r="D195" s="35">
        <v>0</v>
      </c>
      <c r="E195" s="35"/>
    </row>
    <row r="196" spans="2:5" ht="11.85" customHeight="1" x14ac:dyDescent="0.25">
      <c r="B196" s="35">
        <v>88.090106429472698</v>
      </c>
      <c r="C196" s="35">
        <v>6.8740749272375083</v>
      </c>
      <c r="D196" s="35">
        <v>0</v>
      </c>
      <c r="E196" s="35"/>
    </row>
    <row r="197" spans="2:5" ht="11.85" customHeight="1" x14ac:dyDescent="0.25">
      <c r="B197" s="35">
        <v>61.667158036554028</v>
      </c>
      <c r="C197" s="35">
        <v>-11.828124605459411</v>
      </c>
      <c r="D197" s="35">
        <v>0</v>
      </c>
      <c r="E197" s="35"/>
    </row>
    <row r="198" spans="2:5" ht="11.85" customHeight="1" x14ac:dyDescent="0.25">
      <c r="B198" s="35">
        <v>107.21319298311636</v>
      </c>
      <c r="C198" s="35">
        <v>17.300166156927858</v>
      </c>
      <c r="D198" s="35">
        <v>2.213192983116357</v>
      </c>
      <c r="E198" s="35"/>
    </row>
    <row r="199" spans="2:5" ht="11.85" customHeight="1" x14ac:dyDescent="0.25">
      <c r="B199" s="35">
        <v>107.68046590911752</v>
      </c>
      <c r="C199" s="35">
        <v>7.7461519792112092</v>
      </c>
      <c r="D199" s="35">
        <v>2.6804659091175154</v>
      </c>
      <c r="E199" s="35"/>
    </row>
    <row r="200" spans="2:5" ht="11.85" customHeight="1" x14ac:dyDescent="0.25">
      <c r="B200" s="35">
        <v>62.389235371190459</v>
      </c>
      <c r="C200" s="35">
        <v>-15.504754643488983</v>
      </c>
      <c r="D200" s="35">
        <v>0</v>
      </c>
      <c r="E200" s="35"/>
    </row>
    <row r="201" spans="2:5" ht="11.85" customHeight="1" x14ac:dyDescent="0.25">
      <c r="B201" s="35">
        <v>92.115210794637903</v>
      </c>
      <c r="C201" s="35">
        <v>7.292215170420711</v>
      </c>
      <c r="D201" s="35">
        <v>0</v>
      </c>
      <c r="E201" s="35"/>
    </row>
    <row r="202" spans="2:5" ht="11.85" customHeight="1" x14ac:dyDescent="0.25">
      <c r="B202" s="35">
        <v>76.701360760145235</v>
      </c>
      <c r="C202" s="35">
        <v>0.50832665253660636</v>
      </c>
      <c r="D202" s="35">
        <v>0</v>
      </c>
      <c r="E202" s="35"/>
    </row>
    <row r="203" spans="2:5" ht="11.85" customHeight="1" x14ac:dyDescent="0.25">
      <c r="B203" s="35">
        <v>96.286439315030762</v>
      </c>
      <c r="C203" s="35">
        <v>11.12682262970776</v>
      </c>
      <c r="D203" s="35">
        <v>0</v>
      </c>
      <c r="E203" s="35"/>
    </row>
    <row r="204" spans="2:5" ht="11.85" customHeight="1" x14ac:dyDescent="0.25">
      <c r="B204" s="35">
        <v>125.66841866231231</v>
      </c>
      <c r="C204" s="35">
        <v>27.697554956251679</v>
      </c>
      <c r="D204" s="35">
        <v>20.668418662312305</v>
      </c>
      <c r="E204" s="35"/>
    </row>
    <row r="205" spans="2:5" ht="11.85" customHeight="1" x14ac:dyDescent="0.25">
      <c r="B205" s="35">
        <v>105.36324487434622</v>
      </c>
      <c r="C205" s="35">
        <v>10.644380648162368</v>
      </c>
      <c r="D205" s="35">
        <v>0.36324487434622199</v>
      </c>
      <c r="E205" s="35"/>
    </row>
    <row r="206" spans="2:5" ht="11.85" customHeight="1" x14ac:dyDescent="0.25">
      <c r="B206" s="35">
        <v>124.00706194860122</v>
      </c>
      <c r="C206" s="35">
        <v>16.547763686333013</v>
      </c>
      <c r="D206" s="35">
        <v>19.007061948601216</v>
      </c>
      <c r="E206" s="35"/>
    </row>
    <row r="207" spans="2:5" ht="11.85" customHeight="1" x14ac:dyDescent="0.25">
      <c r="B207" s="35">
        <v>72.143391253863228</v>
      </c>
      <c r="C207" s="35">
        <v>-2.4348118885268164</v>
      </c>
      <c r="D207" s="35">
        <v>0</v>
      </c>
      <c r="E207" s="35"/>
    </row>
    <row r="208" spans="2:5" ht="11.85" customHeight="1" x14ac:dyDescent="0.25">
      <c r="B208" s="35">
        <v>127.81772920813984</v>
      </c>
      <c r="C208" s="35">
        <v>34.249984526851463</v>
      </c>
      <c r="D208" s="35">
        <v>22.817729208139838</v>
      </c>
      <c r="E208" s="35"/>
    </row>
    <row r="209" spans="2:5" ht="11.85" customHeight="1" x14ac:dyDescent="0.25">
      <c r="B209" s="35">
        <v>67.802621746426496</v>
      </c>
      <c r="C209" s="35">
        <v>-6.1150118013587118</v>
      </c>
      <c r="D209" s="35">
        <v>0</v>
      </c>
      <c r="E209" s="35"/>
    </row>
    <row r="210" spans="2:5" ht="11.85" customHeight="1" x14ac:dyDescent="0.25">
      <c r="B210" s="35">
        <v>32.453674000317477</v>
      </c>
      <c r="C210" s="35">
        <v>-5.4210766106833947</v>
      </c>
      <c r="D210" s="35">
        <v>0</v>
      </c>
      <c r="E210" s="35"/>
    </row>
    <row r="211" spans="2:5" ht="11.85" customHeight="1" x14ac:dyDescent="0.25">
      <c r="B211" s="35">
        <v>85.043314322752977</v>
      </c>
      <c r="C211" s="35">
        <v>0.85194043818326293</v>
      </c>
      <c r="D211" s="35">
        <v>0</v>
      </c>
      <c r="E211" s="35"/>
    </row>
    <row r="212" spans="2:5" ht="11.85" customHeight="1" x14ac:dyDescent="0.25">
      <c r="B212" s="35">
        <v>96.858148528394509</v>
      </c>
      <c r="C212" s="35">
        <v>6.0534019575976785</v>
      </c>
      <c r="D212" s="35">
        <v>0</v>
      </c>
      <c r="E212" s="35"/>
    </row>
    <row r="213" spans="2:5" ht="11.85" customHeight="1" x14ac:dyDescent="0.25">
      <c r="B213" s="35">
        <v>186.76211614548043</v>
      </c>
      <c r="C213" s="35">
        <v>28.205627154030026</v>
      </c>
      <c r="D213" s="35">
        <v>81.762116145480448</v>
      </c>
      <c r="E213" s="35"/>
    </row>
    <row r="214" spans="2:5" ht="11.85" customHeight="1" x14ac:dyDescent="0.25">
      <c r="B214" s="35">
        <v>109.10138166747323</v>
      </c>
      <c r="C214" s="35">
        <v>20.03028756745465</v>
      </c>
      <c r="D214" s="35">
        <v>4.101381667473234</v>
      </c>
      <c r="E214" s="35"/>
    </row>
    <row r="215" spans="2:5" ht="11.85" customHeight="1" x14ac:dyDescent="0.25">
      <c r="B215" s="35">
        <v>187.91665522933437</v>
      </c>
      <c r="C215" s="35">
        <v>85.734916932058795</v>
      </c>
      <c r="D215" s="35">
        <v>82.916655229334367</v>
      </c>
      <c r="E215" s="35"/>
    </row>
    <row r="216" spans="2:5" ht="11.85" customHeight="1" x14ac:dyDescent="0.25">
      <c r="B216" s="35">
        <v>77.902453711477165</v>
      </c>
      <c r="C216" s="35">
        <v>1.4723280827390859</v>
      </c>
      <c r="D216" s="35">
        <v>0</v>
      </c>
      <c r="E216" s="35"/>
    </row>
    <row r="217" spans="2:5" ht="11.85" customHeight="1" x14ac:dyDescent="0.25">
      <c r="B217" s="35">
        <v>239.01983900785683</v>
      </c>
      <c r="C217" s="35">
        <v>127.63438583820439</v>
      </c>
      <c r="D217" s="35">
        <v>134.01983900785683</v>
      </c>
      <c r="E217" s="35"/>
    </row>
    <row r="218" spans="2:5" ht="11.85" customHeight="1" x14ac:dyDescent="0.25">
      <c r="B218" s="35">
        <v>113.28872112892967</v>
      </c>
      <c r="C218" s="35">
        <v>24.972408513300991</v>
      </c>
      <c r="D218" s="35">
        <v>8.2887211289296658</v>
      </c>
      <c r="E218" s="35"/>
    </row>
    <row r="219" spans="2:5" ht="11.85" customHeight="1" x14ac:dyDescent="0.25">
      <c r="B219" s="35">
        <v>146.76917971491142</v>
      </c>
      <c r="C219" s="35">
        <v>53.272942185083906</v>
      </c>
      <c r="D219" s="35">
        <v>41.769179714911424</v>
      </c>
      <c r="E219" s="35"/>
    </row>
    <row r="220" spans="2:5" ht="11.85" customHeight="1" x14ac:dyDescent="0.25">
      <c r="B220" s="35">
        <v>79.89776142945999</v>
      </c>
      <c r="C220" s="35">
        <v>2.8990661821543959</v>
      </c>
      <c r="D220" s="35">
        <v>0</v>
      </c>
      <c r="E220" s="35"/>
    </row>
    <row r="221" spans="2:5" ht="11.85" customHeight="1" x14ac:dyDescent="0.25">
      <c r="B221" s="35">
        <v>48.824524022151444</v>
      </c>
      <c r="C221" s="35">
        <v>-6.5684063799256194</v>
      </c>
      <c r="D221" s="35">
        <v>0</v>
      </c>
      <c r="E221" s="35"/>
    </row>
    <row r="222" spans="2:5" ht="11.85" customHeight="1" x14ac:dyDescent="0.25">
      <c r="B222" s="35">
        <v>68.893518329563449</v>
      </c>
      <c r="C222" s="35">
        <v>-3.3755164741619943</v>
      </c>
      <c r="D222" s="35">
        <v>0</v>
      </c>
      <c r="E222" s="35"/>
    </row>
    <row r="223" spans="2:5" ht="11.85" customHeight="1" x14ac:dyDescent="0.25">
      <c r="B223" s="35">
        <v>83.995235236844238</v>
      </c>
      <c r="C223" s="35">
        <v>-10.998407611748508</v>
      </c>
      <c r="D223" s="35">
        <v>0</v>
      </c>
      <c r="E223" s="35"/>
    </row>
    <row r="224" spans="2:5" ht="11.85" customHeight="1" x14ac:dyDescent="0.25">
      <c r="B224" s="35">
        <v>80.272533151013633</v>
      </c>
      <c r="C224" s="35">
        <v>-12.293839124921703</v>
      </c>
      <c r="D224" s="35">
        <v>0</v>
      </c>
      <c r="E224" s="35"/>
    </row>
    <row r="225" spans="2:5" ht="11.85" customHeight="1" x14ac:dyDescent="0.25">
      <c r="B225" s="35">
        <v>95.882478346381717</v>
      </c>
      <c r="C225" s="35">
        <v>6.7639974359223523</v>
      </c>
      <c r="D225" s="35">
        <v>0</v>
      </c>
      <c r="E225" s="35"/>
    </row>
    <row r="226" spans="2:5" ht="11.85" customHeight="1" x14ac:dyDescent="0.25">
      <c r="B226" s="35">
        <v>84.866204673867173</v>
      </c>
      <c r="C226" s="35">
        <v>-1.1896494070824275</v>
      </c>
      <c r="D226" s="35">
        <v>0</v>
      </c>
      <c r="E226" s="35"/>
    </row>
    <row r="227" spans="2:5" ht="11.85" customHeight="1" x14ac:dyDescent="0.25">
      <c r="B227" s="35">
        <v>82.387441595336838</v>
      </c>
      <c r="C227" s="35">
        <v>5.4856496016764318</v>
      </c>
      <c r="D227" s="35">
        <v>0</v>
      </c>
      <c r="E227" s="35"/>
    </row>
    <row r="228" spans="2:5" ht="11.85" customHeight="1" x14ac:dyDescent="0.25">
      <c r="B228" s="35">
        <v>140.75045945852361</v>
      </c>
      <c r="C228" s="35">
        <v>45.304755267144273</v>
      </c>
      <c r="D228" s="35">
        <v>35.750459458523608</v>
      </c>
      <c r="E228" s="35"/>
    </row>
    <row r="229" spans="2:5" ht="11.85" customHeight="1" x14ac:dyDescent="0.25">
      <c r="B229" s="35">
        <v>69.028161645859512</v>
      </c>
      <c r="C229" s="35">
        <v>-1.0426367471033657</v>
      </c>
      <c r="D229" s="35">
        <v>0</v>
      </c>
      <c r="E229" s="35"/>
    </row>
    <row r="230" spans="2:5" ht="11.85" customHeight="1" x14ac:dyDescent="0.25">
      <c r="B230" s="35">
        <v>104.04244007082383</v>
      </c>
      <c r="C230" s="35">
        <v>15.559045408189464</v>
      </c>
      <c r="D230" s="35">
        <v>0</v>
      </c>
      <c r="E230" s="35"/>
    </row>
    <row r="231" spans="2:5" ht="11.85" customHeight="1" x14ac:dyDescent="0.25">
      <c r="B231" s="35">
        <v>93.614062109597654</v>
      </c>
      <c r="C231" s="35">
        <v>-3.9861489834212733</v>
      </c>
      <c r="D231" s="35">
        <v>0</v>
      </c>
      <c r="E231" s="35"/>
    </row>
    <row r="232" spans="2:5" ht="11.85" customHeight="1" x14ac:dyDescent="0.25">
      <c r="B232" s="35">
        <v>116.59833017856177</v>
      </c>
      <c r="C232" s="35">
        <v>26.934266375975341</v>
      </c>
      <c r="D232" s="35">
        <v>11.598330178561769</v>
      </c>
      <c r="E232" s="35"/>
    </row>
    <row r="233" spans="2:5" ht="11.85" customHeight="1" x14ac:dyDescent="0.25">
      <c r="B233" s="35">
        <v>157.01508036617707</v>
      </c>
      <c r="C233" s="35">
        <v>58.361452329047651</v>
      </c>
      <c r="D233" s="35">
        <v>52.015080366177074</v>
      </c>
      <c r="E233" s="35"/>
    </row>
    <row r="234" spans="2:5" ht="11.85" customHeight="1" x14ac:dyDescent="0.25">
      <c r="B234" s="35">
        <v>95.239968050832786</v>
      </c>
      <c r="C234" s="35">
        <v>9.4258634111489386</v>
      </c>
      <c r="D234" s="35">
        <v>0</v>
      </c>
      <c r="E234" s="35"/>
    </row>
    <row r="235" spans="2:5" ht="11.85" customHeight="1" x14ac:dyDescent="0.25">
      <c r="B235" s="35">
        <v>160.1544104249588</v>
      </c>
      <c r="C235" s="35">
        <v>47.636008963296732</v>
      </c>
      <c r="D235" s="35">
        <v>55.154410424958805</v>
      </c>
      <c r="E235" s="35"/>
    </row>
    <row r="236" spans="2:5" ht="11.85" customHeight="1" x14ac:dyDescent="0.25">
      <c r="B236" s="35">
        <v>89.013996834519446</v>
      </c>
      <c r="C236" s="35">
        <v>7.4780747700045183</v>
      </c>
      <c r="D236" s="35">
        <v>0</v>
      </c>
      <c r="E236" s="35"/>
    </row>
    <row r="237" spans="2:5" ht="11.85" customHeight="1" x14ac:dyDescent="0.25">
      <c r="B237" s="35">
        <v>110.97934347119762</v>
      </c>
      <c r="C237" s="35">
        <v>17.902398339727483</v>
      </c>
      <c r="D237" s="35">
        <v>5.9793434711976241</v>
      </c>
      <c r="E237" s="35"/>
    </row>
    <row r="238" spans="2:5" ht="11.85" customHeight="1" x14ac:dyDescent="0.25">
      <c r="B238" s="35">
        <v>94.250005711393683</v>
      </c>
      <c r="C238" s="35">
        <v>9.1287405042137379</v>
      </c>
      <c r="D238" s="35">
        <v>0</v>
      </c>
      <c r="E238" s="35"/>
    </row>
    <row r="239" spans="2:5" ht="11.85" customHeight="1" x14ac:dyDescent="0.25">
      <c r="B239" s="35">
        <v>106.44796837897761</v>
      </c>
      <c r="C239" s="35">
        <v>6.6352919109070427</v>
      </c>
      <c r="D239" s="35">
        <v>1.4479683789776061</v>
      </c>
      <c r="E239" s="35"/>
    </row>
    <row r="240" spans="2:5" ht="11.85" customHeight="1" x14ac:dyDescent="0.25">
      <c r="B240" s="35">
        <v>127.04126989018191</v>
      </c>
      <c r="C240" s="35">
        <v>31.011923535086567</v>
      </c>
      <c r="D240" s="35">
        <v>22.041269890181905</v>
      </c>
      <c r="E240" s="35"/>
    </row>
    <row r="241" spans="2:5" ht="11.85" customHeight="1" x14ac:dyDescent="0.25">
      <c r="B241" s="35">
        <v>70.480415305766414</v>
      </c>
      <c r="C241" s="35">
        <v>2.5176583630723499</v>
      </c>
      <c r="D241" s="35">
        <v>0</v>
      </c>
      <c r="E241" s="35"/>
    </row>
    <row r="242" spans="2:5" ht="11.85" customHeight="1" x14ac:dyDescent="0.25">
      <c r="B242" s="35">
        <v>90.728067595378135</v>
      </c>
      <c r="C242" s="35">
        <v>8.7636298373713437</v>
      </c>
      <c r="D242" s="35">
        <v>0</v>
      </c>
      <c r="E242" s="35"/>
    </row>
    <row r="243" spans="2:5" ht="11.85" customHeight="1" x14ac:dyDescent="0.25">
      <c r="B243" s="35">
        <v>77.321686146403607</v>
      </c>
      <c r="C243" s="35">
        <v>-0.63228731001515115</v>
      </c>
      <c r="D243" s="35">
        <v>0</v>
      </c>
      <c r="E243" s="35"/>
    </row>
    <row r="244" spans="2:5" ht="11.85" customHeight="1" x14ac:dyDescent="0.25">
      <c r="B244" s="35">
        <v>115.09780235700522</v>
      </c>
      <c r="C244" s="35">
        <v>18.059131549820378</v>
      </c>
      <c r="D244" s="35">
        <v>10.097802357005222</v>
      </c>
      <c r="E244" s="35"/>
    </row>
    <row r="245" spans="2:5" ht="11.85" customHeight="1" x14ac:dyDescent="0.25">
      <c r="B245" s="35">
        <v>127.54628546683789</v>
      </c>
      <c r="C245" s="35">
        <v>40.277209163900437</v>
      </c>
      <c r="D245" s="35">
        <v>22.546285466837887</v>
      </c>
      <c r="E245" s="35"/>
    </row>
    <row r="246" spans="2:5" ht="11.85" customHeight="1" x14ac:dyDescent="0.25">
      <c r="B246" s="35">
        <v>56.609372079389168</v>
      </c>
      <c r="C246" s="35">
        <v>-14.976588164961516</v>
      </c>
      <c r="D246" s="35">
        <v>0</v>
      </c>
      <c r="E246" s="35"/>
    </row>
    <row r="247" spans="2:5" ht="11.85" customHeight="1" x14ac:dyDescent="0.25">
      <c r="B247" s="35">
        <v>95.841198020066344</v>
      </c>
      <c r="C247" s="35">
        <v>3.0370709621180438</v>
      </c>
      <c r="D247" s="35">
        <v>0</v>
      </c>
      <c r="E247" s="35"/>
    </row>
    <row r="248" spans="2:5" ht="11.85" customHeight="1" x14ac:dyDescent="0.25">
      <c r="B248" s="35">
        <v>113.73041264273122</v>
      </c>
      <c r="C248" s="35">
        <v>22.219051189783755</v>
      </c>
      <c r="D248" s="35">
        <v>8.7304126427312241</v>
      </c>
      <c r="E248" s="35"/>
    </row>
    <row r="249" spans="2:5" ht="11.85" customHeight="1" x14ac:dyDescent="0.25">
      <c r="B249" s="35">
        <v>78.148199478586747</v>
      </c>
      <c r="C249" s="35">
        <v>-8.0693792586774364</v>
      </c>
      <c r="D249" s="35">
        <v>0</v>
      </c>
      <c r="E249" s="35"/>
    </row>
    <row r="250" spans="2:5" ht="11.85" customHeight="1" x14ac:dyDescent="0.25">
      <c r="B250" s="35">
        <v>82.046792857230102</v>
      </c>
      <c r="C250" s="35">
        <v>-0.53071278998594806</v>
      </c>
      <c r="D250" s="35">
        <v>0</v>
      </c>
      <c r="E250" s="35"/>
    </row>
    <row r="251" spans="2:5" ht="11.85" customHeight="1" x14ac:dyDescent="0.25">
      <c r="B251" s="35">
        <v>179.5041995972984</v>
      </c>
      <c r="C251" s="35">
        <v>69.246447392800576</v>
      </c>
      <c r="D251" s="35">
        <v>74.504199597298381</v>
      </c>
      <c r="E251" s="35"/>
    </row>
    <row r="252" spans="2:5" ht="11.85" customHeight="1" x14ac:dyDescent="0.25">
      <c r="B252" s="35">
        <v>122.38077574988395</v>
      </c>
      <c r="C252" s="35">
        <v>28.19686722435047</v>
      </c>
      <c r="D252" s="35">
        <v>17.380775749883956</v>
      </c>
      <c r="E252" s="35"/>
    </row>
    <row r="253" spans="2:5" ht="11.85" customHeight="1" x14ac:dyDescent="0.25">
      <c r="B253" s="35">
        <v>92.698835833625751</v>
      </c>
      <c r="C253" s="35">
        <v>-5.5999102792115991</v>
      </c>
      <c r="D253" s="35">
        <v>0</v>
      </c>
      <c r="E253" s="35"/>
    </row>
    <row r="254" spans="2:5" ht="11.85" customHeight="1" x14ac:dyDescent="0.25">
      <c r="B254" s="35">
        <v>67.897032325228693</v>
      </c>
      <c r="C254" s="35">
        <v>-8.0755031786855973</v>
      </c>
      <c r="D254" s="35">
        <v>0</v>
      </c>
      <c r="E254" s="35"/>
    </row>
    <row r="255" spans="2:5" ht="11.85" customHeight="1" x14ac:dyDescent="0.25">
      <c r="B255" s="35">
        <v>179.23539906916974</v>
      </c>
      <c r="C255" s="35">
        <v>80.315766552400206</v>
      </c>
      <c r="D255" s="35">
        <v>74.235399069169745</v>
      </c>
      <c r="E255" s="35"/>
    </row>
    <row r="256" spans="2:5" ht="11.85" customHeight="1" x14ac:dyDescent="0.25">
      <c r="B256" s="35">
        <v>127.84087328213634</v>
      </c>
      <c r="C256" s="35">
        <v>32.386356117254394</v>
      </c>
      <c r="D256" s="35">
        <v>22.840873282136343</v>
      </c>
      <c r="E256" s="35"/>
    </row>
    <row r="257" spans="2:5" ht="11.85" customHeight="1" x14ac:dyDescent="0.25">
      <c r="B257" s="35">
        <v>103.19075179055261</v>
      </c>
      <c r="C257" s="35">
        <v>14.442283686289276</v>
      </c>
      <c r="D257" s="35">
        <v>0</v>
      </c>
      <c r="E257" s="35"/>
    </row>
    <row r="258" spans="2:5" ht="11.85" customHeight="1" x14ac:dyDescent="0.25">
      <c r="B258" s="35">
        <v>181.97554853931481</v>
      </c>
      <c r="C258" s="35">
        <v>80.761477161132305</v>
      </c>
      <c r="D258" s="35">
        <v>76.975548539314801</v>
      </c>
      <c r="E258" s="35"/>
    </row>
    <row r="259" spans="2:5" ht="11.85" customHeight="1" x14ac:dyDescent="0.25">
      <c r="B259" s="35">
        <v>92.362437094311531</v>
      </c>
      <c r="C259" s="35">
        <v>4.9593572375723056</v>
      </c>
      <c r="D259" s="35">
        <v>0</v>
      </c>
      <c r="E259" s="35"/>
    </row>
    <row r="260" spans="2:5" ht="11.85" customHeight="1" x14ac:dyDescent="0.25">
      <c r="B260" s="35">
        <v>83.602563148114669</v>
      </c>
      <c r="C260" s="35">
        <v>1.1513631511576037</v>
      </c>
      <c r="D260" s="35">
        <v>0</v>
      </c>
      <c r="E260" s="35"/>
    </row>
    <row r="261" spans="2:5" ht="11.85" customHeight="1" x14ac:dyDescent="0.25">
      <c r="B261" s="35">
        <v>105.95587059520082</v>
      </c>
      <c r="C261" s="35">
        <v>2.1535665214380657</v>
      </c>
      <c r="D261" s="35">
        <v>0.95587059520082118</v>
      </c>
      <c r="E261" s="35"/>
    </row>
    <row r="262" spans="2:5" ht="11.85" customHeight="1" x14ac:dyDescent="0.25">
      <c r="B262" s="35">
        <v>88.108580038495532</v>
      </c>
      <c r="C262" s="35">
        <v>-2.9759360164721578</v>
      </c>
      <c r="D262" s="35">
        <v>0</v>
      </c>
      <c r="E262" s="35"/>
    </row>
    <row r="263" spans="2:5" ht="11.85" customHeight="1" x14ac:dyDescent="0.25">
      <c r="B263" s="35">
        <v>28.838155496188946</v>
      </c>
      <c r="C263" s="35">
        <v>-19.118141257710469</v>
      </c>
      <c r="D263" s="35">
        <v>0</v>
      </c>
      <c r="E263" s="35"/>
    </row>
    <row r="264" spans="2:5" ht="11.85" customHeight="1" x14ac:dyDescent="0.25">
      <c r="B264" s="35">
        <v>83.561128273236676</v>
      </c>
      <c r="C264" s="35">
        <v>2.0950557177675009</v>
      </c>
      <c r="D264" s="35">
        <v>0</v>
      </c>
      <c r="E264" s="35"/>
    </row>
    <row r="265" spans="2:5" ht="11.85" customHeight="1" x14ac:dyDescent="0.25">
      <c r="B265" s="35">
        <v>121.33203912219486</v>
      </c>
      <c r="C265" s="35">
        <v>28.513158568794069</v>
      </c>
      <c r="D265" s="35">
        <v>16.332039122194857</v>
      </c>
      <c r="E265" s="35"/>
    </row>
    <row r="266" spans="2:5" ht="11.85" customHeight="1" x14ac:dyDescent="0.25">
      <c r="B266" s="35">
        <v>110.46391786837171</v>
      </c>
      <c r="C266" s="35">
        <v>20.305954120007257</v>
      </c>
      <c r="D266" s="35">
        <v>5.46391786837171</v>
      </c>
      <c r="E266" s="35"/>
    </row>
    <row r="267" spans="2:5" ht="11.85" customHeight="1" x14ac:dyDescent="0.25">
      <c r="B267" s="35">
        <v>60.634119163143282</v>
      </c>
      <c r="C267" s="35">
        <v>-0.70238853820936953</v>
      </c>
      <c r="D267" s="35">
        <v>0</v>
      </c>
      <c r="E267" s="35"/>
    </row>
    <row r="268" spans="2:5" ht="11.85" customHeight="1" x14ac:dyDescent="0.25">
      <c r="B268" s="35">
        <v>120.35111814315977</v>
      </c>
      <c r="C268" s="35">
        <v>-45.963723268578931</v>
      </c>
      <c r="D268" s="35">
        <v>15.351118143159766</v>
      </c>
      <c r="E268" s="35"/>
    </row>
    <row r="269" spans="2:5" ht="11.85" customHeight="1" x14ac:dyDescent="0.25">
      <c r="B269" s="35">
        <v>29.569822340124457</v>
      </c>
      <c r="C269" s="35">
        <v>-15.812913372780143</v>
      </c>
      <c r="D269" s="35">
        <v>0</v>
      </c>
      <c r="E269" s="35"/>
    </row>
    <row r="270" spans="2:5" ht="11.85" customHeight="1" x14ac:dyDescent="0.25">
      <c r="B270" s="35">
        <v>119.07024554569489</v>
      </c>
      <c r="C270" s="35">
        <v>19.672863092850221</v>
      </c>
      <c r="D270" s="35">
        <v>14.070245545694888</v>
      </c>
      <c r="E270" s="35"/>
    </row>
    <row r="271" spans="2:5" ht="11.85" customHeight="1" x14ac:dyDescent="0.25">
      <c r="B271" s="35">
        <v>134.85094166162077</v>
      </c>
      <c r="C271" s="35">
        <v>37.640683285881494</v>
      </c>
      <c r="D271" s="35">
        <v>29.850941661620766</v>
      </c>
      <c r="E271" s="35"/>
    </row>
    <row r="272" spans="2:5" ht="11.85" customHeight="1" x14ac:dyDescent="0.25">
      <c r="B272" s="35">
        <v>78.060441107003797</v>
      </c>
      <c r="C272" s="35">
        <v>-9.4428036082284343</v>
      </c>
      <c r="D272" s="35">
        <v>0</v>
      </c>
      <c r="E272" s="35"/>
    </row>
    <row r="273" spans="2:5" ht="11.85" customHeight="1" x14ac:dyDescent="0.25">
      <c r="B273" s="35">
        <v>73.047714376881487</v>
      </c>
      <c r="C273" s="35">
        <v>-5.1067953492529057</v>
      </c>
      <c r="D273" s="35">
        <v>0</v>
      </c>
      <c r="E273" s="35"/>
    </row>
    <row r="274" spans="2:5" ht="11.85" customHeight="1" x14ac:dyDescent="0.25">
      <c r="B274" s="35">
        <v>160.61510961182509</v>
      </c>
      <c r="C274" s="35">
        <v>47.133712730904406</v>
      </c>
      <c r="D274" s="35">
        <v>55.61510961182509</v>
      </c>
      <c r="E274" s="35"/>
    </row>
    <row r="275" spans="2:5" ht="11.85" customHeight="1" x14ac:dyDescent="0.25">
      <c r="B275" s="35">
        <v>50.246578470271338</v>
      </c>
      <c r="C275" s="35">
        <v>-12.931207058139302</v>
      </c>
      <c r="D275" s="35">
        <v>0</v>
      </c>
      <c r="E275" s="35"/>
    </row>
    <row r="276" spans="2:5" ht="11.85" customHeight="1" x14ac:dyDescent="0.25">
      <c r="B276" s="35">
        <v>434.2393549896737</v>
      </c>
      <c r="C276" s="35">
        <v>311.39408689911579</v>
      </c>
      <c r="D276" s="35">
        <v>329.23935498967364</v>
      </c>
      <c r="E276" s="35"/>
    </row>
    <row r="277" spans="2:5" ht="11.85" customHeight="1" x14ac:dyDescent="0.25">
      <c r="B277" s="35">
        <v>81.221578092726105</v>
      </c>
      <c r="C277" s="35">
        <v>-3.308344632720722</v>
      </c>
      <c r="D277" s="35">
        <v>0</v>
      </c>
      <c r="E277" s="35"/>
    </row>
    <row r="278" spans="2:5" ht="11.85" customHeight="1" x14ac:dyDescent="0.25">
      <c r="B278" s="35">
        <v>104.99960182119717</v>
      </c>
      <c r="C278" s="35">
        <v>12.652993145433314</v>
      </c>
      <c r="D278" s="35">
        <v>0</v>
      </c>
      <c r="E278" s="35"/>
    </row>
    <row r="279" spans="2:5" ht="11.85" customHeight="1" x14ac:dyDescent="0.25">
      <c r="B279" s="35">
        <v>102.95671152129033</v>
      </c>
      <c r="C279" s="35">
        <v>14.687385214505543</v>
      </c>
      <c r="D279" s="35">
        <v>0</v>
      </c>
      <c r="E279" s="35"/>
    </row>
    <row r="280" spans="2:5" ht="11.85" customHeight="1" x14ac:dyDescent="0.25">
      <c r="B280" s="35">
        <v>106.04634554837226</v>
      </c>
      <c r="C280" s="35">
        <v>18.386952123212552</v>
      </c>
      <c r="D280" s="35">
        <v>1.0463455483722583</v>
      </c>
      <c r="E280" s="35"/>
    </row>
    <row r="281" spans="2:5" ht="11.85" customHeight="1" x14ac:dyDescent="0.25">
      <c r="B281" s="35">
        <v>22.682442365373543</v>
      </c>
      <c r="C281" s="35">
        <v>-18.334880278302279</v>
      </c>
      <c r="D281" s="35">
        <v>0</v>
      </c>
      <c r="E281" s="35"/>
    </row>
    <row r="282" spans="2:5" ht="11.85" customHeight="1" x14ac:dyDescent="0.25">
      <c r="B282" s="35">
        <v>99.593770739302428</v>
      </c>
      <c r="C282" s="35">
        <v>17.033032595890589</v>
      </c>
      <c r="D282" s="35">
        <v>0</v>
      </c>
      <c r="E282" s="35"/>
    </row>
    <row r="283" spans="2:5" ht="11.85" customHeight="1" x14ac:dyDescent="0.25">
      <c r="B283" s="35">
        <v>118.06370699149092</v>
      </c>
      <c r="C283" s="35">
        <v>20.281896067951521</v>
      </c>
      <c r="D283" s="35">
        <v>13.063706991490916</v>
      </c>
      <c r="E283" s="35"/>
    </row>
    <row r="284" spans="2:5" ht="11.85" customHeight="1" x14ac:dyDescent="0.25">
      <c r="B284" s="35">
        <v>239.29814136782383</v>
      </c>
      <c r="C284" s="35">
        <v>137.55672173524937</v>
      </c>
      <c r="D284" s="35">
        <v>134.29814136782383</v>
      </c>
      <c r="E284" s="35"/>
    </row>
    <row r="285" spans="2:5" ht="11.85" customHeight="1" x14ac:dyDescent="0.25">
      <c r="B285" s="35">
        <v>166.46058446139634</v>
      </c>
      <c r="C285" s="35">
        <v>68.336536442861117</v>
      </c>
      <c r="D285" s="35">
        <v>61.460584461396344</v>
      </c>
      <c r="E285" s="35"/>
    </row>
    <row r="286" spans="2:5" ht="11.85" customHeight="1" x14ac:dyDescent="0.25">
      <c r="B286" s="35">
        <v>67.49082174838604</v>
      </c>
      <c r="C286" s="35">
        <v>2.5962336602550096E-2</v>
      </c>
      <c r="D286" s="35">
        <v>0</v>
      </c>
      <c r="E286" s="35"/>
    </row>
    <row r="287" spans="2:5" ht="11.85" customHeight="1" x14ac:dyDescent="0.25">
      <c r="B287" s="35">
        <v>108.34522012876603</v>
      </c>
      <c r="C287" s="35">
        <v>-53.741984365528921</v>
      </c>
      <c r="D287" s="35">
        <v>3.3452201287660301</v>
      </c>
      <c r="E287" s="35"/>
    </row>
    <row r="288" spans="2:5" ht="11.85" customHeight="1" x14ac:dyDescent="0.25">
      <c r="B288" s="35">
        <v>66.945441771519938</v>
      </c>
      <c r="C288" s="35">
        <v>-21.253417564463263</v>
      </c>
      <c r="D288" s="35">
        <v>0</v>
      </c>
      <c r="E288" s="35"/>
    </row>
    <row r="289" spans="2:5" ht="11.85" customHeight="1" x14ac:dyDescent="0.25">
      <c r="B289" s="35">
        <v>81.181063782536668</v>
      </c>
      <c r="C289" s="35">
        <v>-4.6255008440167416</v>
      </c>
      <c r="D289" s="35">
        <v>0</v>
      </c>
      <c r="E289" s="35"/>
    </row>
    <row r="290" spans="2:5" ht="11.85" customHeight="1" x14ac:dyDescent="0.25">
      <c r="B290" s="35">
        <v>127.75111812296468</v>
      </c>
      <c r="C290" s="35">
        <v>37.923625586288665</v>
      </c>
      <c r="D290" s="35">
        <v>22.75111812296468</v>
      </c>
      <c r="E290" s="35"/>
    </row>
    <row r="291" spans="2:5" ht="11.85" customHeight="1" x14ac:dyDescent="0.25">
      <c r="B291" s="35">
        <v>82.116438554029088</v>
      </c>
      <c r="C291" s="35">
        <v>-8.0650460138544027</v>
      </c>
      <c r="D291" s="35">
        <v>0</v>
      </c>
      <c r="E291" s="35"/>
    </row>
    <row r="292" spans="2:5" ht="11.85" customHeight="1" x14ac:dyDescent="0.25">
      <c r="B292" s="35">
        <v>41.340023046986936</v>
      </c>
      <c r="C292" s="35">
        <v>-9.5908201983255381</v>
      </c>
      <c r="D292" s="35">
        <v>0</v>
      </c>
      <c r="E292" s="35"/>
    </row>
    <row r="293" spans="2:5" ht="11.85" customHeight="1" x14ac:dyDescent="0.25">
      <c r="B293" s="35">
        <v>117.41599555091108</v>
      </c>
      <c r="C293" s="35">
        <v>4.4056017637942588</v>
      </c>
      <c r="D293" s="35">
        <v>12.415995550911079</v>
      </c>
      <c r="E293" s="35"/>
    </row>
    <row r="294" spans="2:5" ht="11.85" customHeight="1" x14ac:dyDescent="0.25">
      <c r="B294" s="35">
        <v>160.49356271111881</v>
      </c>
      <c r="C294" s="35">
        <v>60.139530726962775</v>
      </c>
      <c r="D294" s="35">
        <v>55.493562711118805</v>
      </c>
      <c r="E294" s="35"/>
    </row>
    <row r="295" spans="2:5" ht="11.85" customHeight="1" x14ac:dyDescent="0.25">
      <c r="B295" s="35">
        <v>46.509729588303941</v>
      </c>
      <c r="C295" s="35">
        <v>-11.950117165315367</v>
      </c>
      <c r="D295" s="35">
        <v>0</v>
      </c>
      <c r="E295" s="35"/>
    </row>
    <row r="296" spans="2:5" ht="11.85" customHeight="1" x14ac:dyDescent="0.25">
      <c r="B296" s="35">
        <v>74.735617837459671</v>
      </c>
      <c r="C296" s="35">
        <v>-0.59443273416572495</v>
      </c>
      <c r="D296" s="35">
        <v>0</v>
      </c>
      <c r="E296" s="35"/>
    </row>
    <row r="297" spans="2:5" ht="11.85" customHeight="1" x14ac:dyDescent="0.25">
      <c r="B297" s="35">
        <v>107.01342827521718</v>
      </c>
      <c r="C297" s="35">
        <v>-19.185998047142903</v>
      </c>
      <c r="D297" s="35">
        <v>2.0134282752171799</v>
      </c>
      <c r="E297" s="35"/>
    </row>
    <row r="298" spans="2:5" ht="11.85" customHeight="1" x14ac:dyDescent="0.25">
      <c r="B298" s="35">
        <v>108.9942741199913</v>
      </c>
      <c r="C298" s="35">
        <v>-9.4097356225719153</v>
      </c>
      <c r="D298" s="35">
        <v>3.994274119991303</v>
      </c>
      <c r="E298" s="35"/>
    </row>
    <row r="299" spans="2:5" ht="11.85" customHeight="1" x14ac:dyDescent="0.25">
      <c r="B299" s="35">
        <v>97.293570982141432</v>
      </c>
      <c r="C299" s="35">
        <v>12.354606700299284</v>
      </c>
      <c r="D299" s="35">
        <v>0</v>
      </c>
      <c r="E299" s="35"/>
    </row>
    <row r="300" spans="2:5" ht="11.85" customHeight="1" x14ac:dyDescent="0.25">
      <c r="B300" s="35">
        <v>140.80181374141245</v>
      </c>
      <c r="C300" s="35">
        <v>38.481439838071864</v>
      </c>
      <c r="D300" s="35">
        <v>35.801813741412445</v>
      </c>
      <c r="E300" s="35"/>
    </row>
    <row r="301" spans="2:5" ht="11.85" customHeight="1" x14ac:dyDescent="0.25">
      <c r="B301" s="35">
        <v>102.42442595739915</v>
      </c>
      <c r="C301" s="35">
        <v>11.890859701930797</v>
      </c>
      <c r="D301" s="35">
        <v>0</v>
      </c>
      <c r="E301" s="35"/>
    </row>
    <row r="302" spans="2:5" ht="11.85" customHeight="1" x14ac:dyDescent="0.25">
      <c r="B302" s="35">
        <v>70.273732181387317</v>
      </c>
      <c r="C302" s="35">
        <v>-3.4322163846702587</v>
      </c>
      <c r="D302" s="35">
        <v>0</v>
      </c>
      <c r="E302" s="35"/>
    </row>
    <row r="303" spans="2:5" ht="11.85" customHeight="1" x14ac:dyDescent="0.25">
      <c r="B303" s="35">
        <v>44.643931538627577</v>
      </c>
      <c r="C303" s="35">
        <v>-31.691901439718137</v>
      </c>
      <c r="D303" s="35">
        <v>0</v>
      </c>
      <c r="E303" s="35"/>
    </row>
    <row r="304" spans="2:5" ht="11.85" customHeight="1" x14ac:dyDescent="0.25">
      <c r="B304" s="35">
        <v>279.14835928440129</v>
      </c>
      <c r="C304" s="35">
        <v>178.74892161379677</v>
      </c>
      <c r="D304" s="35">
        <v>174.14835928440127</v>
      </c>
      <c r="E304" s="35"/>
    </row>
    <row r="305" spans="2:5" ht="11.85" customHeight="1" x14ac:dyDescent="0.25">
      <c r="B305" s="35">
        <v>86.484160243530866</v>
      </c>
      <c r="C305" s="35">
        <v>7.1385338270269116</v>
      </c>
      <c r="D305" s="35">
        <v>0</v>
      </c>
      <c r="E305" s="35"/>
    </row>
    <row r="306" spans="2:5" ht="11.85" customHeight="1" x14ac:dyDescent="0.25">
      <c r="B306" s="35">
        <v>86.586086935863747</v>
      </c>
      <c r="C306" s="35">
        <v>7.7234354156299805</v>
      </c>
      <c r="D306" s="35">
        <v>0</v>
      </c>
      <c r="E306" s="35"/>
    </row>
    <row r="307" spans="2:5" ht="11.85" customHeight="1" x14ac:dyDescent="0.25">
      <c r="B307" s="35">
        <v>185.46517042496603</v>
      </c>
      <c r="C307" s="35">
        <v>76.895710552099771</v>
      </c>
      <c r="D307" s="35">
        <v>80.465170424966033</v>
      </c>
      <c r="E307" s="35"/>
    </row>
    <row r="308" spans="2:5" ht="11.85" customHeight="1" x14ac:dyDescent="0.25">
      <c r="B308" s="35">
        <v>90.796394342296495</v>
      </c>
      <c r="C308" s="35">
        <v>7.7842517915845306</v>
      </c>
      <c r="D308" s="35">
        <v>0</v>
      </c>
      <c r="E308" s="35"/>
    </row>
    <row r="309" spans="2:5" ht="11.85" customHeight="1" x14ac:dyDescent="0.25">
      <c r="B309" s="35">
        <v>122.74906211111126</v>
      </c>
      <c r="C309" s="35">
        <v>24.333827778544745</v>
      </c>
      <c r="D309" s="35">
        <v>17.749062111111257</v>
      </c>
      <c r="E309" s="35"/>
    </row>
    <row r="310" spans="2:5" ht="11.85" customHeight="1" x14ac:dyDescent="0.25">
      <c r="B310" s="35">
        <v>72.787601340991628</v>
      </c>
      <c r="C310" s="35">
        <v>1.0488297306109651</v>
      </c>
      <c r="D310" s="35">
        <v>0</v>
      </c>
      <c r="E310" s="35"/>
    </row>
    <row r="311" spans="2:5" ht="11.85" customHeight="1" x14ac:dyDescent="0.25">
      <c r="B311" s="35">
        <v>108.92250059305167</v>
      </c>
      <c r="C311" s="35">
        <v>20.109930525324756</v>
      </c>
      <c r="D311" s="35">
        <v>3.9225005930516654</v>
      </c>
      <c r="E311" s="35"/>
    </row>
    <row r="312" spans="2:5" ht="11.85" customHeight="1" x14ac:dyDescent="0.25">
      <c r="B312" s="35">
        <v>86.124550450114612</v>
      </c>
      <c r="C312" s="35">
        <v>6.6036274599139979</v>
      </c>
      <c r="D312" s="35">
        <v>0</v>
      </c>
      <c r="E312" s="35"/>
    </row>
  </sheetData>
  <mergeCells count="1">
    <mergeCell ref="B4:O4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Load Libs</vt:lpstr>
      <vt:lpstr>MonteCarloVarianceMinimizingHed</vt:lpstr>
      <vt:lpstr>obLibs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fries</dc:creator>
  <dc:description/>
  <cp:lastModifiedBy>fries</cp:lastModifiedBy>
  <cp:revision>40</cp:revision>
  <dcterms:created xsi:type="dcterms:W3CDTF">2013-11-29T22:06:59Z</dcterms:created>
  <dcterms:modified xsi:type="dcterms:W3CDTF">2019-01-27T19:25:41Z</dcterms:modified>
  <dc:language>de-DE</dc:language>
</cp:coreProperties>
</file>