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nmath-spreadsheets\spreadsheets\Curve Calibration\"/>
    </mc:Choice>
  </mc:AlternateContent>
  <bookViews>
    <workbookView xWindow="0" yWindow="0" windowWidth="16380" windowHeight="8196" tabRatio="500" activeTab="1"/>
  </bookViews>
  <sheets>
    <sheet name="Load Libs" sheetId="1" r:id="rId1"/>
    <sheet name="Curves View" sheetId="2" r:id="rId2"/>
  </sheets>
  <externalReferences>
    <externalReference r:id="rId3"/>
  </externalReferences>
  <definedNames>
    <definedName name="obLibs">'Load Libs'!$E$32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M25" i="2" l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AM124" i="2" s="1"/>
  <c r="AM125" i="2" s="1"/>
  <c r="AM126" i="2" s="1"/>
  <c r="AM127" i="2" s="1"/>
  <c r="AM128" i="2" s="1"/>
  <c r="AM129" i="2" s="1"/>
  <c r="AM130" i="2" s="1"/>
  <c r="AM131" i="2" s="1"/>
  <c r="AM132" i="2" s="1"/>
  <c r="AM133" i="2" s="1"/>
  <c r="AM134" i="2" s="1"/>
  <c r="AM135" i="2" s="1"/>
  <c r="AM136" i="2" s="1"/>
  <c r="AM137" i="2" s="1"/>
  <c r="AM138" i="2" s="1"/>
  <c r="AM139" i="2" s="1"/>
  <c r="AM140" i="2" s="1"/>
  <c r="AM141" i="2" s="1"/>
  <c r="AM142" i="2" s="1"/>
  <c r="AM143" i="2" s="1"/>
  <c r="AM144" i="2" s="1"/>
  <c r="AM145" i="2" s="1"/>
  <c r="AM146" i="2" s="1"/>
  <c r="AM147" i="2" s="1"/>
  <c r="AM148" i="2" s="1"/>
  <c r="AM149" i="2" s="1"/>
  <c r="AM150" i="2" s="1"/>
  <c r="AM151" i="2" s="1"/>
  <c r="AM152" i="2" s="1"/>
  <c r="AM153" i="2" s="1"/>
  <c r="AM154" i="2" s="1"/>
  <c r="AM155" i="2" s="1"/>
  <c r="AM156" i="2" s="1"/>
  <c r="AM157" i="2" s="1"/>
  <c r="AM158" i="2" s="1"/>
  <c r="AM159" i="2" s="1"/>
  <c r="AM160" i="2" s="1"/>
  <c r="AM161" i="2" s="1"/>
  <c r="AM162" i="2" s="1"/>
  <c r="AM163" i="2" s="1"/>
  <c r="AM164" i="2" s="1"/>
  <c r="AM165" i="2" s="1"/>
  <c r="AM166" i="2" s="1"/>
  <c r="AM167" i="2" s="1"/>
  <c r="AM168" i="2" s="1"/>
  <c r="AM169" i="2" s="1"/>
  <c r="AM170" i="2" s="1"/>
  <c r="AM171" i="2" s="1"/>
  <c r="AM172" i="2" s="1"/>
  <c r="AM173" i="2" s="1"/>
  <c r="AM174" i="2" s="1"/>
  <c r="AM175" i="2" s="1"/>
  <c r="AM176" i="2" s="1"/>
  <c r="AM177" i="2" s="1"/>
  <c r="AM178" i="2" s="1"/>
  <c r="AM179" i="2" s="1"/>
  <c r="AM180" i="2" s="1"/>
  <c r="AM181" i="2" s="1"/>
  <c r="AM182" i="2" s="1"/>
  <c r="AM183" i="2" s="1"/>
  <c r="AM184" i="2" s="1"/>
  <c r="AM185" i="2" s="1"/>
  <c r="AM186" i="2" s="1"/>
  <c r="AM187" i="2" s="1"/>
  <c r="AM188" i="2" s="1"/>
  <c r="AM189" i="2" s="1"/>
  <c r="AM190" i="2" s="1"/>
  <c r="AM191" i="2" s="1"/>
  <c r="AM192" i="2" s="1"/>
  <c r="AM193" i="2" s="1"/>
  <c r="AM194" i="2" s="1"/>
  <c r="AM195" i="2" s="1"/>
  <c r="AM196" i="2" s="1"/>
  <c r="AM197" i="2" s="1"/>
  <c r="AM198" i="2" s="1"/>
  <c r="AM199" i="2" s="1"/>
  <c r="AM200" i="2" s="1"/>
  <c r="AM201" i="2" s="1"/>
  <c r="AM202" i="2" s="1"/>
  <c r="AM203" i="2" s="1"/>
  <c r="AM204" i="2" s="1"/>
  <c r="AM205" i="2" s="1"/>
  <c r="AM206" i="2" s="1"/>
  <c r="AM207" i="2" s="1"/>
  <c r="AM208" i="2" s="1"/>
  <c r="AM209" i="2" s="1"/>
  <c r="AM210" i="2" s="1"/>
  <c r="AM211" i="2" s="1"/>
  <c r="AM212" i="2" s="1"/>
  <c r="AM213" i="2" s="1"/>
  <c r="AM214" i="2" s="1"/>
  <c r="AM215" i="2" s="1"/>
  <c r="AM216" i="2" s="1"/>
  <c r="AM217" i="2" s="1"/>
  <c r="AM218" i="2" s="1"/>
  <c r="AM219" i="2" s="1"/>
  <c r="AM220" i="2" s="1"/>
  <c r="AM221" i="2" s="1"/>
  <c r="AM222" i="2" s="1"/>
  <c r="AM223" i="2" s="1"/>
  <c r="AM224" i="2" s="1"/>
  <c r="AM225" i="2" s="1"/>
  <c r="AM226" i="2" s="1"/>
  <c r="AM227" i="2" s="1"/>
  <c r="AM228" i="2" s="1"/>
  <c r="AM229" i="2" s="1"/>
  <c r="AM230" i="2" s="1"/>
  <c r="AM231" i="2" s="1"/>
  <c r="AM232" i="2" s="1"/>
  <c r="AM233" i="2" s="1"/>
  <c r="AM234" i="2" s="1"/>
  <c r="AM235" i="2" s="1"/>
  <c r="AM236" i="2" s="1"/>
  <c r="AM237" i="2" s="1"/>
  <c r="AM238" i="2" s="1"/>
  <c r="AM239" i="2" s="1"/>
  <c r="AM240" i="2" s="1"/>
  <c r="AM241" i="2" s="1"/>
  <c r="AM242" i="2" s="1"/>
  <c r="AM243" i="2" s="1"/>
  <c r="AM244" i="2" s="1"/>
  <c r="AM245" i="2" s="1"/>
  <c r="AM246" i="2" s="1"/>
  <c r="AM247" i="2" s="1"/>
  <c r="AM248" i="2" s="1"/>
  <c r="AM249" i="2" s="1"/>
  <c r="AM250" i="2" s="1"/>
  <c r="AM251" i="2" s="1"/>
  <c r="AM252" i="2" s="1"/>
  <c r="AM253" i="2" s="1"/>
  <c r="AM254" i="2" s="1"/>
  <c r="AM255" i="2" s="1"/>
  <c r="AM256" i="2" s="1"/>
  <c r="AM257" i="2" s="1"/>
  <c r="AM258" i="2" s="1"/>
  <c r="AM259" i="2" s="1"/>
  <c r="AM260" i="2" s="1"/>
  <c r="AM261" i="2" s="1"/>
  <c r="AM262" i="2" s="1"/>
  <c r="AM263" i="2" s="1"/>
  <c r="AM264" i="2" s="1"/>
  <c r="AM265" i="2" s="1"/>
  <c r="AM266" i="2" s="1"/>
  <c r="AM267" i="2" s="1"/>
  <c r="AM268" i="2" s="1"/>
  <c r="AM269" i="2" s="1"/>
  <c r="AM270" i="2" s="1"/>
  <c r="AM271" i="2" s="1"/>
  <c r="AM272" i="2" s="1"/>
  <c r="AM273" i="2" s="1"/>
  <c r="AM274" i="2" s="1"/>
  <c r="AM275" i="2" s="1"/>
  <c r="AM276" i="2" s="1"/>
  <c r="AM277" i="2" s="1"/>
  <c r="AM278" i="2" s="1"/>
  <c r="AM279" i="2" s="1"/>
  <c r="AM280" i="2" s="1"/>
  <c r="AM281" i="2" s="1"/>
  <c r="AM282" i="2" s="1"/>
  <c r="AM283" i="2" s="1"/>
  <c r="AM284" i="2" s="1"/>
  <c r="AM285" i="2" s="1"/>
  <c r="AM286" i="2" s="1"/>
  <c r="AM287" i="2" s="1"/>
  <c r="AM288" i="2" s="1"/>
  <c r="AM289" i="2" s="1"/>
  <c r="AM290" i="2" s="1"/>
  <c r="AM291" i="2" s="1"/>
  <c r="AM292" i="2" s="1"/>
  <c r="AM293" i="2" s="1"/>
  <c r="AM294" i="2" s="1"/>
  <c r="AM295" i="2" s="1"/>
  <c r="AM296" i="2" s="1"/>
  <c r="AM297" i="2" s="1"/>
  <c r="AM298" i="2" s="1"/>
  <c r="AM299" i="2" s="1"/>
  <c r="AM300" i="2" s="1"/>
  <c r="AM301" i="2" s="1"/>
  <c r="AM302" i="2" s="1"/>
  <c r="AM303" i="2" s="1"/>
  <c r="AM304" i="2" s="1"/>
  <c r="AM305" i="2" s="1"/>
  <c r="AM306" i="2" s="1"/>
  <c r="AM307" i="2" s="1"/>
  <c r="AM308" i="2" s="1"/>
  <c r="AM309" i="2" s="1"/>
  <c r="AM310" i="2" s="1"/>
  <c r="AM311" i="2" s="1"/>
  <c r="AM312" i="2" s="1"/>
  <c r="AM313" i="2" s="1"/>
  <c r="AM314" i="2" s="1"/>
  <c r="AM315" i="2" s="1"/>
  <c r="AM316" i="2" s="1"/>
  <c r="AM317" i="2" s="1"/>
  <c r="AM318" i="2" s="1"/>
  <c r="AM319" i="2" s="1"/>
  <c r="AM320" i="2" s="1"/>
  <c r="AM321" i="2" s="1"/>
  <c r="AM322" i="2" s="1"/>
  <c r="AM323" i="2" s="1"/>
  <c r="AM324" i="2" s="1"/>
  <c r="AM325" i="2" s="1"/>
  <c r="AM326" i="2" s="1"/>
  <c r="AM327" i="2" s="1"/>
  <c r="AM328" i="2" s="1"/>
  <c r="AM329" i="2" s="1"/>
  <c r="AM330" i="2" s="1"/>
  <c r="AM331" i="2" s="1"/>
  <c r="AM332" i="2" s="1"/>
  <c r="AM333" i="2" s="1"/>
  <c r="AM334" i="2" s="1"/>
  <c r="AM335" i="2" s="1"/>
  <c r="AM336" i="2" s="1"/>
  <c r="AM337" i="2" s="1"/>
  <c r="AM338" i="2" s="1"/>
  <c r="AM339" i="2" s="1"/>
  <c r="AM340" i="2" s="1"/>
  <c r="AM341" i="2" s="1"/>
  <c r="AM342" i="2" s="1"/>
  <c r="AM343" i="2" s="1"/>
  <c r="AJ25" i="2"/>
  <c r="AJ26" i="2" s="1"/>
  <c r="AJ27" i="2" s="1"/>
  <c r="AJ28" i="2" s="1"/>
  <c r="AJ29" i="2" s="1"/>
  <c r="AJ30" i="2" s="1"/>
  <c r="AJ31" i="2" s="1"/>
  <c r="AJ32" i="2" s="1"/>
  <c r="AJ33" i="2" s="1"/>
  <c r="AJ34" i="2" s="1"/>
  <c r="AJ35" i="2" s="1"/>
  <c r="AJ36" i="2" s="1"/>
  <c r="AJ37" i="2" s="1"/>
  <c r="AJ38" i="2" s="1"/>
  <c r="AJ39" i="2" s="1"/>
  <c r="AJ40" i="2" s="1"/>
  <c r="AJ41" i="2" s="1"/>
  <c r="AJ42" i="2" s="1"/>
  <c r="AJ43" i="2" s="1"/>
  <c r="AJ44" i="2" s="1"/>
  <c r="AJ45" i="2" s="1"/>
  <c r="AJ46" i="2" s="1"/>
  <c r="AJ47" i="2" s="1"/>
  <c r="AJ48" i="2" s="1"/>
  <c r="AJ49" i="2" s="1"/>
  <c r="AJ50" i="2" s="1"/>
  <c r="AJ51" i="2" s="1"/>
  <c r="AJ52" i="2" s="1"/>
  <c r="AJ53" i="2" s="1"/>
  <c r="AJ54" i="2" s="1"/>
  <c r="AJ55" i="2" s="1"/>
  <c r="AJ56" i="2" s="1"/>
  <c r="AJ57" i="2" s="1"/>
  <c r="AJ58" i="2" s="1"/>
  <c r="AJ59" i="2" s="1"/>
  <c r="AJ60" i="2" s="1"/>
  <c r="AJ61" i="2" s="1"/>
  <c r="AJ62" i="2" s="1"/>
  <c r="AJ63" i="2" s="1"/>
  <c r="AJ64" i="2" s="1"/>
  <c r="AJ65" i="2" s="1"/>
  <c r="AJ66" i="2" s="1"/>
  <c r="AJ67" i="2" s="1"/>
  <c r="AJ68" i="2" s="1"/>
  <c r="AJ69" i="2" s="1"/>
  <c r="AJ70" i="2" s="1"/>
  <c r="AJ71" i="2" s="1"/>
  <c r="AJ72" i="2" s="1"/>
  <c r="AJ73" i="2" s="1"/>
  <c r="AJ74" i="2" s="1"/>
  <c r="AJ75" i="2" s="1"/>
  <c r="AJ76" i="2" s="1"/>
  <c r="AJ77" i="2" s="1"/>
  <c r="AJ78" i="2" s="1"/>
  <c r="AJ79" i="2" s="1"/>
  <c r="AJ80" i="2" s="1"/>
  <c r="AJ81" i="2" s="1"/>
  <c r="AJ82" i="2" s="1"/>
  <c r="AJ83" i="2" s="1"/>
  <c r="AJ84" i="2" s="1"/>
  <c r="AJ85" i="2" s="1"/>
  <c r="AJ86" i="2" s="1"/>
  <c r="AJ87" i="2" s="1"/>
  <c r="AJ88" i="2" s="1"/>
  <c r="AJ89" i="2" s="1"/>
  <c r="AJ90" i="2" s="1"/>
  <c r="AJ91" i="2" s="1"/>
  <c r="AJ92" i="2" s="1"/>
  <c r="AJ93" i="2" s="1"/>
  <c r="AJ94" i="2" s="1"/>
  <c r="AJ95" i="2" s="1"/>
  <c r="AJ96" i="2" s="1"/>
  <c r="AJ97" i="2" s="1"/>
  <c r="AJ98" i="2" s="1"/>
  <c r="AJ99" i="2" s="1"/>
  <c r="AJ100" i="2" s="1"/>
  <c r="AJ101" i="2" s="1"/>
  <c r="AJ102" i="2" s="1"/>
  <c r="AJ103" i="2" s="1"/>
  <c r="AJ104" i="2" s="1"/>
  <c r="AJ105" i="2" s="1"/>
  <c r="AJ106" i="2" s="1"/>
  <c r="AJ107" i="2" s="1"/>
  <c r="AJ108" i="2" s="1"/>
  <c r="AJ109" i="2" s="1"/>
  <c r="AJ110" i="2" s="1"/>
  <c r="AJ111" i="2" s="1"/>
  <c r="AJ112" i="2" s="1"/>
  <c r="AJ113" i="2" s="1"/>
  <c r="AJ114" i="2" s="1"/>
  <c r="AJ115" i="2" s="1"/>
  <c r="AJ116" i="2" s="1"/>
  <c r="AJ117" i="2" s="1"/>
  <c r="AJ118" i="2" s="1"/>
  <c r="AJ119" i="2" s="1"/>
  <c r="AJ120" i="2" s="1"/>
  <c r="AJ121" i="2" s="1"/>
  <c r="AJ122" i="2" s="1"/>
  <c r="AJ123" i="2" s="1"/>
  <c r="AJ124" i="2" s="1"/>
  <c r="AJ125" i="2" s="1"/>
  <c r="AJ126" i="2" s="1"/>
  <c r="AJ127" i="2" s="1"/>
  <c r="AJ128" i="2" s="1"/>
  <c r="AJ129" i="2" s="1"/>
  <c r="AJ130" i="2" s="1"/>
  <c r="AJ131" i="2" s="1"/>
  <c r="AJ132" i="2" s="1"/>
  <c r="AJ133" i="2" s="1"/>
  <c r="AJ134" i="2" s="1"/>
  <c r="AJ135" i="2" s="1"/>
  <c r="AJ136" i="2" s="1"/>
  <c r="AJ137" i="2" s="1"/>
  <c r="AJ138" i="2" s="1"/>
  <c r="AJ139" i="2" s="1"/>
  <c r="AJ140" i="2" s="1"/>
  <c r="AJ141" i="2" s="1"/>
  <c r="AJ142" i="2" s="1"/>
  <c r="AJ143" i="2" s="1"/>
  <c r="AJ144" i="2" s="1"/>
  <c r="AJ145" i="2" s="1"/>
  <c r="AJ146" i="2" s="1"/>
  <c r="AJ147" i="2" s="1"/>
  <c r="AJ148" i="2" s="1"/>
  <c r="AJ149" i="2" s="1"/>
  <c r="AJ150" i="2" s="1"/>
  <c r="AJ151" i="2" s="1"/>
  <c r="AJ152" i="2" s="1"/>
  <c r="AJ153" i="2" s="1"/>
  <c r="AJ154" i="2" s="1"/>
  <c r="AJ155" i="2" s="1"/>
  <c r="AJ156" i="2" s="1"/>
  <c r="AJ157" i="2" s="1"/>
  <c r="AJ158" i="2" s="1"/>
  <c r="AJ159" i="2" s="1"/>
  <c r="AJ160" i="2" s="1"/>
  <c r="AJ161" i="2" s="1"/>
  <c r="AJ162" i="2" s="1"/>
  <c r="AJ163" i="2" s="1"/>
  <c r="AJ164" i="2" s="1"/>
  <c r="AJ165" i="2" s="1"/>
  <c r="AJ166" i="2" s="1"/>
  <c r="AJ167" i="2" s="1"/>
  <c r="AJ168" i="2" s="1"/>
  <c r="AJ169" i="2" s="1"/>
  <c r="AJ170" i="2" s="1"/>
  <c r="AJ171" i="2" s="1"/>
  <c r="AJ172" i="2" s="1"/>
  <c r="AJ173" i="2" s="1"/>
  <c r="AJ174" i="2" s="1"/>
  <c r="AJ175" i="2" s="1"/>
  <c r="AJ176" i="2" s="1"/>
  <c r="AJ177" i="2" s="1"/>
  <c r="AJ178" i="2" s="1"/>
  <c r="AJ179" i="2" s="1"/>
  <c r="AJ180" i="2" s="1"/>
  <c r="AJ181" i="2" s="1"/>
  <c r="AJ182" i="2" s="1"/>
  <c r="AJ183" i="2" s="1"/>
  <c r="AJ184" i="2" s="1"/>
  <c r="AJ185" i="2" s="1"/>
  <c r="AJ186" i="2" s="1"/>
  <c r="AJ187" i="2" s="1"/>
  <c r="AJ188" i="2" s="1"/>
  <c r="AJ189" i="2" s="1"/>
  <c r="AJ190" i="2" s="1"/>
  <c r="AJ191" i="2" s="1"/>
  <c r="AJ192" i="2" s="1"/>
  <c r="AJ193" i="2" s="1"/>
  <c r="AJ194" i="2" s="1"/>
  <c r="AJ195" i="2" s="1"/>
  <c r="AJ196" i="2" s="1"/>
  <c r="AJ197" i="2" s="1"/>
  <c r="AJ198" i="2" s="1"/>
  <c r="AJ199" i="2" s="1"/>
  <c r="AJ200" i="2" s="1"/>
  <c r="AJ201" i="2" s="1"/>
  <c r="AJ202" i="2" s="1"/>
  <c r="AJ203" i="2" s="1"/>
  <c r="AJ204" i="2" s="1"/>
  <c r="AJ205" i="2" s="1"/>
  <c r="AJ206" i="2" s="1"/>
  <c r="AJ207" i="2" s="1"/>
  <c r="AJ208" i="2" s="1"/>
  <c r="AJ209" i="2" s="1"/>
  <c r="AJ210" i="2" s="1"/>
  <c r="AJ211" i="2" s="1"/>
  <c r="AJ212" i="2" s="1"/>
  <c r="AJ213" i="2" s="1"/>
  <c r="AJ214" i="2" s="1"/>
  <c r="AJ215" i="2" s="1"/>
  <c r="AJ216" i="2" s="1"/>
  <c r="AJ217" i="2" s="1"/>
  <c r="AJ218" i="2" s="1"/>
  <c r="AJ219" i="2" s="1"/>
  <c r="AJ220" i="2" s="1"/>
  <c r="AJ221" i="2" s="1"/>
  <c r="AJ222" i="2" s="1"/>
  <c r="AJ223" i="2" s="1"/>
  <c r="AJ224" i="2" s="1"/>
  <c r="AJ225" i="2" s="1"/>
  <c r="AJ226" i="2" s="1"/>
  <c r="AJ227" i="2" s="1"/>
  <c r="AJ228" i="2" s="1"/>
  <c r="AJ229" i="2" s="1"/>
  <c r="AJ230" i="2" s="1"/>
  <c r="AJ231" i="2" s="1"/>
  <c r="AJ232" i="2" s="1"/>
  <c r="AJ233" i="2" s="1"/>
  <c r="AJ234" i="2" s="1"/>
  <c r="AJ235" i="2" s="1"/>
  <c r="AJ236" i="2" s="1"/>
  <c r="AJ237" i="2" s="1"/>
  <c r="AJ238" i="2" s="1"/>
  <c r="AJ239" i="2" s="1"/>
  <c r="AJ240" i="2" s="1"/>
  <c r="AJ241" i="2" s="1"/>
  <c r="AJ242" i="2" s="1"/>
  <c r="AJ243" i="2" s="1"/>
  <c r="AJ244" i="2" s="1"/>
  <c r="AJ245" i="2" s="1"/>
  <c r="AJ246" i="2" s="1"/>
  <c r="AJ247" i="2" s="1"/>
  <c r="AJ248" i="2" s="1"/>
  <c r="AJ249" i="2" s="1"/>
  <c r="AJ250" i="2" s="1"/>
  <c r="AJ251" i="2" s="1"/>
  <c r="AJ252" i="2" s="1"/>
  <c r="AJ253" i="2" s="1"/>
  <c r="AJ254" i="2" s="1"/>
  <c r="AJ255" i="2" s="1"/>
  <c r="AJ256" i="2" s="1"/>
  <c r="AJ257" i="2" s="1"/>
  <c r="AJ258" i="2" s="1"/>
  <c r="AJ259" i="2" s="1"/>
  <c r="AJ260" i="2" s="1"/>
  <c r="AJ261" i="2" s="1"/>
  <c r="AJ262" i="2" s="1"/>
  <c r="AJ263" i="2" s="1"/>
  <c r="AJ264" i="2" s="1"/>
  <c r="AJ265" i="2" s="1"/>
  <c r="AJ266" i="2" s="1"/>
  <c r="AJ267" i="2" s="1"/>
  <c r="AJ268" i="2" s="1"/>
  <c r="AJ269" i="2" s="1"/>
  <c r="AJ270" i="2" s="1"/>
  <c r="AJ271" i="2" s="1"/>
  <c r="AJ272" i="2" s="1"/>
  <c r="AJ273" i="2" s="1"/>
  <c r="AJ274" i="2" s="1"/>
  <c r="AJ275" i="2" s="1"/>
  <c r="AJ276" i="2" s="1"/>
  <c r="AJ277" i="2" s="1"/>
  <c r="AJ278" i="2" s="1"/>
  <c r="AJ279" i="2" s="1"/>
  <c r="AJ280" i="2" s="1"/>
  <c r="AJ281" i="2" s="1"/>
  <c r="AJ282" i="2" s="1"/>
  <c r="AJ283" i="2" s="1"/>
  <c r="AJ284" i="2" s="1"/>
  <c r="AJ285" i="2" s="1"/>
  <c r="AJ286" i="2" s="1"/>
  <c r="AJ287" i="2" s="1"/>
  <c r="AJ288" i="2" s="1"/>
  <c r="AJ289" i="2" s="1"/>
  <c r="AJ290" i="2" s="1"/>
  <c r="AJ291" i="2" s="1"/>
  <c r="AJ292" i="2" s="1"/>
  <c r="AJ293" i="2" s="1"/>
  <c r="AJ294" i="2" s="1"/>
  <c r="AJ295" i="2" s="1"/>
  <c r="AJ296" i="2" s="1"/>
  <c r="AJ297" i="2" s="1"/>
  <c r="AJ298" i="2" s="1"/>
  <c r="AJ299" i="2" s="1"/>
  <c r="AJ300" i="2" s="1"/>
  <c r="AJ301" i="2" s="1"/>
  <c r="AJ302" i="2" s="1"/>
  <c r="AJ303" i="2" s="1"/>
  <c r="AJ304" i="2" s="1"/>
  <c r="AJ305" i="2" s="1"/>
  <c r="AJ306" i="2" s="1"/>
  <c r="AJ307" i="2" s="1"/>
  <c r="AJ308" i="2" s="1"/>
  <c r="AJ309" i="2" s="1"/>
  <c r="AJ310" i="2" s="1"/>
  <c r="AJ311" i="2" s="1"/>
  <c r="AJ312" i="2" s="1"/>
  <c r="AJ313" i="2" s="1"/>
  <c r="AJ314" i="2" s="1"/>
  <c r="AJ315" i="2" s="1"/>
  <c r="AJ316" i="2" s="1"/>
  <c r="AJ317" i="2" s="1"/>
  <c r="AJ318" i="2" s="1"/>
  <c r="AJ319" i="2" s="1"/>
  <c r="AJ320" i="2" s="1"/>
  <c r="AJ321" i="2" s="1"/>
  <c r="AJ322" i="2" s="1"/>
  <c r="AJ323" i="2" s="1"/>
  <c r="AJ324" i="2" s="1"/>
  <c r="AJ325" i="2" s="1"/>
  <c r="AJ326" i="2" s="1"/>
  <c r="AJ327" i="2" s="1"/>
  <c r="AJ328" i="2" s="1"/>
  <c r="AJ329" i="2" s="1"/>
  <c r="AJ330" i="2" s="1"/>
  <c r="AJ331" i="2" s="1"/>
  <c r="AJ332" i="2" s="1"/>
  <c r="AJ333" i="2" s="1"/>
  <c r="AJ334" i="2" s="1"/>
  <c r="AJ335" i="2" s="1"/>
  <c r="AJ336" i="2" s="1"/>
  <c r="AJ337" i="2" s="1"/>
  <c r="AJ338" i="2" s="1"/>
  <c r="AJ339" i="2" s="1"/>
  <c r="AJ340" i="2" s="1"/>
  <c r="AJ341" i="2" s="1"/>
  <c r="AJ342" i="2" s="1"/>
  <c r="AJ343" i="2" s="1"/>
  <c r="K25" i="2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H25" i="2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E25" i="2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B25" i="2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AD24" i="2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AD105" i="2" s="1"/>
  <c r="AD106" i="2" s="1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D142" i="2" s="1"/>
  <c r="AD143" i="2" s="1"/>
  <c r="AD144" i="2" s="1"/>
  <c r="AD145" i="2" s="1"/>
  <c r="AD146" i="2" s="1"/>
  <c r="AD147" i="2" s="1"/>
  <c r="AD148" i="2" s="1"/>
  <c r="AD149" i="2" s="1"/>
  <c r="AD150" i="2" s="1"/>
  <c r="AD151" i="2" s="1"/>
  <c r="AD152" i="2" s="1"/>
  <c r="AD153" i="2" s="1"/>
  <c r="AD154" i="2" s="1"/>
  <c r="AD155" i="2" s="1"/>
  <c r="AD156" i="2" s="1"/>
  <c r="AD157" i="2" s="1"/>
  <c r="AD158" i="2" s="1"/>
  <c r="AD159" i="2" s="1"/>
  <c r="AD160" i="2" s="1"/>
  <c r="AD161" i="2" s="1"/>
  <c r="AD162" i="2" s="1"/>
  <c r="AD163" i="2" s="1"/>
  <c r="AD164" i="2" s="1"/>
  <c r="AD165" i="2" s="1"/>
  <c r="AD166" i="2" s="1"/>
  <c r="AD167" i="2" s="1"/>
  <c r="AD168" i="2" s="1"/>
  <c r="AD169" i="2" s="1"/>
  <c r="AD170" i="2" s="1"/>
  <c r="AD171" i="2" s="1"/>
  <c r="AD172" i="2" s="1"/>
  <c r="AD173" i="2" s="1"/>
  <c r="AD174" i="2" s="1"/>
  <c r="AD175" i="2" s="1"/>
  <c r="AD176" i="2" s="1"/>
  <c r="AD177" i="2" s="1"/>
  <c r="AD178" i="2" s="1"/>
  <c r="AD179" i="2" s="1"/>
  <c r="AD180" i="2" s="1"/>
  <c r="AD181" i="2" s="1"/>
  <c r="AD182" i="2" s="1"/>
  <c r="AD183" i="2" s="1"/>
  <c r="AD184" i="2" s="1"/>
  <c r="AD185" i="2" s="1"/>
  <c r="AD186" i="2" s="1"/>
  <c r="AD187" i="2" s="1"/>
  <c r="AD188" i="2" s="1"/>
  <c r="AD189" i="2" s="1"/>
  <c r="AD190" i="2" s="1"/>
  <c r="AD191" i="2" s="1"/>
  <c r="AD192" i="2" s="1"/>
  <c r="AD193" i="2" s="1"/>
  <c r="AD194" i="2" s="1"/>
  <c r="AD195" i="2" s="1"/>
  <c r="AD196" i="2" s="1"/>
  <c r="AD197" i="2" s="1"/>
  <c r="AD198" i="2" s="1"/>
  <c r="AD199" i="2" s="1"/>
  <c r="AD200" i="2" s="1"/>
  <c r="AD201" i="2" s="1"/>
  <c r="AD202" i="2" s="1"/>
  <c r="AD203" i="2" s="1"/>
  <c r="AD204" i="2" s="1"/>
  <c r="AD205" i="2" s="1"/>
  <c r="AD206" i="2" s="1"/>
  <c r="AD207" i="2" s="1"/>
  <c r="AD208" i="2" s="1"/>
  <c r="AD209" i="2" s="1"/>
  <c r="AD210" i="2" s="1"/>
  <c r="AD211" i="2" s="1"/>
  <c r="AD212" i="2" s="1"/>
  <c r="AD213" i="2" s="1"/>
  <c r="AD214" i="2" s="1"/>
  <c r="AD215" i="2" s="1"/>
  <c r="AD216" i="2" s="1"/>
  <c r="AD217" i="2" s="1"/>
  <c r="AD218" i="2" s="1"/>
  <c r="AD219" i="2" s="1"/>
  <c r="AD220" i="2" s="1"/>
  <c r="AD221" i="2" s="1"/>
  <c r="AD222" i="2" s="1"/>
  <c r="AD223" i="2" s="1"/>
  <c r="AD224" i="2" s="1"/>
  <c r="AD225" i="2" s="1"/>
  <c r="AD226" i="2" s="1"/>
  <c r="AD227" i="2" s="1"/>
  <c r="AD228" i="2" s="1"/>
  <c r="AD229" i="2" s="1"/>
  <c r="AD230" i="2" s="1"/>
  <c r="AD231" i="2" s="1"/>
  <c r="AD232" i="2" s="1"/>
  <c r="AD233" i="2" s="1"/>
  <c r="AD234" i="2" s="1"/>
  <c r="AD235" i="2" s="1"/>
  <c r="AD236" i="2" s="1"/>
  <c r="AD237" i="2" s="1"/>
  <c r="AD238" i="2" s="1"/>
  <c r="AD239" i="2" s="1"/>
  <c r="AD240" i="2" s="1"/>
  <c r="AD241" i="2" s="1"/>
  <c r="AD242" i="2" s="1"/>
  <c r="AD243" i="2" s="1"/>
  <c r="AD244" i="2" s="1"/>
  <c r="AD245" i="2" s="1"/>
  <c r="AD246" i="2" s="1"/>
  <c r="AD247" i="2" s="1"/>
  <c r="AD248" i="2" s="1"/>
  <c r="AD249" i="2" s="1"/>
  <c r="AD250" i="2" s="1"/>
  <c r="AD251" i="2" s="1"/>
  <c r="AD252" i="2" s="1"/>
  <c r="AD253" i="2" s="1"/>
  <c r="AD254" i="2" s="1"/>
  <c r="AD255" i="2" s="1"/>
  <c r="AD256" i="2" s="1"/>
  <c r="AD257" i="2" s="1"/>
  <c r="AD258" i="2" s="1"/>
  <c r="AD259" i="2" s="1"/>
  <c r="AD260" i="2" s="1"/>
  <c r="AD261" i="2" s="1"/>
  <c r="AD262" i="2" s="1"/>
  <c r="AD263" i="2" s="1"/>
  <c r="AD264" i="2" s="1"/>
  <c r="AD265" i="2" s="1"/>
  <c r="AD266" i="2" s="1"/>
  <c r="AD267" i="2" s="1"/>
  <c r="AD268" i="2" s="1"/>
  <c r="AD269" i="2" s="1"/>
  <c r="AD270" i="2" s="1"/>
  <c r="AD271" i="2" s="1"/>
  <c r="AD272" i="2" s="1"/>
  <c r="AD273" i="2" s="1"/>
  <c r="AD274" i="2" s="1"/>
  <c r="AD275" i="2" s="1"/>
  <c r="AD276" i="2" s="1"/>
  <c r="AD277" i="2" s="1"/>
  <c r="AD278" i="2" s="1"/>
  <c r="AD279" i="2" s="1"/>
  <c r="AD280" i="2" s="1"/>
  <c r="AD281" i="2" s="1"/>
  <c r="AD282" i="2" s="1"/>
  <c r="AD283" i="2" s="1"/>
  <c r="AD284" i="2" s="1"/>
  <c r="AD285" i="2" s="1"/>
  <c r="AD286" i="2" s="1"/>
  <c r="AD287" i="2" s="1"/>
  <c r="AD288" i="2" s="1"/>
  <c r="AD289" i="2" s="1"/>
  <c r="AD290" i="2" s="1"/>
  <c r="AD291" i="2" s="1"/>
  <c r="AD292" i="2" s="1"/>
  <c r="AD293" i="2" s="1"/>
  <c r="AD294" i="2" s="1"/>
  <c r="AD295" i="2" s="1"/>
  <c r="AD296" i="2" s="1"/>
  <c r="AD297" i="2" s="1"/>
  <c r="AD298" i="2" s="1"/>
  <c r="AD299" i="2" s="1"/>
  <c r="AD300" i="2" s="1"/>
  <c r="AD301" i="2" s="1"/>
  <c r="AD302" i="2" s="1"/>
  <c r="AD303" i="2" s="1"/>
  <c r="AD304" i="2" s="1"/>
  <c r="AD305" i="2" s="1"/>
  <c r="AD306" i="2" s="1"/>
  <c r="AD307" i="2" s="1"/>
  <c r="AD308" i="2" s="1"/>
  <c r="AD309" i="2" s="1"/>
  <c r="AD310" i="2" s="1"/>
  <c r="AD311" i="2" s="1"/>
  <c r="AD312" i="2" s="1"/>
  <c r="AD313" i="2" s="1"/>
  <c r="AD314" i="2" s="1"/>
  <c r="AD315" i="2" s="1"/>
  <c r="AD316" i="2" s="1"/>
  <c r="AD317" i="2" s="1"/>
  <c r="AD318" i="2" s="1"/>
  <c r="AD319" i="2" s="1"/>
  <c r="AD320" i="2" s="1"/>
  <c r="AD321" i="2" s="1"/>
  <c r="AD322" i="2" s="1"/>
  <c r="AD323" i="2" s="1"/>
  <c r="AD324" i="2" s="1"/>
  <c r="AD325" i="2" s="1"/>
  <c r="AD326" i="2" s="1"/>
  <c r="AD327" i="2" s="1"/>
  <c r="AD328" i="2" s="1"/>
  <c r="AD329" i="2" s="1"/>
  <c r="AD330" i="2" s="1"/>
  <c r="AD331" i="2" s="1"/>
  <c r="AD332" i="2" s="1"/>
  <c r="AD333" i="2" s="1"/>
  <c r="AD334" i="2" s="1"/>
  <c r="AD335" i="2" s="1"/>
  <c r="AD336" i="2" s="1"/>
  <c r="AD337" i="2" s="1"/>
  <c r="AD338" i="2" s="1"/>
  <c r="AD339" i="2" s="1"/>
  <c r="AD340" i="2" s="1"/>
  <c r="AD341" i="2" s="1"/>
  <c r="AD342" i="2" s="1"/>
  <c r="AD343" i="2" s="1"/>
  <c r="AA24" i="2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68" i="2" s="1"/>
  <c r="AA169" i="2" s="1"/>
  <c r="AA170" i="2" s="1"/>
  <c r="AA171" i="2" s="1"/>
  <c r="AA172" i="2" s="1"/>
  <c r="AA173" i="2" s="1"/>
  <c r="AA174" i="2" s="1"/>
  <c r="AA175" i="2" s="1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238" i="2" s="1"/>
  <c r="AA239" i="2" s="1"/>
  <c r="AA240" i="2" s="1"/>
  <c r="AA241" i="2" s="1"/>
  <c r="AA242" i="2" s="1"/>
  <c r="AA243" i="2" s="1"/>
  <c r="AA244" i="2" s="1"/>
  <c r="AA245" i="2" s="1"/>
  <c r="AA246" i="2" s="1"/>
  <c r="AA247" i="2" s="1"/>
  <c r="AA248" i="2" s="1"/>
  <c r="AA249" i="2" s="1"/>
  <c r="AA250" i="2" s="1"/>
  <c r="AA251" i="2" s="1"/>
  <c r="AA252" i="2" s="1"/>
  <c r="AA253" i="2" s="1"/>
  <c r="AA254" i="2" s="1"/>
  <c r="AA255" i="2" s="1"/>
  <c r="AA256" i="2" s="1"/>
  <c r="AA257" i="2" s="1"/>
  <c r="AA258" i="2" s="1"/>
  <c r="AA259" i="2" s="1"/>
  <c r="AA260" i="2" s="1"/>
  <c r="AA261" i="2" s="1"/>
  <c r="AA262" i="2" s="1"/>
  <c r="AA263" i="2" s="1"/>
  <c r="AA264" i="2" s="1"/>
  <c r="AA265" i="2" s="1"/>
  <c r="AA266" i="2" s="1"/>
  <c r="AA267" i="2" s="1"/>
  <c r="AA268" i="2" s="1"/>
  <c r="AA269" i="2" s="1"/>
  <c r="AA270" i="2" s="1"/>
  <c r="AA271" i="2" s="1"/>
  <c r="AA272" i="2" s="1"/>
  <c r="AA273" i="2" s="1"/>
  <c r="AA274" i="2" s="1"/>
  <c r="AA275" i="2" s="1"/>
  <c r="AA276" i="2" s="1"/>
  <c r="AA277" i="2" s="1"/>
  <c r="AA278" i="2" s="1"/>
  <c r="AA279" i="2" s="1"/>
  <c r="AA280" i="2" s="1"/>
  <c r="AA281" i="2" s="1"/>
  <c r="AA282" i="2" s="1"/>
  <c r="AA283" i="2" s="1"/>
  <c r="AA284" i="2" s="1"/>
  <c r="AA285" i="2" s="1"/>
  <c r="AA286" i="2" s="1"/>
  <c r="AA287" i="2" s="1"/>
  <c r="AA288" i="2" s="1"/>
  <c r="AA289" i="2" s="1"/>
  <c r="AA290" i="2" s="1"/>
  <c r="AA291" i="2" s="1"/>
  <c r="AA292" i="2" s="1"/>
  <c r="AA293" i="2" s="1"/>
  <c r="AA294" i="2" s="1"/>
  <c r="AA295" i="2" s="1"/>
  <c r="AA296" i="2" s="1"/>
  <c r="AA297" i="2" s="1"/>
  <c r="AA298" i="2" s="1"/>
  <c r="AA299" i="2" s="1"/>
  <c r="AA300" i="2" s="1"/>
  <c r="AA301" i="2" s="1"/>
  <c r="AA302" i="2" s="1"/>
  <c r="AA303" i="2" s="1"/>
  <c r="AA304" i="2" s="1"/>
  <c r="AA305" i="2" s="1"/>
  <c r="AA306" i="2" s="1"/>
  <c r="AA307" i="2" s="1"/>
  <c r="AA308" i="2" s="1"/>
  <c r="AA309" i="2" s="1"/>
  <c r="AA310" i="2" s="1"/>
  <c r="AA311" i="2" s="1"/>
  <c r="AA312" i="2" s="1"/>
  <c r="AA313" i="2" s="1"/>
  <c r="AA314" i="2" s="1"/>
  <c r="AA315" i="2" s="1"/>
  <c r="AA316" i="2" s="1"/>
  <c r="AA317" i="2" s="1"/>
  <c r="AA318" i="2" s="1"/>
  <c r="AA319" i="2" s="1"/>
  <c r="AA320" i="2" s="1"/>
  <c r="AA321" i="2" s="1"/>
  <c r="AA322" i="2" s="1"/>
  <c r="AA323" i="2" s="1"/>
  <c r="AA324" i="2" s="1"/>
  <c r="AA325" i="2" s="1"/>
  <c r="AA326" i="2" s="1"/>
  <c r="AA327" i="2" s="1"/>
  <c r="AA328" i="2" s="1"/>
  <c r="AA329" i="2" s="1"/>
  <c r="AA330" i="2" s="1"/>
  <c r="AA331" i="2" s="1"/>
  <c r="AA332" i="2" s="1"/>
  <c r="AA333" i="2" s="1"/>
  <c r="AA334" i="2" s="1"/>
  <c r="AA335" i="2" s="1"/>
  <c r="AA336" i="2" s="1"/>
  <c r="AA337" i="2" s="1"/>
  <c r="AA338" i="2" s="1"/>
  <c r="AA339" i="2" s="1"/>
  <c r="AA340" i="2" s="1"/>
  <c r="AA341" i="2" s="1"/>
  <c r="AA342" i="2" s="1"/>
  <c r="AA343" i="2" s="1"/>
  <c r="W24" i="2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W125" i="2" s="1"/>
  <c r="W126" i="2" s="1"/>
  <c r="W127" i="2" s="1"/>
  <c r="W128" i="2" s="1"/>
  <c r="W129" i="2" s="1"/>
  <c r="W130" i="2" s="1"/>
  <c r="W131" i="2" s="1"/>
  <c r="W132" i="2" s="1"/>
  <c r="W133" i="2" s="1"/>
  <c r="W134" i="2" s="1"/>
  <c r="W135" i="2" s="1"/>
  <c r="W136" i="2" s="1"/>
  <c r="W137" i="2" s="1"/>
  <c r="W138" i="2" s="1"/>
  <c r="W139" i="2" s="1"/>
  <c r="W140" i="2" s="1"/>
  <c r="W141" i="2" s="1"/>
  <c r="W142" i="2" s="1"/>
  <c r="W143" i="2" s="1"/>
  <c r="W144" i="2" s="1"/>
  <c r="W145" i="2" s="1"/>
  <c r="W146" i="2" s="1"/>
  <c r="W147" i="2" s="1"/>
  <c r="W148" i="2" s="1"/>
  <c r="W149" i="2" s="1"/>
  <c r="W150" i="2" s="1"/>
  <c r="W151" i="2" s="1"/>
  <c r="W152" i="2" s="1"/>
  <c r="W153" i="2" s="1"/>
  <c r="W154" i="2" s="1"/>
  <c r="W155" i="2" s="1"/>
  <c r="W156" i="2" s="1"/>
  <c r="W157" i="2" s="1"/>
  <c r="W158" i="2" s="1"/>
  <c r="W159" i="2" s="1"/>
  <c r="W160" i="2" s="1"/>
  <c r="W161" i="2" s="1"/>
  <c r="W162" i="2" s="1"/>
  <c r="W163" i="2" s="1"/>
  <c r="W164" i="2" s="1"/>
  <c r="W165" i="2" s="1"/>
  <c r="W166" i="2" s="1"/>
  <c r="W167" i="2" s="1"/>
  <c r="W168" i="2" s="1"/>
  <c r="W169" i="2" s="1"/>
  <c r="W170" i="2" s="1"/>
  <c r="W171" i="2" s="1"/>
  <c r="W172" i="2" s="1"/>
  <c r="W173" i="2" s="1"/>
  <c r="W174" i="2" s="1"/>
  <c r="W175" i="2" s="1"/>
  <c r="W176" i="2" s="1"/>
  <c r="W177" i="2" s="1"/>
  <c r="W178" i="2" s="1"/>
  <c r="W179" i="2" s="1"/>
  <c r="W180" i="2" s="1"/>
  <c r="W181" i="2" s="1"/>
  <c r="W182" i="2" s="1"/>
  <c r="W183" i="2" s="1"/>
  <c r="W184" i="2" s="1"/>
  <c r="W185" i="2" s="1"/>
  <c r="W186" i="2" s="1"/>
  <c r="W187" i="2" s="1"/>
  <c r="W188" i="2" s="1"/>
  <c r="W189" i="2" s="1"/>
  <c r="W190" i="2" s="1"/>
  <c r="W191" i="2" s="1"/>
  <c r="W192" i="2" s="1"/>
  <c r="W193" i="2" s="1"/>
  <c r="W194" i="2" s="1"/>
  <c r="W195" i="2" s="1"/>
  <c r="W196" i="2" s="1"/>
  <c r="W197" i="2" s="1"/>
  <c r="W198" i="2" s="1"/>
  <c r="W199" i="2" s="1"/>
  <c r="W200" i="2" s="1"/>
  <c r="W201" i="2" s="1"/>
  <c r="W202" i="2" s="1"/>
  <c r="W203" i="2" s="1"/>
  <c r="W204" i="2" s="1"/>
  <c r="W205" i="2" s="1"/>
  <c r="W206" i="2" s="1"/>
  <c r="W207" i="2" s="1"/>
  <c r="W208" i="2" s="1"/>
  <c r="W209" i="2" s="1"/>
  <c r="W210" i="2" s="1"/>
  <c r="W211" i="2" s="1"/>
  <c r="W212" i="2" s="1"/>
  <c r="W213" i="2" s="1"/>
  <c r="W214" i="2" s="1"/>
  <c r="W215" i="2" s="1"/>
  <c r="W216" i="2" s="1"/>
  <c r="W217" i="2" s="1"/>
  <c r="W218" i="2" s="1"/>
  <c r="W219" i="2" s="1"/>
  <c r="W220" i="2" s="1"/>
  <c r="W221" i="2" s="1"/>
  <c r="W222" i="2" s="1"/>
  <c r="W223" i="2" s="1"/>
  <c r="W224" i="2" s="1"/>
  <c r="W225" i="2" s="1"/>
  <c r="W226" i="2" s="1"/>
  <c r="W227" i="2" s="1"/>
  <c r="W228" i="2" s="1"/>
  <c r="W229" i="2" s="1"/>
  <c r="W230" i="2" s="1"/>
  <c r="W231" i="2" s="1"/>
  <c r="W232" i="2" s="1"/>
  <c r="W233" i="2" s="1"/>
  <c r="W234" i="2" s="1"/>
  <c r="W235" i="2" s="1"/>
  <c r="W236" i="2" s="1"/>
  <c r="W237" i="2" s="1"/>
  <c r="W238" i="2" s="1"/>
  <c r="W239" i="2" s="1"/>
  <c r="W240" i="2" s="1"/>
  <c r="W241" i="2" s="1"/>
  <c r="W242" i="2" s="1"/>
  <c r="W243" i="2" s="1"/>
  <c r="W244" i="2" s="1"/>
  <c r="W245" i="2" s="1"/>
  <c r="W246" i="2" s="1"/>
  <c r="W247" i="2" s="1"/>
  <c r="W248" i="2" s="1"/>
  <c r="W249" i="2" s="1"/>
  <c r="W250" i="2" s="1"/>
  <c r="W251" i="2" s="1"/>
  <c r="W252" i="2" s="1"/>
  <c r="W253" i="2" s="1"/>
  <c r="W254" i="2" s="1"/>
  <c r="W255" i="2" s="1"/>
  <c r="W256" i="2" s="1"/>
  <c r="W257" i="2" s="1"/>
  <c r="W258" i="2" s="1"/>
  <c r="W259" i="2" s="1"/>
  <c r="W260" i="2" s="1"/>
  <c r="W261" i="2" s="1"/>
  <c r="W262" i="2" s="1"/>
  <c r="W263" i="2" s="1"/>
  <c r="W264" i="2" s="1"/>
  <c r="W265" i="2" s="1"/>
  <c r="W266" i="2" s="1"/>
  <c r="W267" i="2" s="1"/>
  <c r="W268" i="2" s="1"/>
  <c r="W269" i="2" s="1"/>
  <c r="W270" i="2" s="1"/>
  <c r="W271" i="2" s="1"/>
  <c r="W272" i="2" s="1"/>
  <c r="W273" i="2" s="1"/>
  <c r="W274" i="2" s="1"/>
  <c r="W275" i="2" s="1"/>
  <c r="W276" i="2" s="1"/>
  <c r="W277" i="2" s="1"/>
  <c r="W278" i="2" s="1"/>
  <c r="W279" i="2" s="1"/>
  <c r="W280" i="2" s="1"/>
  <c r="W281" i="2" s="1"/>
  <c r="W282" i="2" s="1"/>
  <c r="W283" i="2" s="1"/>
  <c r="W284" i="2" s="1"/>
  <c r="W285" i="2" s="1"/>
  <c r="W286" i="2" s="1"/>
  <c r="W287" i="2" s="1"/>
  <c r="W288" i="2" s="1"/>
  <c r="W289" i="2" s="1"/>
  <c r="W290" i="2" s="1"/>
  <c r="W291" i="2" s="1"/>
  <c r="W292" i="2" s="1"/>
  <c r="W293" i="2" s="1"/>
  <c r="W294" i="2" s="1"/>
  <c r="W295" i="2" s="1"/>
  <c r="W296" i="2" s="1"/>
  <c r="W297" i="2" s="1"/>
  <c r="W298" i="2" s="1"/>
  <c r="W299" i="2" s="1"/>
  <c r="W300" i="2" s="1"/>
  <c r="W301" i="2" s="1"/>
  <c r="W302" i="2" s="1"/>
  <c r="W303" i="2" s="1"/>
  <c r="W304" i="2" s="1"/>
  <c r="W305" i="2" s="1"/>
  <c r="W306" i="2" s="1"/>
  <c r="W307" i="2" s="1"/>
  <c r="W308" i="2" s="1"/>
  <c r="W309" i="2" s="1"/>
  <c r="W310" i="2" s="1"/>
  <c r="W311" i="2" s="1"/>
  <c r="W312" i="2" s="1"/>
  <c r="W313" i="2" s="1"/>
  <c r="W314" i="2" s="1"/>
  <c r="W315" i="2" s="1"/>
  <c r="W316" i="2" s="1"/>
  <c r="W317" i="2" s="1"/>
  <c r="W318" i="2" s="1"/>
  <c r="W319" i="2" s="1"/>
  <c r="W320" i="2" s="1"/>
  <c r="W321" i="2" s="1"/>
  <c r="W322" i="2" s="1"/>
  <c r="W323" i="2" s="1"/>
  <c r="W324" i="2" s="1"/>
  <c r="W325" i="2" s="1"/>
  <c r="W326" i="2" s="1"/>
  <c r="W327" i="2" s="1"/>
  <c r="W328" i="2" s="1"/>
  <c r="W329" i="2" s="1"/>
  <c r="W330" i="2" s="1"/>
  <c r="W331" i="2" s="1"/>
  <c r="W332" i="2" s="1"/>
  <c r="W333" i="2" s="1"/>
  <c r="W334" i="2" s="1"/>
  <c r="W335" i="2" s="1"/>
  <c r="W336" i="2" s="1"/>
  <c r="W337" i="2" s="1"/>
  <c r="W338" i="2" s="1"/>
  <c r="W339" i="2" s="1"/>
  <c r="W340" i="2" s="1"/>
  <c r="W341" i="2" s="1"/>
  <c r="W342" i="2" s="1"/>
  <c r="W343" i="2" s="1"/>
  <c r="T24" i="2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70" i="2" s="1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194" i="2" s="1"/>
  <c r="T195" i="2" s="1"/>
  <c r="T196" i="2" s="1"/>
  <c r="T197" i="2" s="1"/>
  <c r="T198" i="2" s="1"/>
  <c r="T199" i="2" s="1"/>
  <c r="T200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3" i="2" s="1"/>
  <c r="T214" i="2" s="1"/>
  <c r="T215" i="2" s="1"/>
  <c r="T216" i="2" s="1"/>
  <c r="T217" i="2" s="1"/>
  <c r="T218" i="2" s="1"/>
  <c r="T219" i="2" s="1"/>
  <c r="T220" i="2" s="1"/>
  <c r="T221" i="2" s="1"/>
  <c r="T222" i="2" s="1"/>
  <c r="T223" i="2" s="1"/>
  <c r="T224" i="2" s="1"/>
  <c r="T225" i="2" s="1"/>
  <c r="T226" i="2" s="1"/>
  <c r="T227" i="2" s="1"/>
  <c r="T228" i="2" s="1"/>
  <c r="T229" i="2" s="1"/>
  <c r="T230" i="2" s="1"/>
  <c r="T231" i="2" s="1"/>
  <c r="T232" i="2" s="1"/>
  <c r="T233" i="2" s="1"/>
  <c r="T234" i="2" s="1"/>
  <c r="T235" i="2" s="1"/>
  <c r="T236" i="2" s="1"/>
  <c r="T237" i="2" s="1"/>
  <c r="T238" i="2" s="1"/>
  <c r="T239" i="2" s="1"/>
  <c r="T240" i="2" s="1"/>
  <c r="T241" i="2" s="1"/>
  <c r="T242" i="2" s="1"/>
  <c r="T243" i="2" s="1"/>
  <c r="T244" i="2" s="1"/>
  <c r="T245" i="2" s="1"/>
  <c r="T246" i="2" s="1"/>
  <c r="T247" i="2" s="1"/>
  <c r="T248" i="2" s="1"/>
  <c r="T249" i="2" s="1"/>
  <c r="T250" i="2" s="1"/>
  <c r="T251" i="2" s="1"/>
  <c r="T252" i="2" s="1"/>
  <c r="T253" i="2" s="1"/>
  <c r="T254" i="2" s="1"/>
  <c r="T255" i="2" s="1"/>
  <c r="T256" i="2" s="1"/>
  <c r="T257" i="2" s="1"/>
  <c r="T258" i="2" s="1"/>
  <c r="T259" i="2" s="1"/>
  <c r="T260" i="2" s="1"/>
  <c r="T261" i="2" s="1"/>
  <c r="T262" i="2" s="1"/>
  <c r="T263" i="2" s="1"/>
  <c r="T264" i="2" s="1"/>
  <c r="T265" i="2" s="1"/>
  <c r="T266" i="2" s="1"/>
  <c r="T267" i="2" s="1"/>
  <c r="T268" i="2" s="1"/>
  <c r="T269" i="2" s="1"/>
  <c r="T270" i="2" s="1"/>
  <c r="T271" i="2" s="1"/>
  <c r="T272" i="2" s="1"/>
  <c r="T273" i="2" s="1"/>
  <c r="T274" i="2" s="1"/>
  <c r="T275" i="2" s="1"/>
  <c r="T276" i="2" s="1"/>
  <c r="T277" i="2" s="1"/>
  <c r="T278" i="2" s="1"/>
  <c r="T279" i="2" s="1"/>
  <c r="T280" i="2" s="1"/>
  <c r="T281" i="2" s="1"/>
  <c r="T282" i="2" s="1"/>
  <c r="T283" i="2" s="1"/>
  <c r="T284" i="2" s="1"/>
  <c r="T285" i="2" s="1"/>
  <c r="T286" i="2" s="1"/>
  <c r="T287" i="2" s="1"/>
  <c r="T288" i="2" s="1"/>
  <c r="T289" i="2" s="1"/>
  <c r="T290" i="2" s="1"/>
  <c r="T291" i="2" s="1"/>
  <c r="T292" i="2" s="1"/>
  <c r="T293" i="2" s="1"/>
  <c r="T294" i="2" s="1"/>
  <c r="T295" i="2" s="1"/>
  <c r="T296" i="2" s="1"/>
  <c r="T297" i="2" s="1"/>
  <c r="T298" i="2" s="1"/>
  <c r="T299" i="2" s="1"/>
  <c r="T300" i="2" s="1"/>
  <c r="T301" i="2" s="1"/>
  <c r="T302" i="2" s="1"/>
  <c r="T303" i="2" s="1"/>
  <c r="T304" i="2" s="1"/>
  <c r="T305" i="2" s="1"/>
  <c r="T306" i="2" s="1"/>
  <c r="T307" i="2" s="1"/>
  <c r="T308" i="2" s="1"/>
  <c r="T309" i="2" s="1"/>
  <c r="T310" i="2" s="1"/>
  <c r="T311" i="2" s="1"/>
  <c r="T312" i="2" s="1"/>
  <c r="T313" i="2" s="1"/>
  <c r="T314" i="2" s="1"/>
  <c r="T315" i="2" s="1"/>
  <c r="T316" i="2" s="1"/>
  <c r="T317" i="2" s="1"/>
  <c r="T318" i="2" s="1"/>
  <c r="T319" i="2" s="1"/>
  <c r="T320" i="2" s="1"/>
  <c r="T321" i="2" s="1"/>
  <c r="T322" i="2" s="1"/>
  <c r="T323" i="2" s="1"/>
  <c r="T324" i="2" s="1"/>
  <c r="T325" i="2" s="1"/>
  <c r="T326" i="2" s="1"/>
  <c r="T327" i="2" s="1"/>
  <c r="T328" i="2" s="1"/>
  <c r="T329" i="2" s="1"/>
  <c r="T330" i="2" s="1"/>
  <c r="T331" i="2" s="1"/>
  <c r="T332" i="2" s="1"/>
  <c r="T333" i="2" s="1"/>
  <c r="T334" i="2" s="1"/>
  <c r="T335" i="2" s="1"/>
  <c r="T336" i="2" s="1"/>
  <c r="T337" i="2" s="1"/>
  <c r="T338" i="2" s="1"/>
  <c r="T339" i="2" s="1"/>
  <c r="T340" i="2" s="1"/>
  <c r="T341" i="2" s="1"/>
  <c r="T342" i="2" s="1"/>
  <c r="T343" i="2" s="1"/>
  <c r="Q24" i="2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F18" i="1"/>
  <c r="F9" i="1"/>
  <c r="C8" i="1"/>
  <c r="F12" i="1"/>
  <c r="C17" i="1"/>
  <c r="C18" i="1"/>
  <c r="E28" i="1"/>
  <c r="B11" i="1"/>
  <c r="F21" i="1"/>
  <c r="E32" i="1" l="1"/>
  <c r="F8" i="2"/>
  <c r="C8" i="2"/>
  <c r="Q20" i="2"/>
  <c r="R23" i="2" s="1" a="1"/>
  <c r="E20" i="2"/>
  <c r="F23" i="2" s="1" a="1"/>
  <c r="B20" i="2"/>
  <c r="C23" i="2" s="1" a="1"/>
  <c r="AJ20" i="2"/>
  <c r="AK23" i="2" s="1" a="1"/>
  <c r="W20" i="2"/>
  <c r="X23" i="2" s="1" a="1"/>
  <c r="T20" i="2"/>
  <c r="U23" i="2" s="1" a="1"/>
  <c r="K20" i="2"/>
  <c r="L23" i="2" s="1" a="1"/>
  <c r="H20" i="2"/>
  <c r="I23" i="2" s="1" a="1"/>
  <c r="AM20" i="2"/>
  <c r="AN23" i="2" s="1" a="1"/>
  <c r="AD20" i="2"/>
  <c r="AE23" i="2" s="1" a="1"/>
  <c r="AA20" i="2"/>
  <c r="AB23" i="2" s="1" a="1"/>
  <c r="AB328" i="2" l="1"/>
  <c r="AB312" i="2"/>
  <c r="AB296" i="2"/>
  <c r="AB280" i="2"/>
  <c r="AB264" i="2"/>
  <c r="AB248" i="2"/>
  <c r="AB232" i="2"/>
  <c r="AB216" i="2"/>
  <c r="AB200" i="2"/>
  <c r="AB184" i="2"/>
  <c r="AB168" i="2"/>
  <c r="AB331" i="2"/>
  <c r="AB315" i="2"/>
  <c r="AB299" i="2"/>
  <c r="AB283" i="2"/>
  <c r="AB267" i="2"/>
  <c r="AB251" i="2"/>
  <c r="AB341" i="2"/>
  <c r="AB309" i="2"/>
  <c r="AB277" i="2"/>
  <c r="AB245" i="2"/>
  <c r="AB221" i="2"/>
  <c r="AB199" i="2"/>
  <c r="AB178" i="2"/>
  <c r="AB159" i="2"/>
  <c r="AB143" i="2"/>
  <c r="AB127" i="2"/>
  <c r="AB111" i="2"/>
  <c r="AB95" i="2"/>
  <c r="AB79" i="2"/>
  <c r="AB63" i="2"/>
  <c r="AB47" i="2"/>
  <c r="AB31" i="2"/>
  <c r="AB329" i="2"/>
  <c r="AB286" i="2"/>
  <c r="AB242" i="2"/>
  <c r="AB213" i="2"/>
  <c r="AB185" i="2"/>
  <c r="AB158" i="2"/>
  <c r="AB137" i="2"/>
  <c r="AB116" i="2"/>
  <c r="AB94" i="2"/>
  <c r="AB73" i="2"/>
  <c r="AB52" i="2"/>
  <c r="AB30" i="2"/>
  <c r="AB314" i="2"/>
  <c r="AB273" i="2"/>
  <c r="AB233" i="2"/>
  <c r="AB203" i="2"/>
  <c r="AB175" i="2"/>
  <c r="AB152" i="2"/>
  <c r="AB130" i="2"/>
  <c r="AB109" i="2"/>
  <c r="AB88" i="2"/>
  <c r="AB66" i="2"/>
  <c r="AB45" i="2"/>
  <c r="AB24" i="2"/>
  <c r="AB266" i="2"/>
  <c r="AB201" i="2"/>
  <c r="AB149" i="2"/>
  <c r="AB106" i="2"/>
  <c r="AB340" i="2"/>
  <c r="AB324" i="2"/>
  <c r="AB308" i="2"/>
  <c r="AB292" i="2"/>
  <c r="AB276" i="2"/>
  <c r="AB260" i="2"/>
  <c r="AB244" i="2"/>
  <c r="AB228" i="2"/>
  <c r="AB212" i="2"/>
  <c r="AB196" i="2"/>
  <c r="AB180" i="2"/>
  <c r="AB343" i="2"/>
  <c r="AB327" i="2"/>
  <c r="AB311" i="2"/>
  <c r="AB295" i="2"/>
  <c r="AB279" i="2"/>
  <c r="AB263" i="2"/>
  <c r="AB247" i="2"/>
  <c r="AB333" i="2"/>
  <c r="AB301" i="2"/>
  <c r="AB269" i="2"/>
  <c r="AB237" i="2"/>
  <c r="AB215" i="2"/>
  <c r="AB194" i="2"/>
  <c r="AB173" i="2"/>
  <c r="AB155" i="2"/>
  <c r="AB139" i="2"/>
  <c r="AB123" i="2"/>
  <c r="AB107" i="2"/>
  <c r="AB91" i="2"/>
  <c r="AB75" i="2"/>
  <c r="AB59" i="2"/>
  <c r="AB43" i="2"/>
  <c r="AB27" i="2"/>
  <c r="AB318" i="2"/>
  <c r="AB274" i="2"/>
  <c r="AB234" i="2"/>
  <c r="AB206" i="2"/>
  <c r="AB177" i="2"/>
  <c r="AB153" i="2"/>
  <c r="AB132" i="2"/>
  <c r="AB110" i="2"/>
  <c r="AB89" i="2"/>
  <c r="AB68" i="2"/>
  <c r="AB46" i="2"/>
  <c r="AB25" i="2"/>
  <c r="AB305" i="2"/>
  <c r="AB262" i="2"/>
  <c r="AB225" i="2"/>
  <c r="AB197" i="2"/>
  <c r="AB169" i="2"/>
  <c r="AB146" i="2"/>
  <c r="AB125" i="2"/>
  <c r="AB104" i="2"/>
  <c r="AB82" i="2"/>
  <c r="AB61" i="2"/>
  <c r="AB40" i="2"/>
  <c r="AB330" i="2"/>
  <c r="AB246" i="2"/>
  <c r="AB186" i="2"/>
  <c r="AB138" i="2"/>
  <c r="AB96" i="2"/>
  <c r="AB53" i="2"/>
  <c r="AB321" i="2"/>
  <c r="AB235" i="2"/>
  <c r="AB179" i="2"/>
  <c r="AB133" i="2"/>
  <c r="AB90" i="2"/>
  <c r="AB48" i="2"/>
  <c r="AB281" i="2"/>
  <c r="AB156" i="2"/>
  <c r="AB70" i="2"/>
  <c r="AB270" i="2"/>
  <c r="AB150" i="2"/>
  <c r="AB65" i="2"/>
  <c r="AB223" i="2"/>
  <c r="AB124" i="2"/>
  <c r="AB38" i="2"/>
  <c r="AB334" i="2"/>
  <c r="AB140" i="2"/>
  <c r="AB33" i="2"/>
  <c r="AB320" i="2"/>
  <c r="AB288" i="2"/>
  <c r="AB256" i="2"/>
  <c r="AB224" i="2"/>
  <c r="AB192" i="2"/>
  <c r="AB339" i="2"/>
  <c r="AB307" i="2"/>
  <c r="AB275" i="2"/>
  <c r="AB243" i="2"/>
  <c r="AB293" i="2"/>
  <c r="AB231" i="2"/>
  <c r="AB189" i="2"/>
  <c r="AB151" i="2"/>
  <c r="AB119" i="2"/>
  <c r="AB87" i="2"/>
  <c r="AB55" i="2"/>
  <c r="AB23" i="2"/>
  <c r="AB265" i="2"/>
  <c r="AB198" i="2"/>
  <c r="AB148" i="2"/>
  <c r="AB105" i="2"/>
  <c r="AB62" i="2"/>
  <c r="AB337" i="2"/>
  <c r="AB250" i="2"/>
  <c r="AB190" i="2"/>
  <c r="AB141" i="2"/>
  <c r="AB98" i="2"/>
  <c r="AB56" i="2"/>
  <c r="AB310" i="2"/>
  <c r="AB171" i="2"/>
  <c r="AB332" i="2"/>
  <c r="AB300" i="2"/>
  <c r="AB252" i="2"/>
  <c r="AB208" i="2"/>
  <c r="AB172" i="2"/>
  <c r="AB303" i="2"/>
  <c r="AB259" i="2"/>
  <c r="AB317" i="2"/>
  <c r="AB226" i="2"/>
  <c r="AB167" i="2"/>
  <c r="AB131" i="2"/>
  <c r="AB83" i="2"/>
  <c r="AB39" i="2"/>
  <c r="AB297" i="2"/>
  <c r="AB191" i="2"/>
  <c r="AB126" i="2"/>
  <c r="AB78" i="2"/>
  <c r="AB326" i="2"/>
  <c r="AB218" i="2"/>
  <c r="AB157" i="2"/>
  <c r="AB93" i="2"/>
  <c r="AB34" i="2"/>
  <c r="AB214" i="2"/>
  <c r="AB85" i="2"/>
  <c r="AB32" i="2"/>
  <c r="AB257" i="2"/>
  <c r="AB165" i="2"/>
  <c r="AB112" i="2"/>
  <c r="AB58" i="2"/>
  <c r="AB238" i="2"/>
  <c r="AB113" i="2"/>
  <c r="AB313" i="2"/>
  <c r="AB129" i="2"/>
  <c r="AB302" i="2"/>
  <c r="AB145" i="2"/>
  <c r="AB290" i="2"/>
  <c r="AB97" i="2"/>
  <c r="AB118" i="2"/>
  <c r="AB304" i="2"/>
  <c r="AB268" i="2"/>
  <c r="AB220" i="2"/>
  <c r="AB176" i="2"/>
  <c r="AB319" i="2"/>
  <c r="AB271" i="2"/>
  <c r="AB325" i="2"/>
  <c r="AB253" i="2"/>
  <c r="AB183" i="2"/>
  <c r="AB135" i="2"/>
  <c r="AB99" i="2"/>
  <c r="AB51" i="2"/>
  <c r="AB306" i="2"/>
  <c r="AB219" i="2"/>
  <c r="AB142" i="2"/>
  <c r="AB84" i="2"/>
  <c r="AB36" i="2"/>
  <c r="AB241" i="2"/>
  <c r="AB162" i="2"/>
  <c r="AB114" i="2"/>
  <c r="AB50" i="2"/>
  <c r="AB229" i="2"/>
  <c r="AB117" i="2"/>
  <c r="AB42" i="2"/>
  <c r="AB278" i="2"/>
  <c r="AB193" i="2"/>
  <c r="AB122" i="2"/>
  <c r="AB69" i="2"/>
  <c r="AB322" i="2"/>
  <c r="AB134" i="2"/>
  <c r="AB28" i="2"/>
  <c r="AB174" i="2"/>
  <c r="AB44" i="2"/>
  <c r="AB166" i="2"/>
  <c r="AB60" i="2"/>
  <c r="AB187" i="2"/>
  <c r="AB217" i="2"/>
  <c r="AB284" i="2"/>
  <c r="AB204" i="2"/>
  <c r="AB291" i="2"/>
  <c r="AB285" i="2"/>
  <c r="AB163" i="2"/>
  <c r="AB71" i="2"/>
  <c r="AB254" i="2"/>
  <c r="AB121" i="2"/>
  <c r="AB294" i="2"/>
  <c r="AB136" i="2"/>
  <c r="AB29" i="2"/>
  <c r="AB74" i="2"/>
  <c r="AB222" i="2"/>
  <c r="AB101" i="2"/>
  <c r="AB209" i="2"/>
  <c r="AB230" i="2"/>
  <c r="AB258" i="2"/>
  <c r="AB161" i="2"/>
  <c r="AB316" i="2"/>
  <c r="AB236" i="2"/>
  <c r="AB323" i="2"/>
  <c r="AB239" i="2"/>
  <c r="AB205" i="2"/>
  <c r="AB103" i="2"/>
  <c r="AB338" i="2"/>
  <c r="AB164" i="2"/>
  <c r="AB41" i="2"/>
  <c r="AB182" i="2"/>
  <c r="AB72" i="2"/>
  <c r="AB128" i="2"/>
  <c r="AB298" i="2"/>
  <c r="AB144" i="2"/>
  <c r="AB26" i="2"/>
  <c r="AB49" i="2"/>
  <c r="AB86" i="2"/>
  <c r="AB81" i="2"/>
  <c r="AB54" i="2"/>
  <c r="AB272" i="2"/>
  <c r="AB287" i="2"/>
  <c r="AB147" i="2"/>
  <c r="AB227" i="2"/>
  <c r="AB282" i="2"/>
  <c r="AB289" i="2"/>
  <c r="AB207" i="2"/>
  <c r="AB181" i="2"/>
  <c r="AB195" i="2"/>
  <c r="AB240" i="2"/>
  <c r="AB115" i="2"/>
  <c r="AB211" i="2"/>
  <c r="AB154" i="2"/>
  <c r="AB102" i="2"/>
  <c r="AB336" i="2"/>
  <c r="AB335" i="2"/>
  <c r="AB210" i="2"/>
  <c r="AB35" i="2"/>
  <c r="AB57" i="2"/>
  <c r="AB77" i="2"/>
  <c r="AB342" i="2"/>
  <c r="AB37" i="2"/>
  <c r="AB108" i="2"/>
  <c r="AB249" i="2"/>
  <c r="AB255" i="2"/>
  <c r="AB170" i="2"/>
  <c r="AB160" i="2"/>
  <c r="AB92" i="2"/>
  <c r="AB188" i="2"/>
  <c r="AB120" i="2"/>
  <c r="AB76" i="2"/>
  <c r="AB261" i="2"/>
  <c r="AB64" i="2"/>
  <c r="AB67" i="2"/>
  <c r="AB80" i="2"/>
  <c r="AB100" i="2"/>
  <c r="AB202" i="2"/>
  <c r="F332" i="2"/>
  <c r="F316" i="2"/>
  <c r="F300" i="2"/>
  <c r="F284" i="2"/>
  <c r="F268" i="2"/>
  <c r="F252" i="2"/>
  <c r="F236" i="2"/>
  <c r="F220" i="2"/>
  <c r="F204" i="2"/>
  <c r="F188" i="2"/>
  <c r="F340" i="2"/>
  <c r="F256" i="2"/>
  <c r="F124" i="2"/>
  <c r="F245" i="2"/>
  <c r="F310" i="2"/>
  <c r="F286" i="2"/>
  <c r="F222" i="2"/>
  <c r="F179" i="2"/>
  <c r="F115" i="2"/>
  <c r="F51" i="2"/>
  <c r="F230" i="2"/>
  <c r="F33" i="2"/>
  <c r="F285" i="2"/>
  <c r="F199" i="2"/>
  <c r="F135" i="2"/>
  <c r="F71" i="2"/>
  <c r="F305" i="2"/>
  <c r="F113" i="2"/>
  <c r="F324" i="2"/>
  <c r="F304" i="2"/>
  <c r="F280" i="2"/>
  <c r="F260" i="2"/>
  <c r="F240" i="2"/>
  <c r="F216" i="2"/>
  <c r="F196" i="2"/>
  <c r="F176" i="2"/>
  <c r="F160" i="2"/>
  <c r="F144" i="2"/>
  <c r="F128" i="2"/>
  <c r="F112" i="2"/>
  <c r="F96" i="2"/>
  <c r="F80" i="2"/>
  <c r="F64" i="2"/>
  <c r="F48" i="2"/>
  <c r="F32" i="2"/>
  <c r="F335" i="2"/>
  <c r="F314" i="2"/>
  <c r="F293" i="2"/>
  <c r="F271" i="2"/>
  <c r="F250" i="2"/>
  <c r="F229" i="2"/>
  <c r="F207" i="2"/>
  <c r="F186" i="2"/>
  <c r="F165" i="2"/>
  <c r="F143" i="2"/>
  <c r="F122" i="2"/>
  <c r="F101" i="2"/>
  <c r="F79" i="2"/>
  <c r="F58" i="2"/>
  <c r="F37" i="2"/>
  <c r="F321" i="2"/>
  <c r="F267" i="2"/>
  <c r="F203" i="2"/>
  <c r="F139" i="2"/>
  <c r="F75" i="2"/>
  <c r="F334" i="2"/>
  <c r="F313" i="2"/>
  <c r="F291" i="2"/>
  <c r="F270" i="2"/>
  <c r="F249" i="2"/>
  <c r="F227" i="2"/>
  <c r="F206" i="2"/>
  <c r="F185" i="2"/>
  <c r="F163" i="2"/>
  <c r="F142" i="2"/>
  <c r="F121" i="2"/>
  <c r="F99" i="2"/>
  <c r="F78" i="2"/>
  <c r="F57" i="2"/>
  <c r="F35" i="2"/>
  <c r="F315" i="2"/>
  <c r="F246" i="2"/>
  <c r="F182" i="2"/>
  <c r="F118" i="2"/>
  <c r="F49" i="2"/>
  <c r="F333" i="2"/>
  <c r="F311" i="2"/>
  <c r="F290" i="2"/>
  <c r="F269" i="2"/>
  <c r="F247" i="2"/>
  <c r="F226" i="2"/>
  <c r="F205" i="2"/>
  <c r="F183" i="2"/>
  <c r="F162" i="2"/>
  <c r="F141" i="2"/>
  <c r="F119" i="2"/>
  <c r="F98" i="2"/>
  <c r="F77" i="2"/>
  <c r="F55" i="2"/>
  <c r="F34" i="2"/>
  <c r="F326" i="2"/>
  <c r="F257" i="2"/>
  <c r="F193" i="2"/>
  <c r="F129" i="2"/>
  <c r="F70" i="2"/>
  <c r="F320" i="2"/>
  <c r="F296" i="2"/>
  <c r="F276" i="2"/>
  <c r="F232" i="2"/>
  <c r="F212" i="2"/>
  <c r="F192" i="2"/>
  <c r="F172" i="2"/>
  <c r="F156" i="2"/>
  <c r="F140" i="2"/>
  <c r="F108" i="2"/>
  <c r="F92" i="2"/>
  <c r="F76" i="2"/>
  <c r="F60" i="2"/>
  <c r="F44" i="2"/>
  <c r="F28" i="2"/>
  <c r="F330" i="2"/>
  <c r="F309" i="2"/>
  <c r="F287" i="2"/>
  <c r="F266" i="2"/>
  <c r="F223" i="2"/>
  <c r="F202" i="2"/>
  <c r="F181" i="2"/>
  <c r="F159" i="2"/>
  <c r="F138" i="2"/>
  <c r="F117" i="2"/>
  <c r="F95" i="2"/>
  <c r="F74" i="2"/>
  <c r="F53" i="2"/>
  <c r="F31" i="2"/>
  <c r="F251" i="2"/>
  <c r="F187" i="2"/>
  <c r="F123" i="2"/>
  <c r="F59" i="2"/>
  <c r="F329" i="2"/>
  <c r="F307" i="2"/>
  <c r="F265" i="2"/>
  <c r="F243" i="2"/>
  <c r="F201" i="2"/>
  <c r="F158" i="2"/>
  <c r="F137" i="2"/>
  <c r="F94" i="2"/>
  <c r="F73" i="2"/>
  <c r="F30" i="2"/>
  <c r="F299" i="2"/>
  <c r="F166" i="2"/>
  <c r="F102" i="2"/>
  <c r="F327" i="2"/>
  <c r="F306" i="2"/>
  <c r="F263" i="2"/>
  <c r="F242" i="2"/>
  <c r="F221" i="2"/>
  <c r="F178" i="2"/>
  <c r="F157" i="2"/>
  <c r="F114" i="2"/>
  <c r="F93" i="2"/>
  <c r="F50" i="2"/>
  <c r="F29" i="2"/>
  <c r="F241" i="2"/>
  <c r="F177" i="2"/>
  <c r="F54" i="2"/>
  <c r="F312" i="2"/>
  <c r="F272" i="2"/>
  <c r="F228" i="2"/>
  <c r="F184" i="2"/>
  <c r="F152" i="2"/>
  <c r="F120" i="2"/>
  <c r="F88" i="2"/>
  <c r="F56" i="2"/>
  <c r="F24" i="2"/>
  <c r="F303" i="2"/>
  <c r="F261" i="2"/>
  <c r="F218" i="2"/>
  <c r="F175" i="2"/>
  <c r="F133" i="2"/>
  <c r="F90" i="2"/>
  <c r="F47" i="2"/>
  <c r="F294" i="2"/>
  <c r="F171" i="2"/>
  <c r="F43" i="2"/>
  <c r="F302" i="2"/>
  <c r="F259" i="2"/>
  <c r="F217" i="2"/>
  <c r="F174" i="2"/>
  <c r="F131" i="2"/>
  <c r="F89" i="2"/>
  <c r="F46" i="2"/>
  <c r="F283" i="2"/>
  <c r="F150" i="2"/>
  <c r="F343" i="2"/>
  <c r="F301" i="2"/>
  <c r="F258" i="2"/>
  <c r="F215" i="2"/>
  <c r="F173" i="2"/>
  <c r="F130" i="2"/>
  <c r="F87" i="2"/>
  <c r="F45" i="2"/>
  <c r="F289" i="2"/>
  <c r="F161" i="2"/>
  <c r="F38" i="2"/>
  <c r="F308" i="2"/>
  <c r="F264" i="2"/>
  <c r="F224" i="2"/>
  <c r="F180" i="2"/>
  <c r="F148" i="2"/>
  <c r="F116" i="2"/>
  <c r="F84" i="2"/>
  <c r="F52" i="2"/>
  <c r="F341" i="2"/>
  <c r="F298" i="2"/>
  <c r="F255" i="2"/>
  <c r="F213" i="2"/>
  <c r="F170" i="2"/>
  <c r="F127" i="2"/>
  <c r="F85" i="2"/>
  <c r="F42" i="2"/>
  <c r="F278" i="2"/>
  <c r="F155" i="2"/>
  <c r="F339" i="2"/>
  <c r="F297" i="2"/>
  <c r="F254" i="2"/>
  <c r="F211" i="2"/>
  <c r="F169" i="2"/>
  <c r="F126" i="2"/>
  <c r="F83" i="2"/>
  <c r="F41" i="2"/>
  <c r="F262" i="2"/>
  <c r="F134" i="2"/>
  <c r="F338" i="2"/>
  <c r="F295" i="2"/>
  <c r="F253" i="2"/>
  <c r="F210" i="2"/>
  <c r="F167" i="2"/>
  <c r="F125" i="2"/>
  <c r="F82" i="2"/>
  <c r="F39" i="2"/>
  <c r="F273" i="2"/>
  <c r="F145" i="2"/>
  <c r="F27" i="2"/>
  <c r="F336" i="2"/>
  <c r="F292" i="2"/>
  <c r="F248" i="2"/>
  <c r="F208" i="2"/>
  <c r="F168" i="2"/>
  <c r="F136" i="2"/>
  <c r="F104" i="2"/>
  <c r="F72" i="2"/>
  <c r="F40" i="2"/>
  <c r="F325" i="2"/>
  <c r="F282" i="2"/>
  <c r="F239" i="2"/>
  <c r="F197" i="2"/>
  <c r="F154" i="2"/>
  <c r="F111" i="2"/>
  <c r="F69" i="2"/>
  <c r="F26" i="2"/>
  <c r="F235" i="2"/>
  <c r="F107" i="2"/>
  <c r="F323" i="2"/>
  <c r="F281" i="2"/>
  <c r="F238" i="2"/>
  <c r="F195" i="2"/>
  <c r="F153" i="2"/>
  <c r="F110" i="2"/>
  <c r="F67" i="2"/>
  <c r="F25" i="2"/>
  <c r="F214" i="2"/>
  <c r="F81" i="2"/>
  <c r="F322" i="2"/>
  <c r="F279" i="2"/>
  <c r="F237" i="2"/>
  <c r="F194" i="2"/>
  <c r="F151" i="2"/>
  <c r="F109" i="2"/>
  <c r="F66" i="2"/>
  <c r="F23" i="2"/>
  <c r="F225" i="2"/>
  <c r="F97" i="2"/>
  <c r="F328" i="2"/>
  <c r="F288" i="2"/>
  <c r="F244" i="2"/>
  <c r="F200" i="2"/>
  <c r="F164" i="2"/>
  <c r="F132" i="2"/>
  <c r="F100" i="2"/>
  <c r="F68" i="2"/>
  <c r="F36" i="2"/>
  <c r="F319" i="2"/>
  <c r="F277" i="2"/>
  <c r="F234" i="2"/>
  <c r="F191" i="2"/>
  <c r="F149" i="2"/>
  <c r="F106" i="2"/>
  <c r="F63" i="2"/>
  <c r="F337" i="2"/>
  <c r="F219" i="2"/>
  <c r="F91" i="2"/>
  <c r="F318" i="2"/>
  <c r="F275" i="2"/>
  <c r="F233" i="2"/>
  <c r="F190" i="2"/>
  <c r="F147" i="2"/>
  <c r="F105" i="2"/>
  <c r="F62" i="2"/>
  <c r="F331" i="2"/>
  <c r="F198" i="2"/>
  <c r="F65" i="2"/>
  <c r="F317" i="2"/>
  <c r="F274" i="2"/>
  <c r="F231" i="2"/>
  <c r="F189" i="2"/>
  <c r="F146" i="2"/>
  <c r="F103" i="2"/>
  <c r="F61" i="2"/>
  <c r="F342" i="2"/>
  <c r="F209" i="2"/>
  <c r="F86" i="2"/>
  <c r="R342" i="2"/>
  <c r="R326" i="2"/>
  <c r="R310" i="2"/>
  <c r="R294" i="2"/>
  <c r="R278" i="2"/>
  <c r="R338" i="2"/>
  <c r="R318" i="2"/>
  <c r="R298" i="2"/>
  <c r="R274" i="2"/>
  <c r="R258" i="2"/>
  <c r="R242" i="2"/>
  <c r="R226" i="2"/>
  <c r="R334" i="2"/>
  <c r="R314" i="2"/>
  <c r="R290" i="2"/>
  <c r="R270" i="2"/>
  <c r="R254" i="2"/>
  <c r="R238" i="2"/>
  <c r="R222" i="2"/>
  <c r="R206" i="2"/>
  <c r="R190" i="2"/>
  <c r="R174" i="2"/>
  <c r="R158" i="2"/>
  <c r="R142" i="2"/>
  <c r="R126" i="2"/>
  <c r="R110" i="2"/>
  <c r="R94" i="2"/>
  <c r="R78" i="2"/>
  <c r="R62" i="2"/>
  <c r="R46" i="2"/>
  <c r="R30" i="2"/>
  <c r="R333" i="2"/>
  <c r="R317" i="2"/>
  <c r="R301" i="2"/>
  <c r="R285" i="2"/>
  <c r="R269" i="2"/>
  <c r="R253" i="2"/>
  <c r="R330" i="2"/>
  <c r="R286" i="2"/>
  <c r="R250" i="2"/>
  <c r="R218" i="2"/>
  <c r="R198" i="2"/>
  <c r="R178" i="2"/>
  <c r="R154" i="2"/>
  <c r="R134" i="2"/>
  <c r="R114" i="2"/>
  <c r="R90" i="2"/>
  <c r="R70" i="2"/>
  <c r="R50" i="2"/>
  <c r="R26" i="2"/>
  <c r="R325" i="2"/>
  <c r="R305" i="2"/>
  <c r="R281" i="2"/>
  <c r="R261" i="2"/>
  <c r="R241" i="2"/>
  <c r="R225" i="2"/>
  <c r="R209" i="2"/>
  <c r="R193" i="2"/>
  <c r="R177" i="2"/>
  <c r="R161" i="2"/>
  <c r="R145" i="2"/>
  <c r="R129" i="2"/>
  <c r="R113" i="2"/>
  <c r="R97" i="2"/>
  <c r="R81" i="2"/>
  <c r="R65" i="2"/>
  <c r="R49" i="2"/>
  <c r="R33" i="2"/>
  <c r="R331" i="2"/>
  <c r="R299" i="2"/>
  <c r="R267" i="2"/>
  <c r="R235" i="2"/>
  <c r="R203" i="2"/>
  <c r="R171" i="2"/>
  <c r="R139" i="2"/>
  <c r="R107" i="2"/>
  <c r="R75" i="2"/>
  <c r="R43" i="2"/>
  <c r="R324" i="2"/>
  <c r="R280" i="2"/>
  <c r="R239" i="2"/>
  <c r="R196" i="2"/>
  <c r="R152" i="2"/>
  <c r="R111" i="2"/>
  <c r="R68" i="2"/>
  <c r="R24" i="2"/>
  <c r="R308" i="2"/>
  <c r="R264" i="2"/>
  <c r="R223" i="2"/>
  <c r="R180" i="2"/>
  <c r="R136" i="2"/>
  <c r="R95" i="2"/>
  <c r="R52" i="2"/>
  <c r="R304" i="2"/>
  <c r="R220" i="2"/>
  <c r="R135" i="2"/>
  <c r="R48" i="2"/>
  <c r="R183" i="2"/>
  <c r="R320" i="2"/>
  <c r="R236" i="2"/>
  <c r="R151" i="2"/>
  <c r="R64" i="2"/>
  <c r="R224" i="2"/>
  <c r="R336" i="2"/>
  <c r="R252" i="2"/>
  <c r="R167" i="2"/>
  <c r="R80" i="2"/>
  <c r="R268" i="2"/>
  <c r="R322" i="2"/>
  <c r="R282" i="2"/>
  <c r="R246" i="2"/>
  <c r="R214" i="2"/>
  <c r="R194" i="2"/>
  <c r="R170" i="2"/>
  <c r="R150" i="2"/>
  <c r="R130" i="2"/>
  <c r="R106" i="2"/>
  <c r="R86" i="2"/>
  <c r="R66" i="2"/>
  <c r="R42" i="2"/>
  <c r="R341" i="2"/>
  <c r="R321" i="2"/>
  <c r="R297" i="2"/>
  <c r="R277" i="2"/>
  <c r="R257" i="2"/>
  <c r="R237" i="2"/>
  <c r="R221" i="2"/>
  <c r="R205" i="2"/>
  <c r="R189" i="2"/>
  <c r="R173" i="2"/>
  <c r="R157" i="2"/>
  <c r="R141" i="2"/>
  <c r="R125" i="2"/>
  <c r="R109" i="2"/>
  <c r="R93" i="2"/>
  <c r="R77" i="2"/>
  <c r="R61" i="2"/>
  <c r="R45" i="2"/>
  <c r="R29" i="2"/>
  <c r="R323" i="2"/>
  <c r="R291" i="2"/>
  <c r="R259" i="2"/>
  <c r="R227" i="2"/>
  <c r="R195" i="2"/>
  <c r="R163" i="2"/>
  <c r="R131" i="2"/>
  <c r="R99" i="2"/>
  <c r="R67" i="2"/>
  <c r="R35" i="2"/>
  <c r="R312" i="2"/>
  <c r="R271" i="2"/>
  <c r="R228" i="2"/>
  <c r="R184" i="2"/>
  <c r="R143" i="2"/>
  <c r="R100" i="2"/>
  <c r="R56" i="2"/>
  <c r="R340" i="2"/>
  <c r="R296" i="2"/>
  <c r="R255" i="2"/>
  <c r="R212" i="2"/>
  <c r="R168" i="2"/>
  <c r="R127" i="2"/>
  <c r="R84" i="2"/>
  <c r="R40" i="2"/>
  <c r="R284" i="2"/>
  <c r="R199" i="2"/>
  <c r="R112" i="2"/>
  <c r="R28" i="2"/>
  <c r="R140" i="2"/>
  <c r="R300" i="2"/>
  <c r="R215" i="2"/>
  <c r="R128" i="2"/>
  <c r="R44" i="2"/>
  <c r="R160" i="2"/>
  <c r="R316" i="2"/>
  <c r="R231" i="2"/>
  <c r="R144" i="2"/>
  <c r="R60" i="2"/>
  <c r="R204" i="2"/>
  <c r="R306" i="2"/>
  <c r="R234" i="2"/>
  <c r="R186" i="2"/>
  <c r="R146" i="2"/>
  <c r="R102" i="2"/>
  <c r="R58" i="2"/>
  <c r="R337" i="2"/>
  <c r="R293" i="2"/>
  <c r="R249" i="2"/>
  <c r="R217" i="2"/>
  <c r="R185" i="2"/>
  <c r="R153" i="2"/>
  <c r="R121" i="2"/>
  <c r="R89" i="2"/>
  <c r="R57" i="2"/>
  <c r="R25" i="2"/>
  <c r="R283" i="2"/>
  <c r="R219" i="2"/>
  <c r="R155" i="2"/>
  <c r="R91" i="2"/>
  <c r="R27" i="2"/>
  <c r="R260" i="2"/>
  <c r="R175" i="2"/>
  <c r="R88" i="2"/>
  <c r="R328" i="2"/>
  <c r="R244" i="2"/>
  <c r="R159" i="2"/>
  <c r="R72" i="2"/>
  <c r="R263" i="2"/>
  <c r="R92" i="2"/>
  <c r="R76" i="2"/>
  <c r="R192" i="2"/>
  <c r="R23" i="2"/>
  <c r="R295" i="2"/>
  <c r="R124" i="2"/>
  <c r="R119" i="2"/>
  <c r="R302" i="2"/>
  <c r="R230" i="2"/>
  <c r="R182" i="2"/>
  <c r="R138" i="2"/>
  <c r="R98" i="2"/>
  <c r="R54" i="2"/>
  <c r="R329" i="2"/>
  <c r="R289" i="2"/>
  <c r="R245" i="2"/>
  <c r="R213" i="2"/>
  <c r="R181" i="2"/>
  <c r="R149" i="2"/>
  <c r="R117" i="2"/>
  <c r="R85" i="2"/>
  <c r="R53" i="2"/>
  <c r="R339" i="2"/>
  <c r="R275" i="2"/>
  <c r="R211" i="2"/>
  <c r="R147" i="2"/>
  <c r="R83" i="2"/>
  <c r="R335" i="2"/>
  <c r="R248" i="2"/>
  <c r="R164" i="2"/>
  <c r="R79" i="2"/>
  <c r="R319" i="2"/>
  <c r="R232" i="2"/>
  <c r="R148" i="2"/>
  <c r="R63" i="2"/>
  <c r="R240" i="2"/>
  <c r="R71" i="2"/>
  <c r="R343" i="2"/>
  <c r="R172" i="2"/>
  <c r="R311" i="2"/>
  <c r="R272" i="2"/>
  <c r="R103" i="2"/>
  <c r="R55" i="2"/>
  <c r="R266" i="2"/>
  <c r="R166" i="2"/>
  <c r="R82" i="2"/>
  <c r="R313" i="2"/>
  <c r="R233" i="2"/>
  <c r="R169" i="2"/>
  <c r="R105" i="2"/>
  <c r="R41" i="2"/>
  <c r="R251" i="2"/>
  <c r="R123" i="2"/>
  <c r="R303" i="2"/>
  <c r="R132" i="2"/>
  <c r="R287" i="2"/>
  <c r="R116" i="2"/>
  <c r="R176" i="2"/>
  <c r="R279" i="2"/>
  <c r="R96" i="2"/>
  <c r="R39" i="2"/>
  <c r="R202" i="2"/>
  <c r="R118" i="2"/>
  <c r="R34" i="2"/>
  <c r="R265" i="2"/>
  <c r="R197" i="2"/>
  <c r="R133" i="2"/>
  <c r="R69" i="2"/>
  <c r="R307" i="2"/>
  <c r="R179" i="2"/>
  <c r="R51" i="2"/>
  <c r="R207" i="2"/>
  <c r="R36" i="2"/>
  <c r="R191" i="2"/>
  <c r="R327" i="2"/>
  <c r="R247" i="2"/>
  <c r="R87" i="2"/>
  <c r="R188" i="2"/>
  <c r="R262" i="2"/>
  <c r="R74" i="2"/>
  <c r="R229" i="2"/>
  <c r="R101" i="2"/>
  <c r="R243" i="2"/>
  <c r="R292" i="2"/>
  <c r="R276" i="2"/>
  <c r="R156" i="2"/>
  <c r="R32" i="2"/>
  <c r="R122" i="2"/>
  <c r="R273" i="2"/>
  <c r="R137" i="2"/>
  <c r="R315" i="2"/>
  <c r="R59" i="2"/>
  <c r="R47" i="2"/>
  <c r="R31" i="2"/>
  <c r="R108" i="2"/>
  <c r="R210" i="2"/>
  <c r="R201" i="2"/>
  <c r="R187" i="2"/>
  <c r="R200" i="2"/>
  <c r="R208" i="2"/>
  <c r="R309" i="2"/>
  <c r="R37" i="2"/>
  <c r="R120" i="2"/>
  <c r="R256" i="2"/>
  <c r="R162" i="2"/>
  <c r="R115" i="2"/>
  <c r="R332" i="2"/>
  <c r="R38" i="2"/>
  <c r="R216" i="2"/>
  <c r="R73" i="2"/>
  <c r="R288" i="2"/>
  <c r="R165" i="2"/>
  <c r="R104" i="2"/>
  <c r="X333" i="2"/>
  <c r="X317" i="2"/>
  <c r="X301" i="2"/>
  <c r="X285" i="2"/>
  <c r="X269" i="2"/>
  <c r="X253" i="2"/>
  <c r="X237" i="2"/>
  <c r="X221" i="2"/>
  <c r="X205" i="2"/>
  <c r="X189" i="2"/>
  <c r="X173" i="2"/>
  <c r="X331" i="2"/>
  <c r="X310" i="2"/>
  <c r="X288" i="2"/>
  <c r="X267" i="2"/>
  <c r="X246" i="2"/>
  <c r="X224" i="2"/>
  <c r="X203" i="2"/>
  <c r="X182" i="2"/>
  <c r="X162" i="2"/>
  <c r="X146" i="2"/>
  <c r="X130" i="2"/>
  <c r="X114" i="2"/>
  <c r="X98" i="2"/>
  <c r="X82" i="2"/>
  <c r="X66" i="2"/>
  <c r="X50" i="2"/>
  <c r="X34" i="2"/>
  <c r="X335" i="2"/>
  <c r="X314" i="2"/>
  <c r="X292" i="2"/>
  <c r="X271" i="2"/>
  <c r="X250" i="2"/>
  <c r="X228" i="2"/>
  <c r="X207" i="2"/>
  <c r="X186" i="2"/>
  <c r="X165" i="2"/>
  <c r="X149" i="2"/>
  <c r="X133" i="2"/>
  <c r="X117" i="2"/>
  <c r="X101" i="2"/>
  <c r="X85" i="2"/>
  <c r="X69" i="2"/>
  <c r="X53" i="2"/>
  <c r="X37" i="2"/>
  <c r="X343" i="2"/>
  <c r="X300" i="2"/>
  <c r="X258" i="2"/>
  <c r="X215" i="2"/>
  <c r="X172" i="2"/>
  <c r="X139" i="2"/>
  <c r="X107" i="2"/>
  <c r="X75" i="2"/>
  <c r="X43" i="2"/>
  <c r="X327" i="2"/>
  <c r="X284" i="2"/>
  <c r="X242" i="2"/>
  <c r="X199" i="2"/>
  <c r="X159" i="2"/>
  <c r="X127" i="2"/>
  <c r="X95" i="2"/>
  <c r="X63" i="2"/>
  <c r="X31" i="2"/>
  <c r="X286" i="2"/>
  <c r="X200" i="2"/>
  <c r="X128" i="2"/>
  <c r="X64" i="2"/>
  <c r="X302" i="2"/>
  <c r="X296" i="2"/>
  <c r="X211" i="2"/>
  <c r="X136" i="2"/>
  <c r="X72" i="2"/>
  <c r="X312" i="2"/>
  <c r="X132" i="2"/>
  <c r="X334" i="2"/>
  <c r="X238" i="2"/>
  <c r="X92" i="2"/>
  <c r="X140" i="2"/>
  <c r="X184" i="2"/>
  <c r="X52" i="2"/>
  <c r="X337" i="2"/>
  <c r="X313" i="2"/>
  <c r="X293" i="2"/>
  <c r="X273" i="2"/>
  <c r="X249" i="2"/>
  <c r="X229" i="2"/>
  <c r="X209" i="2"/>
  <c r="X185" i="2"/>
  <c r="X342" i="2"/>
  <c r="X315" i="2"/>
  <c r="X283" i="2"/>
  <c r="X256" i="2"/>
  <c r="X230" i="2"/>
  <c r="X198" i="2"/>
  <c r="X171" i="2"/>
  <c r="X150" i="2"/>
  <c r="X126" i="2"/>
  <c r="X106" i="2"/>
  <c r="X86" i="2"/>
  <c r="X62" i="2"/>
  <c r="X42" i="2"/>
  <c r="X340" i="2"/>
  <c r="X308" i="2"/>
  <c r="X282" i="2"/>
  <c r="X255" i="2"/>
  <c r="X223" i="2"/>
  <c r="X196" i="2"/>
  <c r="X170" i="2"/>
  <c r="X145" i="2"/>
  <c r="X125" i="2"/>
  <c r="X105" i="2"/>
  <c r="X81" i="2"/>
  <c r="X61" i="2"/>
  <c r="X341" i="2"/>
  <c r="X321" i="2"/>
  <c r="X297" i="2"/>
  <c r="X277" i="2"/>
  <c r="X257" i="2"/>
  <c r="X233" i="2"/>
  <c r="X213" i="2"/>
  <c r="X193" i="2"/>
  <c r="X169" i="2"/>
  <c r="X320" i="2"/>
  <c r="X294" i="2"/>
  <c r="X262" i="2"/>
  <c r="X235" i="2"/>
  <c r="X208" i="2"/>
  <c r="X176" i="2"/>
  <c r="X154" i="2"/>
  <c r="X134" i="2"/>
  <c r="X110" i="2"/>
  <c r="X90" i="2"/>
  <c r="X70" i="2"/>
  <c r="X46" i="2"/>
  <c r="X26" i="2"/>
  <c r="X319" i="2"/>
  <c r="X287" i="2"/>
  <c r="X260" i="2"/>
  <c r="X234" i="2"/>
  <c r="X202" i="2"/>
  <c r="X175" i="2"/>
  <c r="X153" i="2"/>
  <c r="X129" i="2"/>
  <c r="X109" i="2"/>
  <c r="X89" i="2"/>
  <c r="X65" i="2"/>
  <c r="X45" i="2"/>
  <c r="X25" i="2"/>
  <c r="X290" i="2"/>
  <c r="X236" i="2"/>
  <c r="X183" i="2"/>
  <c r="X131" i="2"/>
  <c r="X91" i="2"/>
  <c r="X51" i="2"/>
  <c r="X316" i="2"/>
  <c r="X263" i="2"/>
  <c r="X210" i="2"/>
  <c r="X151" i="2"/>
  <c r="X111" i="2"/>
  <c r="X71" i="2"/>
  <c r="X23" i="2"/>
  <c r="X243" i="2"/>
  <c r="X144" i="2"/>
  <c r="X48" i="2"/>
  <c r="X339" i="2"/>
  <c r="X232" i="2"/>
  <c r="X120" i="2"/>
  <c r="X40" i="2"/>
  <c r="X164" i="2"/>
  <c r="X216" i="2"/>
  <c r="X156" i="2"/>
  <c r="X259" i="2"/>
  <c r="X148" i="2"/>
  <c r="X76" i="2"/>
  <c r="X309" i="2"/>
  <c r="X265" i="2"/>
  <c r="X225" i="2"/>
  <c r="X181" i="2"/>
  <c r="X304" i="2"/>
  <c r="X251" i="2"/>
  <c r="X192" i="2"/>
  <c r="X142" i="2"/>
  <c r="X58" i="2"/>
  <c r="X121" i="2"/>
  <c r="X163" i="2"/>
  <c r="X103" i="2"/>
  <c r="X323" i="2"/>
  <c r="X36" i="2"/>
  <c r="X174" i="2"/>
  <c r="X305" i="2"/>
  <c r="X217" i="2"/>
  <c r="X299" i="2"/>
  <c r="X187" i="2"/>
  <c r="X94" i="2"/>
  <c r="X324" i="2"/>
  <c r="X212" i="2"/>
  <c r="X113" i="2"/>
  <c r="X33" i="2"/>
  <c r="X226" i="2"/>
  <c r="X99" i="2"/>
  <c r="X295" i="2"/>
  <c r="X143" i="2"/>
  <c r="X39" i="2"/>
  <c r="X96" i="2"/>
  <c r="X190" i="2"/>
  <c r="X206" i="2"/>
  <c r="X60" i="2"/>
  <c r="X325" i="2"/>
  <c r="X281" i="2"/>
  <c r="X241" i="2"/>
  <c r="X197" i="2"/>
  <c r="X326" i="2"/>
  <c r="X272" i="2"/>
  <c r="X214" i="2"/>
  <c r="X158" i="2"/>
  <c r="X118" i="2"/>
  <c r="X74" i="2"/>
  <c r="X30" i="2"/>
  <c r="X298" i="2"/>
  <c r="X239" i="2"/>
  <c r="X180" i="2"/>
  <c r="X137" i="2"/>
  <c r="X93" i="2"/>
  <c r="X49" i="2"/>
  <c r="X332" i="2"/>
  <c r="X268" i="2"/>
  <c r="X194" i="2"/>
  <c r="X123" i="2"/>
  <c r="X67" i="2"/>
  <c r="X338" i="2"/>
  <c r="X252" i="2"/>
  <c r="X178" i="2"/>
  <c r="X119" i="2"/>
  <c r="X55" i="2"/>
  <c r="X307" i="2"/>
  <c r="X160" i="2"/>
  <c r="X32" i="2"/>
  <c r="X275" i="2"/>
  <c r="X152" i="2"/>
  <c r="X24" i="2"/>
  <c r="X68" i="2"/>
  <c r="X195" i="2"/>
  <c r="X44" i="2"/>
  <c r="X84" i="2"/>
  <c r="X102" i="2"/>
  <c r="X330" i="2"/>
  <c r="X276" i="2"/>
  <c r="X218" i="2"/>
  <c r="X161" i="2"/>
  <c r="X77" i="2"/>
  <c r="X41" i="2"/>
  <c r="X322" i="2"/>
  <c r="X247" i="2"/>
  <c r="X115" i="2"/>
  <c r="X59" i="2"/>
  <c r="X306" i="2"/>
  <c r="X231" i="2"/>
  <c r="X167" i="2"/>
  <c r="X47" i="2"/>
  <c r="X264" i="2"/>
  <c r="X112" i="2"/>
  <c r="X254" i="2"/>
  <c r="X104" i="2"/>
  <c r="X248" i="2"/>
  <c r="X124" i="2"/>
  <c r="X270" i="2"/>
  <c r="X261" i="2"/>
  <c r="X177" i="2"/>
  <c r="X240" i="2"/>
  <c r="X138" i="2"/>
  <c r="X54" i="2"/>
  <c r="X266" i="2"/>
  <c r="X157" i="2"/>
  <c r="X73" i="2"/>
  <c r="X311" i="2"/>
  <c r="X155" i="2"/>
  <c r="X35" i="2"/>
  <c r="X220" i="2"/>
  <c r="X87" i="2"/>
  <c r="X222" i="2"/>
  <c r="X280" i="2"/>
  <c r="X88" i="2"/>
  <c r="X108" i="2"/>
  <c r="X227" i="2"/>
  <c r="X201" i="2"/>
  <c r="X166" i="2"/>
  <c r="X303" i="2"/>
  <c r="X97" i="2"/>
  <c r="X204" i="2"/>
  <c r="X274" i="2"/>
  <c r="X328" i="2"/>
  <c r="X168" i="2"/>
  <c r="X28" i="2"/>
  <c r="X329" i="2"/>
  <c r="X336" i="2"/>
  <c r="X122" i="2"/>
  <c r="X244" i="2"/>
  <c r="X57" i="2"/>
  <c r="X147" i="2"/>
  <c r="X188" i="2"/>
  <c r="X179" i="2"/>
  <c r="X56" i="2"/>
  <c r="X116" i="2"/>
  <c r="X289" i="2"/>
  <c r="X278" i="2"/>
  <c r="X78" i="2"/>
  <c r="X191" i="2"/>
  <c r="X29" i="2"/>
  <c r="X83" i="2"/>
  <c r="X135" i="2"/>
  <c r="X80" i="2"/>
  <c r="X100" i="2"/>
  <c r="X245" i="2"/>
  <c r="X219" i="2"/>
  <c r="X38" i="2"/>
  <c r="X141" i="2"/>
  <c r="X279" i="2"/>
  <c r="X27" i="2"/>
  <c r="X79" i="2"/>
  <c r="X318" i="2"/>
  <c r="X291" i="2"/>
  <c r="AK342" i="2"/>
  <c r="AK326" i="2"/>
  <c r="AK327" i="2"/>
  <c r="AK310" i="2"/>
  <c r="AK294" i="2"/>
  <c r="AK278" i="2"/>
  <c r="AK262" i="2"/>
  <c r="AK246" i="2"/>
  <c r="AK230" i="2"/>
  <c r="AK214" i="2"/>
  <c r="AK198" i="2"/>
  <c r="AK182" i="2"/>
  <c r="AK166" i="2"/>
  <c r="AK328" i="2"/>
  <c r="AK305" i="2"/>
  <c r="AK284" i="2"/>
  <c r="AK263" i="2"/>
  <c r="AK241" i="2"/>
  <c r="AK220" i="2"/>
  <c r="AK199" i="2"/>
  <c r="AK177" i="2"/>
  <c r="AK157" i="2"/>
  <c r="AK141" i="2"/>
  <c r="AK125" i="2"/>
  <c r="AK109" i="2"/>
  <c r="AK93" i="2"/>
  <c r="AK77" i="2"/>
  <c r="AK61" i="2"/>
  <c r="AK45" i="2"/>
  <c r="AK29" i="2"/>
  <c r="AK325" i="2"/>
  <c r="AK304" i="2"/>
  <c r="AK283" i="2"/>
  <c r="AK261" i="2"/>
  <c r="AK240" i="2"/>
  <c r="AK219" i="2"/>
  <c r="AK197" i="2"/>
  <c r="AK176" i="2"/>
  <c r="AK156" i="2"/>
  <c r="AK140" i="2"/>
  <c r="AK124" i="2"/>
  <c r="AK108" i="2"/>
  <c r="AK92" i="2"/>
  <c r="AK76" i="2"/>
  <c r="AK303" i="2"/>
  <c r="AK260" i="2"/>
  <c r="AK217" i="2"/>
  <c r="AK175" i="2"/>
  <c r="AK139" i="2"/>
  <c r="AK107" i="2"/>
  <c r="AK75" i="2"/>
  <c r="AK54" i="2"/>
  <c r="AK32" i="2"/>
  <c r="AK312" i="2"/>
  <c r="AK269" i="2"/>
  <c r="AK227" i="2"/>
  <c r="AK184" i="2"/>
  <c r="AK146" i="2"/>
  <c r="AK114" i="2"/>
  <c r="AK82" i="2"/>
  <c r="AK58" i="2"/>
  <c r="AK36" i="2"/>
  <c r="AK296" i="2"/>
  <c r="AK211" i="2"/>
  <c r="AK134" i="2"/>
  <c r="AK71" i="2"/>
  <c r="AK28" i="2"/>
  <c r="AK244" i="2"/>
  <c r="AK142" i="2"/>
  <c r="AK62" i="2"/>
  <c r="AK297" i="2"/>
  <c r="AK180" i="2"/>
  <c r="AK94" i="2"/>
  <c r="AK30" i="2"/>
  <c r="AK143" i="2"/>
  <c r="AK285" i="2"/>
  <c r="AK79" i="2"/>
  <c r="AK127" i="2"/>
  <c r="AK110" i="2"/>
  <c r="AK87" i="2"/>
  <c r="AK67" i="2"/>
  <c r="AK266" i="2"/>
  <c r="AK167" i="2"/>
  <c r="AK116" i="2"/>
  <c r="AK317" i="2"/>
  <c r="AK23" i="2"/>
  <c r="AK322" i="2"/>
  <c r="AK282" i="2"/>
  <c r="AK238" i="2"/>
  <c r="AK194" i="2"/>
  <c r="AK335" i="2"/>
  <c r="AK273" i="2"/>
  <c r="AK215" i="2"/>
  <c r="AK161" i="2"/>
  <c r="AK117" i="2"/>
  <c r="AK73" i="2"/>
  <c r="AK33" i="2"/>
  <c r="AK267" i="2"/>
  <c r="AK338" i="2"/>
  <c r="AK337" i="2"/>
  <c r="AK314" i="2"/>
  <c r="AK290" i="2"/>
  <c r="AK270" i="2"/>
  <c r="AK250" i="2"/>
  <c r="AK226" i="2"/>
  <c r="AK206" i="2"/>
  <c r="AK186" i="2"/>
  <c r="AK162" i="2"/>
  <c r="AK316" i="2"/>
  <c r="AK289" i="2"/>
  <c r="AK257" i="2"/>
  <c r="AK231" i="2"/>
  <c r="AK204" i="2"/>
  <c r="AK172" i="2"/>
  <c r="AK149" i="2"/>
  <c r="AK129" i="2"/>
  <c r="AK105" i="2"/>
  <c r="AK85" i="2"/>
  <c r="AK65" i="2"/>
  <c r="AK41" i="2"/>
  <c r="AK340" i="2"/>
  <c r="AK309" i="2"/>
  <c r="AK277" i="2"/>
  <c r="AK251" i="2"/>
  <c r="AK224" i="2"/>
  <c r="AK192" i="2"/>
  <c r="AK165" i="2"/>
  <c r="AK144" i="2"/>
  <c r="AK120" i="2"/>
  <c r="AK100" i="2"/>
  <c r="AK80" i="2"/>
  <c r="AK292" i="2"/>
  <c r="AK239" i="2"/>
  <c r="AK185" i="2"/>
  <c r="AK131" i="2"/>
  <c r="AK91" i="2"/>
  <c r="AK59" i="2"/>
  <c r="AK27" i="2"/>
  <c r="AK291" i="2"/>
  <c r="AK237" i="2"/>
  <c r="AK173" i="2"/>
  <c r="AK130" i="2"/>
  <c r="AK90" i="2"/>
  <c r="AK52" i="2"/>
  <c r="AK26" i="2"/>
  <c r="AK232" i="2"/>
  <c r="AK118" i="2"/>
  <c r="AK50" i="2"/>
  <c r="AK276" i="2"/>
  <c r="AK119" i="2"/>
  <c r="AK34" i="2"/>
  <c r="AK212" i="2"/>
  <c r="AK72" i="2"/>
  <c r="AK255" i="2"/>
  <c r="AK35" i="2"/>
  <c r="AK51" i="2"/>
  <c r="AK319" i="2"/>
  <c r="AK179" i="2"/>
  <c r="AK334" i="2"/>
  <c r="AK332" i="2"/>
  <c r="AK306" i="2"/>
  <c r="AK286" i="2"/>
  <c r="AK242" i="2"/>
  <c r="AK222" i="2"/>
  <c r="AK202" i="2"/>
  <c r="AK178" i="2"/>
  <c r="AK341" i="2"/>
  <c r="AK311" i="2"/>
  <c r="AK279" i="2"/>
  <c r="AK252" i="2"/>
  <c r="AK225" i="2"/>
  <c r="AK193" i="2"/>
  <c r="AK145" i="2"/>
  <c r="AK121" i="2"/>
  <c r="AK101" i="2"/>
  <c r="AK81" i="2"/>
  <c r="AK57" i="2"/>
  <c r="AK37" i="2"/>
  <c r="AK333" i="2"/>
  <c r="AK299" i="2"/>
  <c r="AK272" i="2"/>
  <c r="AK245" i="2"/>
  <c r="AK213" i="2"/>
  <c r="AK187" i="2"/>
  <c r="AK160" i="2"/>
  <c r="AK136" i="2"/>
  <c r="AK96" i="2"/>
  <c r="AK339" i="2"/>
  <c r="AK281" i="2"/>
  <c r="AK228" i="2"/>
  <c r="AK164" i="2"/>
  <c r="AK123" i="2"/>
  <c r="AK83" i="2"/>
  <c r="AK48" i="2"/>
  <c r="AK336" i="2"/>
  <c r="AK280" i="2"/>
  <c r="AK216" i="2"/>
  <c r="AK163" i="2"/>
  <c r="AK122" i="2"/>
  <c r="AK74" i="2"/>
  <c r="AK47" i="2"/>
  <c r="AK189" i="2"/>
  <c r="AK102" i="2"/>
  <c r="AK39" i="2"/>
  <c r="AK221" i="2"/>
  <c r="AK95" i="2"/>
  <c r="AK329" i="2"/>
  <c r="AK158" i="2"/>
  <c r="AK56" i="2"/>
  <c r="AK200" i="2"/>
  <c r="AK223" i="2"/>
  <c r="AK201" i="2"/>
  <c r="AK24" i="2"/>
  <c r="AK330" i="2"/>
  <c r="AK302" i="2"/>
  <c r="AK258" i="2"/>
  <c r="AK218" i="2"/>
  <c r="AK174" i="2"/>
  <c r="AK300" i="2"/>
  <c r="AK247" i="2"/>
  <c r="AK188" i="2"/>
  <c r="AK137" i="2"/>
  <c r="AK97" i="2"/>
  <c r="AK53" i="2"/>
  <c r="AK320" i="2"/>
  <c r="AK293" i="2"/>
  <c r="AK318" i="2"/>
  <c r="AK234" i="2"/>
  <c r="AK321" i="2"/>
  <c r="AK209" i="2"/>
  <c r="AK113" i="2"/>
  <c r="AK25" i="2"/>
  <c r="AK235" i="2"/>
  <c r="AK181" i="2"/>
  <c r="AK132" i="2"/>
  <c r="AK88" i="2"/>
  <c r="AK271" i="2"/>
  <c r="AK155" i="2"/>
  <c r="AK70" i="2"/>
  <c r="AK323" i="2"/>
  <c r="AK205" i="2"/>
  <c r="AK106" i="2"/>
  <c r="AK42" i="2"/>
  <c r="AK168" i="2"/>
  <c r="AK331" i="2"/>
  <c r="AK78" i="2"/>
  <c r="AK135" i="2"/>
  <c r="AK103" i="2"/>
  <c r="AK233" i="2"/>
  <c r="AK264" i="2"/>
  <c r="AK298" i="2"/>
  <c r="AK210" i="2"/>
  <c r="AK295" i="2"/>
  <c r="AK183" i="2"/>
  <c r="AK89" i="2"/>
  <c r="AK315" i="2"/>
  <c r="AK229" i="2"/>
  <c r="AK171" i="2"/>
  <c r="AK128" i="2"/>
  <c r="AK84" i="2"/>
  <c r="AK249" i="2"/>
  <c r="AK147" i="2"/>
  <c r="AK64" i="2"/>
  <c r="AK301" i="2"/>
  <c r="AK195" i="2"/>
  <c r="AK98" i="2"/>
  <c r="AK31" i="2"/>
  <c r="AK150" i="2"/>
  <c r="AK307" i="2"/>
  <c r="AK46" i="2"/>
  <c r="AK111" i="2"/>
  <c r="AK66" i="2"/>
  <c r="AK55" i="2"/>
  <c r="AK151" i="2"/>
  <c r="AK274" i="2"/>
  <c r="AK190" i="2"/>
  <c r="AK268" i="2"/>
  <c r="AK153" i="2"/>
  <c r="AK69" i="2"/>
  <c r="AK288" i="2"/>
  <c r="AK208" i="2"/>
  <c r="AK152" i="2"/>
  <c r="AK112" i="2"/>
  <c r="AK324" i="2"/>
  <c r="AK207" i="2"/>
  <c r="AK115" i="2"/>
  <c r="AK43" i="2"/>
  <c r="AK259" i="2"/>
  <c r="AK154" i="2"/>
  <c r="AK68" i="2"/>
  <c r="AK275" i="2"/>
  <c r="AK86" i="2"/>
  <c r="AK191" i="2"/>
  <c r="AK265" i="2"/>
  <c r="AK44" i="2"/>
  <c r="AK169" i="2"/>
  <c r="AK40" i="2"/>
  <c r="AK343" i="2"/>
  <c r="AK254" i="2"/>
  <c r="AK170" i="2"/>
  <c r="AK236" i="2"/>
  <c r="AK133" i="2"/>
  <c r="AK49" i="2"/>
  <c r="AK256" i="2"/>
  <c r="AK203" i="2"/>
  <c r="AK148" i="2"/>
  <c r="AK104" i="2"/>
  <c r="AK313" i="2"/>
  <c r="AK196" i="2"/>
  <c r="AK99" i="2"/>
  <c r="AK38" i="2"/>
  <c r="AK248" i="2"/>
  <c r="AK138" i="2"/>
  <c r="AK63" i="2"/>
  <c r="AK253" i="2"/>
  <c r="AK60" i="2"/>
  <c r="AK159" i="2"/>
  <c r="AK243" i="2"/>
  <c r="AK308" i="2"/>
  <c r="AK126" i="2"/>
  <c r="AK287" i="2"/>
  <c r="AN330" i="2"/>
  <c r="AN314" i="2"/>
  <c r="AN298" i="2"/>
  <c r="AN282" i="2"/>
  <c r="AN266" i="2"/>
  <c r="AN250" i="2"/>
  <c r="AN234" i="2"/>
  <c r="AN218" i="2"/>
  <c r="AN202" i="2"/>
  <c r="AN186" i="2"/>
  <c r="AN170" i="2"/>
  <c r="AN154" i="2"/>
  <c r="AN138" i="2"/>
  <c r="AN122" i="2"/>
  <c r="AN106" i="2"/>
  <c r="AN90" i="2"/>
  <c r="AN74" i="2"/>
  <c r="AN58" i="2"/>
  <c r="AN42" i="2"/>
  <c r="AN26" i="2"/>
  <c r="AN328" i="2"/>
  <c r="AN312" i="2"/>
  <c r="AN296" i="2"/>
  <c r="AN280" i="2"/>
  <c r="AN264" i="2"/>
  <c r="AN248" i="2"/>
  <c r="AN232" i="2"/>
  <c r="AN216" i="2"/>
  <c r="AN200" i="2"/>
  <c r="AN184" i="2"/>
  <c r="AN168" i="2"/>
  <c r="AN152" i="2"/>
  <c r="AN136" i="2"/>
  <c r="AN120" i="2"/>
  <c r="AN104" i="2"/>
  <c r="AN88" i="2"/>
  <c r="AN72" i="2"/>
  <c r="AN56" i="2"/>
  <c r="AN40" i="2"/>
  <c r="AN24" i="2"/>
  <c r="AN317" i="2"/>
  <c r="AN285" i="2"/>
  <c r="AN253" i="2"/>
  <c r="AN221" i="2"/>
  <c r="AN189" i="2"/>
  <c r="AN157" i="2"/>
  <c r="AN125" i="2"/>
  <c r="AN93" i="2"/>
  <c r="AN61" i="2"/>
  <c r="AN29" i="2"/>
  <c r="AN307" i="2"/>
  <c r="AN265" i="2"/>
  <c r="AN223" i="2"/>
  <c r="AN179" i="2"/>
  <c r="AN137" i="2"/>
  <c r="AN95" i="2"/>
  <c r="AN51" i="2"/>
  <c r="AN327" i="2"/>
  <c r="AN283" i="2"/>
  <c r="AN241" i="2"/>
  <c r="AN199" i="2"/>
  <c r="AN155" i="2"/>
  <c r="AN113" i="2"/>
  <c r="AN71" i="2"/>
  <c r="AN27" i="2"/>
  <c r="AN271" i="2"/>
  <c r="AN185" i="2"/>
  <c r="AN99" i="2"/>
  <c r="AN331" i="2"/>
  <c r="AN247" i="2"/>
  <c r="AN161" i="2"/>
  <c r="AN75" i="2"/>
  <c r="AN281" i="2"/>
  <c r="AN193" i="2"/>
  <c r="AN23" i="2"/>
  <c r="AN129" i="2"/>
  <c r="AN171" i="2"/>
  <c r="AN195" i="2"/>
  <c r="AN25" i="2"/>
  <c r="AN153" i="2"/>
  <c r="AN334" i="2"/>
  <c r="AN310" i="2"/>
  <c r="AN290" i="2"/>
  <c r="AN270" i="2"/>
  <c r="AN246" i="2"/>
  <c r="AN226" i="2"/>
  <c r="AN206" i="2"/>
  <c r="AN182" i="2"/>
  <c r="AN162" i="2"/>
  <c r="AN142" i="2"/>
  <c r="AN118" i="2"/>
  <c r="AN98" i="2"/>
  <c r="AN78" i="2"/>
  <c r="AN54" i="2"/>
  <c r="AN34" i="2"/>
  <c r="AN332" i="2"/>
  <c r="AN308" i="2"/>
  <c r="AN288" i="2"/>
  <c r="AN268" i="2"/>
  <c r="AN244" i="2"/>
  <c r="AN224" i="2"/>
  <c r="AN204" i="2"/>
  <c r="AN180" i="2"/>
  <c r="AN160" i="2"/>
  <c r="AN140" i="2"/>
  <c r="AN116" i="2"/>
  <c r="AN96" i="2"/>
  <c r="AN76" i="2"/>
  <c r="AN52" i="2"/>
  <c r="AN32" i="2"/>
  <c r="AN325" i="2"/>
  <c r="AN277" i="2"/>
  <c r="AN237" i="2"/>
  <c r="AN197" i="2"/>
  <c r="AN149" i="2"/>
  <c r="AN109" i="2"/>
  <c r="AN69" i="2"/>
  <c r="AN339" i="2"/>
  <c r="AN287" i="2"/>
  <c r="AN233" i="2"/>
  <c r="AN169" i="2"/>
  <c r="AN115" i="2"/>
  <c r="AN63" i="2"/>
  <c r="AN315" i="2"/>
  <c r="AN263" i="2"/>
  <c r="AN209" i="2"/>
  <c r="AN145" i="2"/>
  <c r="AN91" i="2"/>
  <c r="AN39" i="2"/>
  <c r="AN249" i="2"/>
  <c r="AN143" i="2"/>
  <c r="AN35" i="2"/>
  <c r="AN225" i="2"/>
  <c r="AN119" i="2"/>
  <c r="AN323" i="2"/>
  <c r="AN151" i="2"/>
  <c r="AN239" i="2"/>
  <c r="AN217" i="2"/>
  <c r="AN87" i="2"/>
  <c r="AN43" i="2"/>
  <c r="AN338" i="2"/>
  <c r="AN318" i="2"/>
  <c r="AN294" i="2"/>
  <c r="AN274" i="2"/>
  <c r="AN254" i="2"/>
  <c r="AN230" i="2"/>
  <c r="AN210" i="2"/>
  <c r="AN190" i="2"/>
  <c r="AN166" i="2"/>
  <c r="AN146" i="2"/>
  <c r="AN126" i="2"/>
  <c r="AN102" i="2"/>
  <c r="AN82" i="2"/>
  <c r="AN62" i="2"/>
  <c r="AN38" i="2"/>
  <c r="AN336" i="2"/>
  <c r="AN316" i="2"/>
  <c r="AN292" i="2"/>
  <c r="AN272" i="2"/>
  <c r="AN252" i="2"/>
  <c r="AN228" i="2"/>
  <c r="AN208" i="2"/>
  <c r="AN188" i="2"/>
  <c r="AN164" i="2"/>
  <c r="AN144" i="2"/>
  <c r="AN124" i="2"/>
  <c r="AN100" i="2"/>
  <c r="AN80" i="2"/>
  <c r="AN60" i="2"/>
  <c r="AN36" i="2"/>
  <c r="AN333" i="2"/>
  <c r="AN293" i="2"/>
  <c r="AN245" i="2"/>
  <c r="AN205" i="2"/>
  <c r="AN165" i="2"/>
  <c r="AN117" i="2"/>
  <c r="AN77" i="2"/>
  <c r="AN37" i="2"/>
  <c r="AN297" i="2"/>
  <c r="AN243" i="2"/>
  <c r="AN191" i="2"/>
  <c r="AN127" i="2"/>
  <c r="AN73" i="2"/>
  <c r="AN337" i="2"/>
  <c r="AN273" i="2"/>
  <c r="AN219" i="2"/>
  <c r="AN167" i="2"/>
  <c r="AN103" i="2"/>
  <c r="AN49" i="2"/>
  <c r="AN291" i="2"/>
  <c r="AN163" i="2"/>
  <c r="AN57" i="2"/>
  <c r="AN267" i="2"/>
  <c r="AN139" i="2"/>
  <c r="AN33" i="2"/>
  <c r="AN235" i="2"/>
  <c r="AN303" i="2"/>
  <c r="AN299" i="2"/>
  <c r="AN343" i="2"/>
  <c r="AN259" i="2"/>
  <c r="AN306" i="2"/>
  <c r="AN262" i="2"/>
  <c r="AN222" i="2"/>
  <c r="AN178" i="2"/>
  <c r="AN134" i="2"/>
  <c r="AN94" i="2"/>
  <c r="AN50" i="2"/>
  <c r="AN324" i="2"/>
  <c r="AN284" i="2"/>
  <c r="AN240" i="2"/>
  <c r="AN196" i="2"/>
  <c r="AN156" i="2"/>
  <c r="AN112" i="2"/>
  <c r="AN68" i="2"/>
  <c r="AN28" i="2"/>
  <c r="AN269" i="2"/>
  <c r="AN181" i="2"/>
  <c r="AN101" i="2"/>
  <c r="AN329" i="2"/>
  <c r="AN211" i="2"/>
  <c r="AN105" i="2"/>
  <c r="AN305" i="2"/>
  <c r="AN187" i="2"/>
  <c r="AN81" i="2"/>
  <c r="AN227" i="2"/>
  <c r="AN311" i="2"/>
  <c r="AN97" i="2"/>
  <c r="AN107" i="2"/>
  <c r="AN111" i="2"/>
  <c r="AN215" i="2"/>
  <c r="AN302" i="2"/>
  <c r="AN214" i="2"/>
  <c r="AN130" i="2"/>
  <c r="AN46" i="2"/>
  <c r="AN276" i="2"/>
  <c r="AN192" i="2"/>
  <c r="AN108" i="2"/>
  <c r="AN341" i="2"/>
  <c r="AN173" i="2"/>
  <c r="AN319" i="2"/>
  <c r="AN83" i="2"/>
  <c r="AN177" i="2"/>
  <c r="AN207" i="2"/>
  <c r="AN55" i="2"/>
  <c r="AN47" i="2"/>
  <c r="AN322" i="2"/>
  <c r="AN278" i="2"/>
  <c r="AN238" i="2"/>
  <c r="AN194" i="2"/>
  <c r="AN150" i="2"/>
  <c r="AN110" i="2"/>
  <c r="AN66" i="2"/>
  <c r="AN340" i="2"/>
  <c r="AN300" i="2"/>
  <c r="AN256" i="2"/>
  <c r="AN212" i="2"/>
  <c r="AN172" i="2"/>
  <c r="AN128" i="2"/>
  <c r="AN84" i="2"/>
  <c r="AN44" i="2"/>
  <c r="AN301" i="2"/>
  <c r="AN213" i="2"/>
  <c r="AN133" i="2"/>
  <c r="AN45" i="2"/>
  <c r="AN255" i="2"/>
  <c r="AN147" i="2"/>
  <c r="AN31" i="2"/>
  <c r="AN231" i="2"/>
  <c r="AN123" i="2"/>
  <c r="AN313" i="2"/>
  <c r="AN79" i="2"/>
  <c r="AN183" i="2"/>
  <c r="AN279" i="2"/>
  <c r="AN67" i="2"/>
  <c r="AN131" i="2"/>
  <c r="AN342" i="2"/>
  <c r="AN258" i="2"/>
  <c r="AN174" i="2"/>
  <c r="AN86" i="2"/>
  <c r="AN320" i="2"/>
  <c r="AN236" i="2"/>
  <c r="AN148" i="2"/>
  <c r="AN64" i="2"/>
  <c r="AN261" i="2"/>
  <c r="AN85" i="2"/>
  <c r="AN201" i="2"/>
  <c r="AN295" i="2"/>
  <c r="AN59" i="2"/>
  <c r="AN289" i="2"/>
  <c r="AN65" i="2"/>
  <c r="AN89" i="2"/>
  <c r="AN286" i="2"/>
  <c r="AN114" i="2"/>
  <c r="AN260" i="2"/>
  <c r="AN92" i="2"/>
  <c r="AN141" i="2"/>
  <c r="AN41" i="2"/>
  <c r="AN121" i="2"/>
  <c r="AN257" i="2"/>
  <c r="AN242" i="2"/>
  <c r="AN70" i="2"/>
  <c r="AN220" i="2"/>
  <c r="AN48" i="2"/>
  <c r="AN53" i="2"/>
  <c r="AN251" i="2"/>
  <c r="AN203" i="2"/>
  <c r="AN198" i="2"/>
  <c r="AN30" i="2"/>
  <c r="AN176" i="2"/>
  <c r="AN309" i="2"/>
  <c r="AN275" i="2"/>
  <c r="AN135" i="2"/>
  <c r="AN321" i="2"/>
  <c r="AN326" i="2"/>
  <c r="AN158" i="2"/>
  <c r="AN304" i="2"/>
  <c r="AN132" i="2"/>
  <c r="AN229" i="2"/>
  <c r="AN159" i="2"/>
  <c r="AN335" i="2"/>
  <c r="AN175" i="2"/>
  <c r="I338" i="2"/>
  <c r="I322" i="2"/>
  <c r="I306" i="2"/>
  <c r="I290" i="2"/>
  <c r="I274" i="2"/>
  <c r="I258" i="2"/>
  <c r="I242" i="2"/>
  <c r="I226" i="2"/>
  <c r="I210" i="2"/>
  <c r="I194" i="2"/>
  <c r="I178" i="2"/>
  <c r="I162" i="2"/>
  <c r="I146" i="2"/>
  <c r="I130" i="2"/>
  <c r="I114" i="2"/>
  <c r="I98" i="2"/>
  <c r="I82" i="2"/>
  <c r="I66" i="2"/>
  <c r="I50" i="2"/>
  <c r="I34" i="2"/>
  <c r="I333" i="2"/>
  <c r="I312" i="2"/>
  <c r="I291" i="2"/>
  <c r="I269" i="2"/>
  <c r="I248" i="2"/>
  <c r="I227" i="2"/>
  <c r="I205" i="2"/>
  <c r="I184" i="2"/>
  <c r="I163" i="2"/>
  <c r="I141" i="2"/>
  <c r="I120" i="2"/>
  <c r="I99" i="2"/>
  <c r="I77" i="2"/>
  <c r="I56" i="2"/>
  <c r="I35" i="2"/>
  <c r="I313" i="2"/>
  <c r="I255" i="2"/>
  <c r="I196" i="2"/>
  <c r="I148" i="2"/>
  <c r="I89" i="2"/>
  <c r="I31" i="2"/>
  <c r="I327" i="2"/>
  <c r="I326" i="2"/>
  <c r="I302" i="2"/>
  <c r="I282" i="2"/>
  <c r="I262" i="2"/>
  <c r="I238" i="2"/>
  <c r="I218" i="2"/>
  <c r="I198" i="2"/>
  <c r="I174" i="2"/>
  <c r="I154" i="2"/>
  <c r="I134" i="2"/>
  <c r="I110" i="2"/>
  <c r="I90" i="2"/>
  <c r="I70" i="2"/>
  <c r="I46" i="2"/>
  <c r="I26" i="2"/>
  <c r="I317" i="2"/>
  <c r="I285" i="2"/>
  <c r="I259" i="2"/>
  <c r="I232" i="2"/>
  <c r="I200" i="2"/>
  <c r="I173" i="2"/>
  <c r="I147" i="2"/>
  <c r="I115" i="2"/>
  <c r="I88" i="2"/>
  <c r="I61" i="2"/>
  <c r="I29" i="2"/>
  <c r="I281" i="2"/>
  <c r="I212" i="2"/>
  <c r="I137" i="2"/>
  <c r="I63" i="2"/>
  <c r="I332" i="2"/>
  <c r="I305" i="2"/>
  <c r="I284" i="2"/>
  <c r="I263" i="2"/>
  <c r="I241" i="2"/>
  <c r="I220" i="2"/>
  <c r="I199" i="2"/>
  <c r="I177" i="2"/>
  <c r="I156" i="2"/>
  <c r="I135" i="2"/>
  <c r="I113" i="2"/>
  <c r="I92" i="2"/>
  <c r="I71" i="2"/>
  <c r="I49" i="2"/>
  <c r="I28" i="2"/>
  <c r="I303" i="2"/>
  <c r="I233" i="2"/>
  <c r="I153" i="2"/>
  <c r="I73" i="2"/>
  <c r="I341" i="2"/>
  <c r="I320" i="2"/>
  <c r="I299" i="2"/>
  <c r="I277" i="2"/>
  <c r="I256" i="2"/>
  <c r="I235" i="2"/>
  <c r="I213" i="2"/>
  <c r="I192" i="2"/>
  <c r="I171" i="2"/>
  <c r="I149" i="2"/>
  <c r="I128" i="2"/>
  <c r="I107" i="2"/>
  <c r="I85" i="2"/>
  <c r="I64" i="2"/>
  <c r="I43" i="2"/>
  <c r="I340" i="2"/>
  <c r="I276" i="2"/>
  <c r="I207" i="2"/>
  <c r="I143" i="2"/>
  <c r="I84" i="2"/>
  <c r="I266" i="2"/>
  <c r="I38" i="2"/>
  <c r="I252" i="2"/>
  <c r="I101" i="2"/>
  <c r="I342" i="2"/>
  <c r="I286" i="2"/>
  <c r="I230" i="2"/>
  <c r="I170" i="2"/>
  <c r="I118" i="2"/>
  <c r="I58" i="2"/>
  <c r="I307" i="2"/>
  <c r="I237" i="2"/>
  <c r="I157" i="2"/>
  <c r="I83" i="2"/>
  <c r="I297" i="2"/>
  <c r="I105" i="2"/>
  <c r="I300" i="2"/>
  <c r="I247" i="2"/>
  <c r="I188" i="2"/>
  <c r="I129" i="2"/>
  <c r="I76" i="2"/>
  <c r="I335" i="2"/>
  <c r="I132" i="2"/>
  <c r="I325" i="2"/>
  <c r="I267" i="2"/>
  <c r="I208" i="2"/>
  <c r="I155" i="2"/>
  <c r="I96" i="2"/>
  <c r="I37" i="2"/>
  <c r="I223" i="2"/>
  <c r="I52" i="2"/>
  <c r="I330" i="2"/>
  <c r="I298" i="2"/>
  <c r="I270" i="2"/>
  <c r="I246" i="2"/>
  <c r="I214" i="2"/>
  <c r="I186" i="2"/>
  <c r="I158" i="2"/>
  <c r="I126" i="2"/>
  <c r="I102" i="2"/>
  <c r="I74" i="2"/>
  <c r="I42" i="2"/>
  <c r="I328" i="2"/>
  <c r="I296" i="2"/>
  <c r="I253" i="2"/>
  <c r="I216" i="2"/>
  <c r="I179" i="2"/>
  <c r="I136" i="2"/>
  <c r="I104" i="2"/>
  <c r="I67" i="2"/>
  <c r="I24" i="2"/>
  <c r="I239" i="2"/>
  <c r="I159" i="2"/>
  <c r="I47" i="2"/>
  <c r="I316" i="2"/>
  <c r="I289" i="2"/>
  <c r="I257" i="2"/>
  <c r="I231" i="2"/>
  <c r="I204" i="2"/>
  <c r="I172" i="2"/>
  <c r="I145" i="2"/>
  <c r="I119" i="2"/>
  <c r="I87" i="2"/>
  <c r="I60" i="2"/>
  <c r="I33" i="2"/>
  <c r="I287" i="2"/>
  <c r="I201" i="2"/>
  <c r="I95" i="2"/>
  <c r="I336" i="2"/>
  <c r="I309" i="2"/>
  <c r="I283" i="2"/>
  <c r="I251" i="2"/>
  <c r="I224" i="2"/>
  <c r="I197" i="2"/>
  <c r="I165" i="2"/>
  <c r="I139" i="2"/>
  <c r="I112" i="2"/>
  <c r="I80" i="2"/>
  <c r="I53" i="2"/>
  <c r="I27" i="2"/>
  <c r="I260" i="2"/>
  <c r="I180" i="2"/>
  <c r="I100" i="2"/>
  <c r="I318" i="2"/>
  <c r="I294" i="2"/>
  <c r="I234" i="2"/>
  <c r="I206" i="2"/>
  <c r="I182" i="2"/>
  <c r="I150" i="2"/>
  <c r="I122" i="2"/>
  <c r="I94" i="2"/>
  <c r="I62" i="2"/>
  <c r="I323" i="2"/>
  <c r="I280" i="2"/>
  <c r="I243" i="2"/>
  <c r="I211" i="2"/>
  <c r="I168" i="2"/>
  <c r="I131" i="2"/>
  <c r="I93" i="2"/>
  <c r="I51" i="2"/>
  <c r="I329" i="2"/>
  <c r="I228" i="2"/>
  <c r="I121" i="2"/>
  <c r="I343" i="2"/>
  <c r="I311" i="2"/>
  <c r="I279" i="2"/>
  <c r="I225" i="2"/>
  <c r="I193" i="2"/>
  <c r="I167" i="2"/>
  <c r="I140" i="2"/>
  <c r="I108" i="2"/>
  <c r="I81" i="2"/>
  <c r="I55" i="2"/>
  <c r="I23" i="2"/>
  <c r="I265" i="2"/>
  <c r="I175" i="2"/>
  <c r="I57" i="2"/>
  <c r="I331" i="2"/>
  <c r="I304" i="2"/>
  <c r="I272" i="2"/>
  <c r="I245" i="2"/>
  <c r="I219" i="2"/>
  <c r="I187" i="2"/>
  <c r="I160" i="2"/>
  <c r="I133" i="2"/>
  <c r="I75" i="2"/>
  <c r="I48" i="2"/>
  <c r="I324" i="2"/>
  <c r="I244" i="2"/>
  <c r="I164" i="2"/>
  <c r="I68" i="2"/>
  <c r="I314" i="2"/>
  <c r="I254" i="2"/>
  <c r="I202" i="2"/>
  <c r="I142" i="2"/>
  <c r="I86" i="2"/>
  <c r="I30" i="2"/>
  <c r="I275" i="2"/>
  <c r="I195" i="2"/>
  <c r="I125" i="2"/>
  <c r="I45" i="2"/>
  <c r="I185" i="2"/>
  <c r="I337" i="2"/>
  <c r="I273" i="2"/>
  <c r="I215" i="2"/>
  <c r="I161" i="2"/>
  <c r="I103" i="2"/>
  <c r="I44" i="2"/>
  <c r="I249" i="2"/>
  <c r="I41" i="2"/>
  <c r="I293" i="2"/>
  <c r="I240" i="2"/>
  <c r="I181" i="2"/>
  <c r="I123" i="2"/>
  <c r="I69" i="2"/>
  <c r="I308" i="2"/>
  <c r="I127" i="2"/>
  <c r="I278" i="2"/>
  <c r="I166" i="2"/>
  <c r="I54" i="2"/>
  <c r="I221" i="2"/>
  <c r="I72" i="2"/>
  <c r="I79" i="2"/>
  <c r="I236" i="2"/>
  <c r="I124" i="2"/>
  <c r="I319" i="2"/>
  <c r="I315" i="2"/>
  <c r="I203" i="2"/>
  <c r="I91" i="2"/>
  <c r="I191" i="2"/>
  <c r="I250" i="2"/>
  <c r="I138" i="2"/>
  <c r="I339" i="2"/>
  <c r="I189" i="2"/>
  <c r="I40" i="2"/>
  <c r="I321" i="2"/>
  <c r="I209" i="2"/>
  <c r="I97" i="2"/>
  <c r="I217" i="2"/>
  <c r="I288" i="2"/>
  <c r="I176" i="2"/>
  <c r="I59" i="2"/>
  <c r="I111" i="2"/>
  <c r="I334" i="2"/>
  <c r="I222" i="2"/>
  <c r="I106" i="2"/>
  <c r="I301" i="2"/>
  <c r="I152" i="2"/>
  <c r="I271" i="2"/>
  <c r="I295" i="2"/>
  <c r="I183" i="2"/>
  <c r="I65" i="2"/>
  <c r="I116" i="2"/>
  <c r="I261" i="2"/>
  <c r="I144" i="2"/>
  <c r="I32" i="2"/>
  <c r="I36" i="2"/>
  <c r="I310" i="2"/>
  <c r="I190" i="2"/>
  <c r="I78" i="2"/>
  <c r="I264" i="2"/>
  <c r="I109" i="2"/>
  <c r="I169" i="2"/>
  <c r="I268" i="2"/>
  <c r="I151" i="2"/>
  <c r="I39" i="2"/>
  <c r="I25" i="2"/>
  <c r="I229" i="2"/>
  <c r="I117" i="2"/>
  <c r="I292" i="2"/>
  <c r="AE339" i="2"/>
  <c r="AE323" i="2"/>
  <c r="AE307" i="2"/>
  <c r="AE291" i="2"/>
  <c r="AE275" i="2"/>
  <c r="AE259" i="2"/>
  <c r="AE243" i="2"/>
  <c r="AE322" i="2"/>
  <c r="AE301" i="2"/>
  <c r="AE280" i="2"/>
  <c r="AE258" i="2"/>
  <c r="AE238" i="2"/>
  <c r="AE222" i="2"/>
  <c r="AE206" i="2"/>
  <c r="AE190" i="2"/>
  <c r="AE174" i="2"/>
  <c r="AE158" i="2"/>
  <c r="AE142" i="2"/>
  <c r="AE126" i="2"/>
  <c r="AE110" i="2"/>
  <c r="AE94" i="2"/>
  <c r="AE78" i="2"/>
  <c r="AE62" i="2"/>
  <c r="AE46" i="2"/>
  <c r="AE30" i="2"/>
  <c r="AE332" i="2"/>
  <c r="AE310" i="2"/>
  <c r="AE289" i="2"/>
  <c r="AE268" i="2"/>
  <c r="AE246" i="2"/>
  <c r="AE229" i="2"/>
  <c r="AE213" i="2"/>
  <c r="AE197" i="2"/>
  <c r="AE181" i="2"/>
  <c r="AE165" i="2"/>
  <c r="AE149" i="2"/>
  <c r="AE133" i="2"/>
  <c r="AE117" i="2"/>
  <c r="AE101" i="2"/>
  <c r="AE85" i="2"/>
  <c r="AE69" i="2"/>
  <c r="AE53" i="2"/>
  <c r="AE37" i="2"/>
  <c r="AE340" i="2"/>
  <c r="AE297" i="2"/>
  <c r="AE254" i="2"/>
  <c r="AE219" i="2"/>
  <c r="AE187" i="2"/>
  <c r="AE155" i="2"/>
  <c r="AE123" i="2"/>
  <c r="AE91" i="2"/>
  <c r="AE59" i="2"/>
  <c r="AE27" i="2"/>
  <c r="AE298" i="2"/>
  <c r="AE240" i="2"/>
  <c r="AE199" i="2"/>
  <c r="AE156" i="2"/>
  <c r="AE112" i="2"/>
  <c r="AE71" i="2"/>
  <c r="AE28" i="2"/>
  <c r="AE293" i="2"/>
  <c r="AE239" i="2"/>
  <c r="AE196" i="2"/>
  <c r="AE152" i="2"/>
  <c r="AE111" i="2"/>
  <c r="AE68" i="2"/>
  <c r="AE24" i="2"/>
  <c r="AE245" i="2"/>
  <c r="AE159" i="2"/>
  <c r="AE72" i="2"/>
  <c r="AE288" i="2"/>
  <c r="AE191" i="2"/>
  <c r="AE104" i="2"/>
  <c r="AE320" i="2"/>
  <c r="AE128" i="2"/>
  <c r="AE249" i="2"/>
  <c r="AE76" i="2"/>
  <c r="AE192" i="2"/>
  <c r="AE23" i="2"/>
  <c r="AE96" i="2"/>
  <c r="AE335" i="2"/>
  <c r="AE315" i="2"/>
  <c r="AE295" i="2"/>
  <c r="AE271" i="2"/>
  <c r="AE251" i="2"/>
  <c r="AE328" i="2"/>
  <c r="AE296" i="2"/>
  <c r="AE269" i="2"/>
  <c r="AE242" i="2"/>
  <c r="AE218" i="2"/>
  <c r="AE198" i="2"/>
  <c r="AE178" i="2"/>
  <c r="AE154" i="2"/>
  <c r="AE134" i="2"/>
  <c r="AE114" i="2"/>
  <c r="AE90" i="2"/>
  <c r="AE70" i="2"/>
  <c r="AE50" i="2"/>
  <c r="AE26" i="2"/>
  <c r="AE321" i="2"/>
  <c r="AE294" i="2"/>
  <c r="AE262" i="2"/>
  <c r="AE237" i="2"/>
  <c r="AE217" i="2"/>
  <c r="AE193" i="2"/>
  <c r="AE173" i="2"/>
  <c r="AE153" i="2"/>
  <c r="AE129" i="2"/>
  <c r="AE109" i="2"/>
  <c r="AE89" i="2"/>
  <c r="AE65" i="2"/>
  <c r="AE45" i="2"/>
  <c r="AE25" i="2"/>
  <c r="AE286" i="2"/>
  <c r="AE235" i="2"/>
  <c r="AE195" i="2"/>
  <c r="AE147" i="2"/>
  <c r="AE107" i="2"/>
  <c r="AE67" i="2"/>
  <c r="AE341" i="2"/>
  <c r="AE270" i="2"/>
  <c r="AE208" i="2"/>
  <c r="AE144" i="2"/>
  <c r="AE92" i="2"/>
  <c r="AE39" i="2"/>
  <c r="AE281" i="2"/>
  <c r="AE216" i="2"/>
  <c r="AE164" i="2"/>
  <c r="AE100" i="2"/>
  <c r="AE47" i="2"/>
  <c r="AE272" i="2"/>
  <c r="AE136" i="2"/>
  <c r="AE31" i="2"/>
  <c r="AE212" i="2"/>
  <c r="AE84" i="2"/>
  <c r="AE215" i="2"/>
  <c r="AE304" i="2"/>
  <c r="AE32" i="2"/>
  <c r="AE108" i="2"/>
  <c r="AE277" i="2"/>
  <c r="AE331" i="2"/>
  <c r="AE311" i="2"/>
  <c r="AE287" i="2"/>
  <c r="AE267" i="2"/>
  <c r="AE247" i="2"/>
  <c r="AE317" i="2"/>
  <c r="AE290" i="2"/>
  <c r="AE264" i="2"/>
  <c r="AE234" i="2"/>
  <c r="AE214" i="2"/>
  <c r="AE194" i="2"/>
  <c r="AE170" i="2"/>
  <c r="AE150" i="2"/>
  <c r="AE130" i="2"/>
  <c r="AE106" i="2"/>
  <c r="AE86" i="2"/>
  <c r="AE66" i="2"/>
  <c r="AE42" i="2"/>
  <c r="AE342" i="2"/>
  <c r="AE316" i="2"/>
  <c r="AE284" i="2"/>
  <c r="AE257" i="2"/>
  <c r="AE233" i="2"/>
  <c r="AE209" i="2"/>
  <c r="AE189" i="2"/>
  <c r="AE169" i="2"/>
  <c r="AE145" i="2"/>
  <c r="AE125" i="2"/>
  <c r="AE105" i="2"/>
  <c r="AE81" i="2"/>
  <c r="AE61" i="2"/>
  <c r="AE41" i="2"/>
  <c r="AE329" i="2"/>
  <c r="AE276" i="2"/>
  <c r="AE227" i="2"/>
  <c r="AE179" i="2"/>
  <c r="AE139" i="2"/>
  <c r="AE99" i="2"/>
  <c r="AE51" i="2"/>
  <c r="AE325" i="2"/>
  <c r="AE256" i="2"/>
  <c r="AE188" i="2"/>
  <c r="AE135" i="2"/>
  <c r="AE80" i="2"/>
  <c r="AE336" i="2"/>
  <c r="AE266" i="2"/>
  <c r="AE207" i="2"/>
  <c r="AE143" i="2"/>
  <c r="AE88" i="2"/>
  <c r="AE36" i="2"/>
  <c r="AE223" i="2"/>
  <c r="AE116" i="2"/>
  <c r="AE314" i="2"/>
  <c r="AE168" i="2"/>
  <c r="AE63" i="2"/>
  <c r="AE172" i="2"/>
  <c r="AE204" i="2"/>
  <c r="AE292" i="2"/>
  <c r="AE64" i="2"/>
  <c r="AE183" i="2"/>
  <c r="AE327" i="2"/>
  <c r="AE283" i="2"/>
  <c r="AE338" i="2"/>
  <c r="AE285" i="2"/>
  <c r="AE230" i="2"/>
  <c r="AE186" i="2"/>
  <c r="AE146" i="2"/>
  <c r="AE102" i="2"/>
  <c r="AE58" i="2"/>
  <c r="AE337" i="2"/>
  <c r="AE278" i="2"/>
  <c r="AE225" i="2"/>
  <c r="AE185" i="2"/>
  <c r="AE141" i="2"/>
  <c r="AE97" i="2"/>
  <c r="AE57" i="2"/>
  <c r="AE318" i="2"/>
  <c r="AE211" i="2"/>
  <c r="AE131" i="2"/>
  <c r="AE43" i="2"/>
  <c r="AE231" i="2"/>
  <c r="AE124" i="2"/>
  <c r="AE324" i="2"/>
  <c r="AE184" i="2"/>
  <c r="AE79" i="2"/>
  <c r="AE200" i="2"/>
  <c r="AE260" i="2"/>
  <c r="AE40" i="2"/>
  <c r="AE160" i="2"/>
  <c r="AE334" i="2"/>
  <c r="AE319" i="2"/>
  <c r="AE279" i="2"/>
  <c r="AE333" i="2"/>
  <c r="AE274" i="2"/>
  <c r="AE226" i="2"/>
  <c r="AE182" i="2"/>
  <c r="AE138" i="2"/>
  <c r="AE98" i="2"/>
  <c r="AE54" i="2"/>
  <c r="AE326" i="2"/>
  <c r="AE273" i="2"/>
  <c r="AE221" i="2"/>
  <c r="AE177" i="2"/>
  <c r="AE137" i="2"/>
  <c r="AE93" i="2"/>
  <c r="AE49" i="2"/>
  <c r="AE308" i="2"/>
  <c r="AE203" i="2"/>
  <c r="AE115" i="2"/>
  <c r="AE35" i="2"/>
  <c r="AE220" i="2"/>
  <c r="AE103" i="2"/>
  <c r="AE309" i="2"/>
  <c r="AE175" i="2"/>
  <c r="AE56" i="2"/>
  <c r="AE180" i="2"/>
  <c r="AE232" i="2"/>
  <c r="AE261" i="2"/>
  <c r="AE119" i="2"/>
  <c r="AE140" i="2"/>
  <c r="AE303" i="2"/>
  <c r="AE312" i="2"/>
  <c r="AE210" i="2"/>
  <c r="AE122" i="2"/>
  <c r="AE38" i="2"/>
  <c r="AE252" i="2"/>
  <c r="AE161" i="2"/>
  <c r="AE77" i="2"/>
  <c r="AE265" i="2"/>
  <c r="AE83" i="2"/>
  <c r="AE176" i="2"/>
  <c r="AE250" i="2"/>
  <c r="AE330" i="2"/>
  <c r="AE148" i="2"/>
  <c r="AE236" i="2"/>
  <c r="AE299" i="2"/>
  <c r="AE306" i="2"/>
  <c r="AE202" i="2"/>
  <c r="AE118" i="2"/>
  <c r="AE34" i="2"/>
  <c r="AE241" i="2"/>
  <c r="AE157" i="2"/>
  <c r="AE73" i="2"/>
  <c r="AE244" i="2"/>
  <c r="AE75" i="2"/>
  <c r="AE167" i="2"/>
  <c r="AE228" i="2"/>
  <c r="AE302" i="2"/>
  <c r="AE127" i="2"/>
  <c r="AE151" i="2"/>
  <c r="AE253" i="2"/>
  <c r="AE82" i="2"/>
  <c r="AE205" i="2"/>
  <c r="AE33" i="2"/>
  <c r="AE313" i="2"/>
  <c r="AE132" i="2"/>
  <c r="AE87" i="2"/>
  <c r="AE255" i="2"/>
  <c r="AE162" i="2"/>
  <c r="AE300" i="2"/>
  <c r="AE113" i="2"/>
  <c r="AE163" i="2"/>
  <c r="AE48" i="2"/>
  <c r="AE52" i="2"/>
  <c r="AE55" i="2"/>
  <c r="AE343" i="2"/>
  <c r="AE74" i="2"/>
  <c r="AE29" i="2"/>
  <c r="AE120" i="2"/>
  <c r="AE166" i="2"/>
  <c r="AE121" i="2"/>
  <c r="AE60" i="2"/>
  <c r="AE224" i="2"/>
  <c r="AE263" i="2"/>
  <c r="AE171" i="2"/>
  <c r="AE201" i="2"/>
  <c r="AE44" i="2"/>
  <c r="AE248" i="2"/>
  <c r="AE95" i="2"/>
  <c r="AE305" i="2"/>
  <c r="AE282" i="2"/>
  <c r="C342" i="2"/>
  <c r="C326" i="2"/>
  <c r="C310" i="2"/>
  <c r="C294" i="2"/>
  <c r="C278" i="2"/>
  <c r="C262" i="2"/>
  <c r="C246" i="2"/>
  <c r="C230" i="2"/>
  <c r="C214" i="2"/>
  <c r="C198" i="2"/>
  <c r="C182" i="2"/>
  <c r="C166" i="2"/>
  <c r="C150" i="2"/>
  <c r="C134" i="2"/>
  <c r="C118" i="2"/>
  <c r="C102" i="2"/>
  <c r="C86" i="2"/>
  <c r="C70" i="2"/>
  <c r="C343" i="2"/>
  <c r="C321" i="2"/>
  <c r="C300" i="2"/>
  <c r="C338" i="2"/>
  <c r="C322" i="2"/>
  <c r="C306" i="2"/>
  <c r="C290" i="2"/>
  <c r="C274" i="2"/>
  <c r="C258" i="2"/>
  <c r="C242" i="2"/>
  <c r="C226" i="2"/>
  <c r="C210" i="2"/>
  <c r="C194" i="2"/>
  <c r="C178" i="2"/>
  <c r="C162" i="2"/>
  <c r="C146" i="2"/>
  <c r="C130" i="2"/>
  <c r="C114" i="2"/>
  <c r="C98" i="2"/>
  <c r="C82" i="2"/>
  <c r="C66" i="2"/>
  <c r="C337" i="2"/>
  <c r="C316" i="2"/>
  <c r="C295" i="2"/>
  <c r="C273" i="2"/>
  <c r="C252" i="2"/>
  <c r="C231" i="2"/>
  <c r="C209" i="2"/>
  <c r="C188" i="2"/>
  <c r="C167" i="2"/>
  <c r="C145" i="2"/>
  <c r="C124" i="2"/>
  <c r="C103" i="2"/>
  <c r="C81" i="2"/>
  <c r="C60" i="2"/>
  <c r="C43" i="2"/>
  <c r="C27" i="2"/>
  <c r="C331" i="2"/>
  <c r="C309" i="2"/>
  <c r="C288" i="2"/>
  <c r="C267" i="2"/>
  <c r="C245" i="2"/>
  <c r="C224" i="2"/>
  <c r="C203" i="2"/>
  <c r="C181" i="2"/>
  <c r="C160" i="2"/>
  <c r="C139" i="2"/>
  <c r="C117" i="2"/>
  <c r="C96" i="2"/>
  <c r="C75" i="2"/>
  <c r="C54" i="2"/>
  <c r="C38" i="2"/>
  <c r="C340" i="2"/>
  <c r="C319" i="2"/>
  <c r="C297" i="2"/>
  <c r="C276" i="2"/>
  <c r="C255" i="2"/>
  <c r="C233" i="2"/>
  <c r="C212" i="2"/>
  <c r="C191" i="2"/>
  <c r="C169" i="2"/>
  <c r="C148" i="2"/>
  <c r="C127" i="2"/>
  <c r="C105" i="2"/>
  <c r="C84" i="2"/>
  <c r="C63" i="2"/>
  <c r="C45" i="2"/>
  <c r="C29" i="2"/>
  <c r="C285" i="2"/>
  <c r="C200" i="2"/>
  <c r="C115" i="2"/>
  <c r="C36" i="2"/>
  <c r="C318" i="2"/>
  <c r="C286" i="2"/>
  <c r="C254" i="2"/>
  <c r="C222" i="2"/>
  <c r="C190" i="2"/>
  <c r="C158" i="2"/>
  <c r="C126" i="2"/>
  <c r="C94" i="2"/>
  <c r="C62" i="2"/>
  <c r="C311" i="2"/>
  <c r="C279" i="2"/>
  <c r="C247" i="2"/>
  <c r="C220" i="2"/>
  <c r="C193" i="2"/>
  <c r="C161" i="2"/>
  <c r="C135" i="2"/>
  <c r="C108" i="2"/>
  <c r="C76" i="2"/>
  <c r="C51" i="2"/>
  <c r="C31" i="2"/>
  <c r="C325" i="2"/>
  <c r="C299" i="2"/>
  <c r="C272" i="2"/>
  <c r="C240" i="2"/>
  <c r="C213" i="2"/>
  <c r="C187" i="2"/>
  <c r="C155" i="2"/>
  <c r="C128" i="2"/>
  <c r="C101" i="2"/>
  <c r="C69" i="2"/>
  <c r="C46" i="2"/>
  <c r="C26" i="2"/>
  <c r="C313" i="2"/>
  <c r="C287" i="2"/>
  <c r="C260" i="2"/>
  <c r="C228" i="2"/>
  <c r="C201" i="2"/>
  <c r="C175" i="2"/>
  <c r="C143" i="2"/>
  <c r="C116" i="2"/>
  <c r="C89" i="2"/>
  <c r="C57" i="2"/>
  <c r="C37" i="2"/>
  <c r="C307" i="2"/>
  <c r="C179" i="2"/>
  <c r="C72" i="2"/>
  <c r="C280" i="2"/>
  <c r="C195" i="2"/>
  <c r="C109" i="2"/>
  <c r="C32" i="2"/>
  <c r="C269" i="2"/>
  <c r="C184" i="2"/>
  <c r="C99" i="2"/>
  <c r="C24" i="2"/>
  <c r="C275" i="2"/>
  <c r="C189" i="2"/>
  <c r="C104" i="2"/>
  <c r="C28" i="2"/>
  <c r="C314" i="2"/>
  <c r="C282" i="2"/>
  <c r="C250" i="2"/>
  <c r="C218" i="2"/>
  <c r="C186" i="2"/>
  <c r="C154" i="2"/>
  <c r="C122" i="2"/>
  <c r="C90" i="2"/>
  <c r="C58" i="2"/>
  <c r="C305" i="2"/>
  <c r="C268" i="2"/>
  <c r="C241" i="2"/>
  <c r="C215" i="2"/>
  <c r="C183" i="2"/>
  <c r="C156" i="2"/>
  <c r="C129" i="2"/>
  <c r="C97" i="2"/>
  <c r="C71" i="2"/>
  <c r="C47" i="2"/>
  <c r="C23" i="2"/>
  <c r="C320" i="2"/>
  <c r="C293" i="2"/>
  <c r="C261" i="2"/>
  <c r="C235" i="2"/>
  <c r="C208" i="2"/>
  <c r="C176" i="2"/>
  <c r="C149" i="2"/>
  <c r="C123" i="2"/>
  <c r="C91" i="2"/>
  <c r="C64" i="2"/>
  <c r="C42" i="2"/>
  <c r="C335" i="2"/>
  <c r="C308" i="2"/>
  <c r="C281" i="2"/>
  <c r="C249" i="2"/>
  <c r="C223" i="2"/>
  <c r="C196" i="2"/>
  <c r="C164" i="2"/>
  <c r="C137" i="2"/>
  <c r="C111" i="2"/>
  <c r="C79" i="2"/>
  <c r="C53" i="2"/>
  <c r="C33" i="2"/>
  <c r="C264" i="2"/>
  <c r="C157" i="2"/>
  <c r="C52" i="2"/>
  <c r="C259" i="2"/>
  <c r="C173" i="2"/>
  <c r="C88" i="2"/>
  <c r="C333" i="2"/>
  <c r="C248" i="2"/>
  <c r="C163" i="2"/>
  <c r="C77" i="2"/>
  <c r="C339" i="2"/>
  <c r="C253" i="2"/>
  <c r="C168" i="2"/>
  <c r="C83" i="2"/>
  <c r="C302" i="2"/>
  <c r="C238" i="2"/>
  <c r="C174" i="2"/>
  <c r="C110" i="2"/>
  <c r="C332" i="2"/>
  <c r="C263" i="2"/>
  <c r="C204" i="2"/>
  <c r="C151" i="2"/>
  <c r="C92" i="2"/>
  <c r="C39" i="2"/>
  <c r="C315" i="2"/>
  <c r="C256" i="2"/>
  <c r="C197" i="2"/>
  <c r="C144" i="2"/>
  <c r="C85" i="2"/>
  <c r="C34" i="2"/>
  <c r="C303" i="2"/>
  <c r="C244" i="2"/>
  <c r="C185" i="2"/>
  <c r="C132" i="2"/>
  <c r="C73" i="2"/>
  <c r="C25" i="2"/>
  <c r="C136" i="2"/>
  <c r="C237" i="2"/>
  <c r="C67" i="2"/>
  <c r="C227" i="2"/>
  <c r="C56" i="2"/>
  <c r="C232" i="2"/>
  <c r="C61" i="2"/>
  <c r="C330" i="2"/>
  <c r="C266" i="2"/>
  <c r="C202" i="2"/>
  <c r="C138" i="2"/>
  <c r="C74" i="2"/>
  <c r="C284" i="2"/>
  <c r="C225" i="2"/>
  <c r="C172" i="2"/>
  <c r="C113" i="2"/>
  <c r="C55" i="2"/>
  <c r="C336" i="2"/>
  <c r="C277" i="2"/>
  <c r="C219" i="2"/>
  <c r="C165" i="2"/>
  <c r="C107" i="2"/>
  <c r="C50" i="2"/>
  <c r="C324" i="2"/>
  <c r="C265" i="2"/>
  <c r="C207" i="2"/>
  <c r="C153" i="2"/>
  <c r="C95" i="2"/>
  <c r="C41" i="2"/>
  <c r="C221" i="2"/>
  <c r="C301" i="2"/>
  <c r="C131" i="2"/>
  <c r="C291" i="2"/>
  <c r="C120" i="2"/>
  <c r="C296" i="2"/>
  <c r="C125" i="2"/>
  <c r="C298" i="2"/>
  <c r="C170" i="2"/>
  <c r="C327" i="2"/>
  <c r="C199" i="2"/>
  <c r="C87" i="2"/>
  <c r="C304" i="2"/>
  <c r="C192" i="2"/>
  <c r="C80" i="2"/>
  <c r="C292" i="2"/>
  <c r="C180" i="2"/>
  <c r="C68" i="2"/>
  <c r="C93" i="2"/>
  <c r="C48" i="2"/>
  <c r="C40" i="2"/>
  <c r="C44" i="2"/>
  <c r="C334" i="2"/>
  <c r="C206" i="2"/>
  <c r="C78" i="2"/>
  <c r="C236" i="2"/>
  <c r="C119" i="2"/>
  <c r="C341" i="2"/>
  <c r="C229" i="2"/>
  <c r="C112" i="2"/>
  <c r="C329" i="2"/>
  <c r="C217" i="2"/>
  <c r="C100" i="2"/>
  <c r="C243" i="2"/>
  <c r="C152" i="2"/>
  <c r="C141" i="2"/>
  <c r="C147" i="2"/>
  <c r="C142" i="2"/>
  <c r="C177" i="2"/>
  <c r="C283" i="2"/>
  <c r="C59" i="2"/>
  <c r="C159" i="2"/>
  <c r="C323" i="2"/>
  <c r="C317" i="2"/>
  <c r="C234" i="2"/>
  <c r="C257" i="2"/>
  <c r="C35" i="2"/>
  <c r="C133" i="2"/>
  <c r="C239" i="2"/>
  <c r="C328" i="2"/>
  <c r="C205" i="2"/>
  <c r="C140" i="2"/>
  <c r="C30" i="2"/>
  <c r="C216" i="2"/>
  <c r="C270" i="2"/>
  <c r="C271" i="2"/>
  <c r="C289" i="2"/>
  <c r="C171" i="2"/>
  <c r="C49" i="2"/>
  <c r="C65" i="2"/>
  <c r="C312" i="2"/>
  <c r="C106" i="2"/>
  <c r="C251" i="2"/>
  <c r="C121" i="2"/>
  <c r="C211" i="2"/>
  <c r="L331" i="2"/>
  <c r="L315" i="2"/>
  <c r="L299" i="2"/>
  <c r="L283" i="2"/>
  <c r="L332" i="2"/>
  <c r="L310" i="2"/>
  <c r="L289" i="2"/>
  <c r="L318" i="2"/>
  <c r="L290" i="2"/>
  <c r="L270" i="2"/>
  <c r="L254" i="2"/>
  <c r="L238" i="2"/>
  <c r="L222" i="2"/>
  <c r="L206" i="2"/>
  <c r="L190" i="2"/>
  <c r="L174" i="2"/>
  <c r="L158" i="2"/>
  <c r="L142" i="2"/>
  <c r="L126" i="2"/>
  <c r="L110" i="2"/>
  <c r="L94" i="2"/>
  <c r="L78" i="2"/>
  <c r="L327" i="2"/>
  <c r="L307" i="2"/>
  <c r="L287" i="2"/>
  <c r="L326" i="2"/>
  <c r="L300" i="2"/>
  <c r="L325" i="2"/>
  <c r="L284" i="2"/>
  <c r="L262" i="2"/>
  <c r="L242" i="2"/>
  <c r="L218" i="2"/>
  <c r="L198" i="2"/>
  <c r="L178" i="2"/>
  <c r="L154" i="2"/>
  <c r="L134" i="2"/>
  <c r="L114" i="2"/>
  <c r="L90" i="2"/>
  <c r="L70" i="2"/>
  <c r="L54" i="2"/>
  <c r="L38" i="2"/>
  <c r="L314" i="2"/>
  <c r="L286" i="2"/>
  <c r="L268" i="2"/>
  <c r="L252" i="2"/>
  <c r="L236" i="2"/>
  <c r="L220" i="2"/>
  <c r="L204" i="2"/>
  <c r="L188" i="2"/>
  <c r="L172" i="2"/>
  <c r="L156" i="2"/>
  <c r="L140" i="2"/>
  <c r="L124" i="2"/>
  <c r="L108" i="2"/>
  <c r="L92" i="2"/>
  <c r="L76" i="2"/>
  <c r="L60" i="2"/>
  <c r="L44" i="2"/>
  <c r="L28" i="2"/>
  <c r="L306" i="2"/>
  <c r="L263" i="2"/>
  <c r="L231" i="2"/>
  <c r="L199" i="2"/>
  <c r="L167" i="2"/>
  <c r="L135" i="2"/>
  <c r="L103" i="2"/>
  <c r="L71" i="2"/>
  <c r="L39" i="2"/>
  <c r="L335" i="2"/>
  <c r="L311" i="2"/>
  <c r="L291" i="2"/>
  <c r="L337" i="2"/>
  <c r="L305" i="2"/>
  <c r="L333" i="2"/>
  <c r="L297" i="2"/>
  <c r="L266" i="2"/>
  <c r="L246" i="2"/>
  <c r="L226" i="2"/>
  <c r="L202" i="2"/>
  <c r="L182" i="2"/>
  <c r="L162" i="2"/>
  <c r="L138" i="2"/>
  <c r="L118" i="2"/>
  <c r="L98" i="2"/>
  <c r="L74" i="2"/>
  <c r="L58" i="2"/>
  <c r="L42" i="2"/>
  <c r="L322" i="2"/>
  <c r="L293" i="2"/>
  <c r="L272" i="2"/>
  <c r="L256" i="2"/>
  <c r="L240" i="2"/>
  <c r="L224" i="2"/>
  <c r="L208" i="2"/>
  <c r="L192" i="2"/>
  <c r="L176" i="2"/>
  <c r="L160" i="2"/>
  <c r="L144" i="2"/>
  <c r="L128" i="2"/>
  <c r="L112" i="2"/>
  <c r="L96" i="2"/>
  <c r="L80" i="2"/>
  <c r="L64" i="2"/>
  <c r="L48" i="2"/>
  <c r="L32" i="2"/>
  <c r="L320" i="2"/>
  <c r="L271" i="2"/>
  <c r="L239" i="2"/>
  <c r="L207" i="2"/>
  <c r="L175" i="2"/>
  <c r="L143" i="2"/>
  <c r="L111" i="2"/>
  <c r="L79" i="2"/>
  <c r="L47" i="2"/>
  <c r="L338" i="2"/>
  <c r="L225" i="2"/>
  <c r="L129" i="2"/>
  <c r="L41" i="2"/>
  <c r="L302" i="2"/>
  <c r="L261" i="2"/>
  <c r="L229" i="2"/>
  <c r="L197" i="2"/>
  <c r="L165" i="2"/>
  <c r="L133" i="2"/>
  <c r="L101" i="2"/>
  <c r="L69" i="2"/>
  <c r="L37" i="2"/>
  <c r="L265" i="2"/>
  <c r="L169" i="2"/>
  <c r="L73" i="2"/>
  <c r="L328" i="2"/>
  <c r="L275" i="2"/>
  <c r="L243" i="2"/>
  <c r="L211" i="2"/>
  <c r="L179" i="2"/>
  <c r="L147" i="2"/>
  <c r="L115" i="2"/>
  <c r="L83" i="2"/>
  <c r="L51" i="2"/>
  <c r="L25" i="2"/>
  <c r="L233" i="2"/>
  <c r="L137" i="2"/>
  <c r="L34" i="2"/>
  <c r="L343" i="2"/>
  <c r="L303" i="2"/>
  <c r="L321" i="2"/>
  <c r="L312" i="2"/>
  <c r="L258" i="2"/>
  <c r="L214" i="2"/>
  <c r="L170" i="2"/>
  <c r="L130" i="2"/>
  <c r="L86" i="2"/>
  <c r="L50" i="2"/>
  <c r="L308" i="2"/>
  <c r="L264" i="2"/>
  <c r="L232" i="2"/>
  <c r="L200" i="2"/>
  <c r="L168" i="2"/>
  <c r="L136" i="2"/>
  <c r="L104" i="2"/>
  <c r="L72" i="2"/>
  <c r="L40" i="2"/>
  <c r="L292" i="2"/>
  <c r="L223" i="2"/>
  <c r="L159" i="2"/>
  <c r="L95" i="2"/>
  <c r="L33" i="2"/>
  <c r="L249" i="2"/>
  <c r="L105" i="2"/>
  <c r="L330" i="2"/>
  <c r="L269" i="2"/>
  <c r="L221" i="2"/>
  <c r="L181" i="2"/>
  <c r="L141" i="2"/>
  <c r="L93" i="2"/>
  <c r="L53" i="2"/>
  <c r="L296" i="2"/>
  <c r="L145" i="2"/>
  <c r="L29" i="2"/>
  <c r="L285" i="2"/>
  <c r="L235" i="2"/>
  <c r="L195" i="2"/>
  <c r="L155" i="2"/>
  <c r="L107" i="2"/>
  <c r="L67" i="2"/>
  <c r="L30" i="2"/>
  <c r="L209" i="2"/>
  <c r="L89" i="2"/>
  <c r="L319" i="2"/>
  <c r="L342" i="2"/>
  <c r="L340" i="2"/>
  <c r="L274" i="2"/>
  <c r="L230" i="2"/>
  <c r="L186" i="2"/>
  <c r="L146" i="2"/>
  <c r="L102" i="2"/>
  <c r="L62" i="2"/>
  <c r="L329" i="2"/>
  <c r="L276" i="2"/>
  <c r="L244" i="2"/>
  <c r="L212" i="2"/>
  <c r="L180" i="2"/>
  <c r="L148" i="2"/>
  <c r="L116" i="2"/>
  <c r="L84" i="2"/>
  <c r="L52" i="2"/>
  <c r="L334" i="2"/>
  <c r="L247" i="2"/>
  <c r="L183" i="2"/>
  <c r="L119" i="2"/>
  <c r="L55" i="2"/>
  <c r="L273" i="2"/>
  <c r="L153" i="2"/>
  <c r="L23" i="2"/>
  <c r="L277" i="2"/>
  <c r="L237" i="2"/>
  <c r="L189" i="2"/>
  <c r="L149" i="2"/>
  <c r="L109" i="2"/>
  <c r="L61" i="2"/>
  <c r="L26" i="2"/>
  <c r="L193" i="2"/>
  <c r="L49" i="2"/>
  <c r="L298" i="2"/>
  <c r="L251" i="2"/>
  <c r="L203" i="2"/>
  <c r="L163" i="2"/>
  <c r="L123" i="2"/>
  <c r="L75" i="2"/>
  <c r="L35" i="2"/>
  <c r="L257" i="2"/>
  <c r="L113" i="2"/>
  <c r="L339" i="2"/>
  <c r="L316" i="2"/>
  <c r="L250" i="2"/>
  <c r="L166" i="2"/>
  <c r="L82" i="2"/>
  <c r="L301" i="2"/>
  <c r="L228" i="2"/>
  <c r="L164" i="2"/>
  <c r="L100" i="2"/>
  <c r="L36" i="2"/>
  <c r="L215" i="2"/>
  <c r="L87" i="2"/>
  <c r="L201" i="2"/>
  <c r="L317" i="2"/>
  <c r="L213" i="2"/>
  <c r="L125" i="2"/>
  <c r="L45" i="2"/>
  <c r="L121" i="2"/>
  <c r="L267" i="2"/>
  <c r="L187" i="2"/>
  <c r="L99" i="2"/>
  <c r="L324" i="2"/>
  <c r="L294" i="2"/>
  <c r="L150" i="2"/>
  <c r="L281" i="2"/>
  <c r="L152" i="2"/>
  <c r="L24" i="2"/>
  <c r="L63" i="2"/>
  <c r="L288" i="2"/>
  <c r="L117" i="2"/>
  <c r="L97" i="2"/>
  <c r="L171" i="2"/>
  <c r="L282" i="2"/>
  <c r="L279" i="2"/>
  <c r="L278" i="2"/>
  <c r="L194" i="2"/>
  <c r="L106" i="2"/>
  <c r="L336" i="2"/>
  <c r="L248" i="2"/>
  <c r="L184" i="2"/>
  <c r="L120" i="2"/>
  <c r="L56" i="2"/>
  <c r="L255" i="2"/>
  <c r="L127" i="2"/>
  <c r="L309" i="2"/>
  <c r="L57" i="2"/>
  <c r="L245" i="2"/>
  <c r="L157" i="2"/>
  <c r="L77" i="2"/>
  <c r="L217" i="2"/>
  <c r="L313" i="2"/>
  <c r="L219" i="2"/>
  <c r="L131" i="2"/>
  <c r="L43" i="2"/>
  <c r="L161" i="2"/>
  <c r="L65" i="2"/>
  <c r="L323" i="2"/>
  <c r="L234" i="2"/>
  <c r="L66" i="2"/>
  <c r="L216" i="2"/>
  <c r="L88" i="2"/>
  <c r="L191" i="2"/>
  <c r="L177" i="2"/>
  <c r="L205" i="2"/>
  <c r="L31" i="2"/>
  <c r="L259" i="2"/>
  <c r="L91" i="2"/>
  <c r="L122" i="2"/>
  <c r="L132" i="2"/>
  <c r="L27" i="2"/>
  <c r="L85" i="2"/>
  <c r="L139" i="2"/>
  <c r="L295" i="2"/>
  <c r="L46" i="2"/>
  <c r="L68" i="2"/>
  <c r="L81" i="2"/>
  <c r="L241" i="2"/>
  <c r="L59" i="2"/>
  <c r="L304" i="2"/>
  <c r="L260" i="2"/>
  <c r="L280" i="2"/>
  <c r="L253" i="2"/>
  <c r="L341" i="2"/>
  <c r="L185" i="2"/>
  <c r="L210" i="2"/>
  <c r="L196" i="2"/>
  <c r="L151" i="2"/>
  <c r="L173" i="2"/>
  <c r="L227" i="2"/>
  <c r="U328" i="2"/>
  <c r="U312" i="2"/>
  <c r="U296" i="2"/>
  <c r="U280" i="2"/>
  <c r="U264" i="2"/>
  <c r="U248" i="2"/>
  <c r="U232" i="2"/>
  <c r="U216" i="2"/>
  <c r="U200" i="2"/>
  <c r="U184" i="2"/>
  <c r="U168" i="2"/>
  <c r="U152" i="2"/>
  <c r="U136" i="2"/>
  <c r="U120" i="2"/>
  <c r="U104" i="2"/>
  <c r="U88" i="2"/>
  <c r="U72" i="2"/>
  <c r="U56" i="2"/>
  <c r="U40" i="2"/>
  <c r="U24" i="2"/>
  <c r="U331" i="2"/>
  <c r="U315" i="2"/>
  <c r="U299" i="2"/>
  <c r="U283" i="2"/>
  <c r="U267" i="2"/>
  <c r="U251" i="2"/>
  <c r="U235" i="2"/>
  <c r="U219" i="2"/>
  <c r="U203" i="2"/>
  <c r="U187" i="2"/>
  <c r="U171" i="2"/>
  <c r="U155" i="2"/>
  <c r="U139" i="2"/>
  <c r="U123" i="2"/>
  <c r="U107" i="2"/>
  <c r="U91" i="2"/>
  <c r="U75" i="2"/>
  <c r="U59" i="2"/>
  <c r="U43" i="2"/>
  <c r="U27" i="2"/>
  <c r="U325" i="2"/>
  <c r="U313" i="2"/>
  <c r="U281" i="2"/>
  <c r="U249" i="2"/>
  <c r="U217" i="2"/>
  <c r="U185" i="2"/>
  <c r="U153" i="2"/>
  <c r="U121" i="2"/>
  <c r="U89" i="2"/>
  <c r="U57" i="2"/>
  <c r="U25" i="2"/>
  <c r="U301" i="2"/>
  <c r="U258" i="2"/>
  <c r="U214" i="2"/>
  <c r="U173" i="2"/>
  <c r="U130" i="2"/>
  <c r="U86" i="2"/>
  <c r="U45" i="2"/>
  <c r="U306" i="2"/>
  <c r="U262" i="2"/>
  <c r="U221" i="2"/>
  <c r="U178" i="2"/>
  <c r="U134" i="2"/>
  <c r="U93" i="2"/>
  <c r="U50" i="2"/>
  <c r="U302" i="2"/>
  <c r="U218" i="2"/>
  <c r="U133" i="2"/>
  <c r="U46" i="2"/>
  <c r="U222" i="2"/>
  <c r="U318" i="2"/>
  <c r="U234" i="2"/>
  <c r="U149" i="2"/>
  <c r="U62" i="2"/>
  <c r="U181" i="2"/>
  <c r="U314" i="2"/>
  <c r="U229" i="2"/>
  <c r="U142" i="2"/>
  <c r="U58" i="2"/>
  <c r="U138" i="2"/>
  <c r="U252" i="2"/>
  <c r="U80" i="2"/>
  <c r="U127" i="2"/>
  <c r="U145" i="2"/>
  <c r="U162" i="2"/>
  <c r="U242" i="2"/>
  <c r="U326" i="2"/>
  <c r="U298" i="2"/>
  <c r="U85" i="2"/>
  <c r="U165" i="2"/>
  <c r="U340" i="2"/>
  <c r="U320" i="2"/>
  <c r="U300" i="2"/>
  <c r="U276" i="2"/>
  <c r="U256" i="2"/>
  <c r="U236" i="2"/>
  <c r="U212" i="2"/>
  <c r="U192" i="2"/>
  <c r="U172" i="2"/>
  <c r="U148" i="2"/>
  <c r="U128" i="2"/>
  <c r="U108" i="2"/>
  <c r="U84" i="2"/>
  <c r="U64" i="2"/>
  <c r="U44" i="2"/>
  <c r="U343" i="2"/>
  <c r="U323" i="2"/>
  <c r="U303" i="2"/>
  <c r="U279" i="2"/>
  <c r="U259" i="2"/>
  <c r="U239" i="2"/>
  <c r="U215" i="2"/>
  <c r="U195" i="2"/>
  <c r="U175" i="2"/>
  <c r="U151" i="2"/>
  <c r="U131" i="2"/>
  <c r="U111" i="2"/>
  <c r="U87" i="2"/>
  <c r="U67" i="2"/>
  <c r="U47" i="2"/>
  <c r="U23" i="2"/>
  <c r="U329" i="2"/>
  <c r="U289" i="2"/>
  <c r="U241" i="2"/>
  <c r="U201" i="2"/>
  <c r="U161" i="2"/>
  <c r="U113" i="2"/>
  <c r="U73" i="2"/>
  <c r="U33" i="2"/>
  <c r="U290" i="2"/>
  <c r="U237" i="2"/>
  <c r="U182" i="2"/>
  <c r="U118" i="2"/>
  <c r="U66" i="2"/>
  <c r="U317" i="2"/>
  <c r="U253" i="2"/>
  <c r="U198" i="2"/>
  <c r="U146" i="2"/>
  <c r="U82" i="2"/>
  <c r="U29" i="2"/>
  <c r="U238" i="2"/>
  <c r="U110" i="2"/>
  <c r="U334" i="2"/>
  <c r="U30" i="2"/>
  <c r="U213" i="2"/>
  <c r="U106" i="2"/>
  <c r="U245" i="2"/>
  <c r="U293" i="2"/>
  <c r="U186" i="2"/>
  <c r="U78" i="2"/>
  <c r="U74" i="2"/>
  <c r="U336" i="2"/>
  <c r="U316" i="2"/>
  <c r="U292" i="2"/>
  <c r="U272" i="2"/>
  <c r="U228" i="2"/>
  <c r="U208" i="2"/>
  <c r="U188" i="2"/>
  <c r="U164" i="2"/>
  <c r="U144" i="2"/>
  <c r="U124" i="2"/>
  <c r="U100" i="2"/>
  <c r="U60" i="2"/>
  <c r="U36" i="2"/>
  <c r="U339" i="2"/>
  <c r="U319" i="2"/>
  <c r="U295" i="2"/>
  <c r="U275" i="2"/>
  <c r="U255" i="2"/>
  <c r="U231" i="2"/>
  <c r="U211" i="2"/>
  <c r="U191" i="2"/>
  <c r="U167" i="2"/>
  <c r="U147" i="2"/>
  <c r="U103" i="2"/>
  <c r="U83" i="2"/>
  <c r="U63" i="2"/>
  <c r="U39" i="2"/>
  <c r="U341" i="2"/>
  <c r="U321" i="2"/>
  <c r="U273" i="2"/>
  <c r="U233" i="2"/>
  <c r="U193" i="2"/>
  <c r="U105" i="2"/>
  <c r="U65" i="2"/>
  <c r="U338" i="2"/>
  <c r="U278" i="2"/>
  <c r="U226" i="2"/>
  <c r="U109" i="2"/>
  <c r="U54" i="2"/>
  <c r="U294" i="2"/>
  <c r="U189" i="2"/>
  <c r="U125" i="2"/>
  <c r="U70" i="2"/>
  <c r="U197" i="2"/>
  <c r="U90" i="2"/>
  <c r="U266" i="2"/>
  <c r="U190" i="2"/>
  <c r="U117" i="2"/>
  <c r="U270" i="2"/>
  <c r="U37" i="2"/>
  <c r="U308" i="2"/>
  <c r="U268" i="2"/>
  <c r="U224" i="2"/>
  <c r="U180" i="2"/>
  <c r="U140" i="2"/>
  <c r="U96" i="2"/>
  <c r="U52" i="2"/>
  <c r="U335" i="2"/>
  <c r="U291" i="2"/>
  <c r="U247" i="2"/>
  <c r="U207" i="2"/>
  <c r="U163" i="2"/>
  <c r="U119" i="2"/>
  <c r="U79" i="2"/>
  <c r="U35" i="2"/>
  <c r="U305" i="2"/>
  <c r="U225" i="2"/>
  <c r="U137" i="2"/>
  <c r="U49" i="2"/>
  <c r="U269" i="2"/>
  <c r="U150" i="2"/>
  <c r="U34" i="2"/>
  <c r="U230" i="2"/>
  <c r="U114" i="2"/>
  <c r="U282" i="2"/>
  <c r="U69" i="2"/>
  <c r="U277" i="2"/>
  <c r="U42" i="2"/>
  <c r="U250" i="2"/>
  <c r="U286" i="2"/>
  <c r="U304" i="2"/>
  <c r="U260" i="2"/>
  <c r="U220" i="2"/>
  <c r="U176" i="2"/>
  <c r="U132" i="2"/>
  <c r="U92" i="2"/>
  <c r="U48" i="2"/>
  <c r="U327" i="2"/>
  <c r="U287" i="2"/>
  <c r="U243" i="2"/>
  <c r="U199" i="2"/>
  <c r="U159" i="2"/>
  <c r="U115" i="2"/>
  <c r="U71" i="2"/>
  <c r="U31" i="2"/>
  <c r="U297" i="2"/>
  <c r="U209" i="2"/>
  <c r="U129" i="2"/>
  <c r="U41" i="2"/>
  <c r="U246" i="2"/>
  <c r="U141" i="2"/>
  <c r="U330" i="2"/>
  <c r="U210" i="2"/>
  <c r="U102" i="2"/>
  <c r="U261" i="2"/>
  <c r="U26" i="2"/>
  <c r="U254" i="2"/>
  <c r="U309" i="2"/>
  <c r="U206" i="2"/>
  <c r="U202" i="2"/>
  <c r="U332" i="2"/>
  <c r="U288" i="2"/>
  <c r="U244" i="2"/>
  <c r="U204" i="2"/>
  <c r="U160" i="2"/>
  <c r="U116" i="2"/>
  <c r="U76" i="2"/>
  <c r="U32" i="2"/>
  <c r="U311" i="2"/>
  <c r="U271" i="2"/>
  <c r="U227" i="2"/>
  <c r="U183" i="2"/>
  <c r="U143" i="2"/>
  <c r="U99" i="2"/>
  <c r="U55" i="2"/>
  <c r="U333" i="2"/>
  <c r="U265" i="2"/>
  <c r="U177" i="2"/>
  <c r="U97" i="2"/>
  <c r="U322" i="2"/>
  <c r="U205" i="2"/>
  <c r="U98" i="2"/>
  <c r="U285" i="2"/>
  <c r="U166" i="2"/>
  <c r="U61" i="2"/>
  <c r="U174" i="2"/>
  <c r="U158" i="2"/>
  <c r="U170" i="2"/>
  <c r="U53" i="2"/>
  <c r="U122" i="2"/>
  <c r="U324" i="2"/>
  <c r="U284" i="2"/>
  <c r="U240" i="2"/>
  <c r="U196" i="2"/>
  <c r="U156" i="2"/>
  <c r="U112" i="2"/>
  <c r="U68" i="2"/>
  <c r="U28" i="2"/>
  <c r="U307" i="2"/>
  <c r="U263" i="2"/>
  <c r="U223" i="2"/>
  <c r="U179" i="2"/>
  <c r="U135" i="2"/>
  <c r="U95" i="2"/>
  <c r="U51" i="2"/>
  <c r="U337" i="2"/>
  <c r="U257" i="2"/>
  <c r="U169" i="2"/>
  <c r="U81" i="2"/>
  <c r="U310" i="2"/>
  <c r="U194" i="2"/>
  <c r="U77" i="2"/>
  <c r="U274" i="2"/>
  <c r="U157" i="2"/>
  <c r="U38" i="2"/>
  <c r="U154" i="2"/>
  <c r="U94" i="2"/>
  <c r="U126" i="2"/>
  <c r="U342" i="2"/>
  <c r="U101" i="2"/>
  <c r="C24" i="1"/>
  <c r="AP44" i="2" l="1"/>
  <c r="AP43" i="2"/>
  <c r="AP274" i="2"/>
  <c r="AP135" i="2"/>
  <c r="AP102" i="2"/>
  <c r="AP336" i="2"/>
  <c r="AP164" i="2"/>
  <c r="AP35" i="2"/>
  <c r="AP90" i="2"/>
  <c r="AP243" i="2"/>
  <c r="AP63" i="2"/>
  <c r="AP99" i="2"/>
  <c r="AP133" i="2"/>
  <c r="AP343" i="2"/>
  <c r="AP265" i="2"/>
  <c r="AP152" i="2"/>
  <c r="AP153" i="2"/>
  <c r="AP151" i="2"/>
  <c r="AP98" i="2"/>
  <c r="AP106" i="2"/>
  <c r="AP95" i="2"/>
  <c r="AP259" i="2"/>
  <c r="AP324" i="2"/>
  <c r="AP190" i="2"/>
  <c r="AP66" i="2"/>
  <c r="AP315" i="2"/>
  <c r="AP103" i="2"/>
  <c r="AP88" i="2"/>
  <c r="AP53" i="2"/>
  <c r="AP280" i="2"/>
  <c r="N151" i="2"/>
  <c r="N264" i="2"/>
  <c r="N116" i="2"/>
  <c r="N271" i="2"/>
  <c r="N176" i="2"/>
  <c r="N209" i="2"/>
  <c r="N91" i="2"/>
  <c r="N221" i="2"/>
  <c r="N127" i="2"/>
  <c r="N249" i="2"/>
  <c r="N254" i="2"/>
  <c r="N244" i="2"/>
  <c r="N133" i="2"/>
  <c r="N167" i="2"/>
  <c r="AP183" i="2"/>
  <c r="AP293" i="2"/>
  <c r="AP137" i="2"/>
  <c r="AP163" i="2"/>
  <c r="AP48" i="2"/>
  <c r="AP252" i="2"/>
  <c r="AP178" i="2"/>
  <c r="AP286" i="2"/>
  <c r="AP232" i="2"/>
  <c r="AP185" i="2"/>
  <c r="AP100" i="2"/>
  <c r="AP192" i="2"/>
  <c r="AP206" i="2"/>
  <c r="AP290" i="2"/>
  <c r="AP161" i="2"/>
  <c r="AP30" i="2"/>
  <c r="AP71" i="2"/>
  <c r="AP107" i="2"/>
  <c r="AP261" i="2"/>
  <c r="AP93" i="2"/>
  <c r="N292" i="2"/>
  <c r="N39" i="2"/>
  <c r="N109" i="2"/>
  <c r="N261" i="2"/>
  <c r="N295" i="2"/>
  <c r="N106" i="2"/>
  <c r="N97" i="2"/>
  <c r="N189" i="2"/>
  <c r="N319" i="2"/>
  <c r="N72" i="2"/>
  <c r="N278" i="2"/>
  <c r="N123" i="2"/>
  <c r="N161" i="2"/>
  <c r="N185" i="2"/>
  <c r="N275" i="2"/>
  <c r="N202" i="2"/>
  <c r="N164" i="2"/>
  <c r="N219" i="2"/>
  <c r="N331" i="2"/>
  <c r="N140" i="2"/>
  <c r="N228" i="2"/>
  <c r="N122" i="2"/>
  <c r="N216" i="2"/>
  <c r="N42" i="2"/>
  <c r="N223" i="2"/>
  <c r="N247" i="2"/>
  <c r="N286" i="2"/>
  <c r="N64" i="2"/>
  <c r="N71" i="2"/>
  <c r="N156" i="2"/>
  <c r="N232" i="2"/>
  <c r="N110" i="2"/>
  <c r="AP308" i="2"/>
  <c r="AP253" i="2"/>
  <c r="AP38" i="2"/>
  <c r="AP104" i="2"/>
  <c r="AP49" i="2"/>
  <c r="AP254" i="2"/>
  <c r="AP275" i="2"/>
  <c r="AP112" i="2"/>
  <c r="AP69" i="2"/>
  <c r="AP111" i="2"/>
  <c r="AP31" i="2"/>
  <c r="AP64" i="2"/>
  <c r="AP89" i="2"/>
  <c r="AP298" i="2"/>
  <c r="AP42" i="2"/>
  <c r="AP70" i="2"/>
  <c r="AP132" i="2"/>
  <c r="AP113" i="2"/>
  <c r="AP97" i="2"/>
  <c r="AP302" i="2"/>
  <c r="AP223" i="2"/>
  <c r="AP329" i="2"/>
  <c r="AP96" i="2"/>
  <c r="AP333" i="2"/>
  <c r="AP242" i="2"/>
  <c r="AP34" i="2"/>
  <c r="AP118" i="2"/>
  <c r="AP131" i="2"/>
  <c r="AP80" i="2"/>
  <c r="AP165" i="2"/>
  <c r="AP277" i="2"/>
  <c r="AP149" i="2"/>
  <c r="AP257" i="2"/>
  <c r="AP270" i="2"/>
  <c r="AP117" i="2"/>
  <c r="AP335" i="2"/>
  <c r="AP167" i="2"/>
  <c r="AP110" i="2"/>
  <c r="AP143" i="2"/>
  <c r="AP297" i="2"/>
  <c r="AP28" i="2"/>
  <c r="AP296" i="2"/>
  <c r="AP269" i="2"/>
  <c r="AP75" i="2"/>
  <c r="AP92" i="2"/>
  <c r="AP156" i="2"/>
  <c r="AP325" i="2"/>
  <c r="AP141" i="2"/>
  <c r="N25" i="2"/>
  <c r="N169" i="2"/>
  <c r="N190" i="2"/>
  <c r="N144" i="2"/>
  <c r="N183" i="2"/>
  <c r="N301" i="2"/>
  <c r="N111" i="2"/>
  <c r="N217" i="2"/>
  <c r="N40" i="2"/>
  <c r="N250" i="2"/>
  <c r="N315" i="2"/>
  <c r="N79" i="2"/>
  <c r="N166" i="2"/>
  <c r="N69" i="2"/>
  <c r="N293" i="2"/>
  <c r="N103" i="2"/>
  <c r="N337" i="2"/>
  <c r="N195" i="2"/>
  <c r="N142" i="2"/>
  <c r="N68" i="2"/>
  <c r="N48" i="2"/>
  <c r="N187" i="2"/>
  <c r="N304" i="2"/>
  <c r="N265" i="2"/>
  <c r="N108" i="2"/>
  <c r="N225" i="2"/>
  <c r="N121" i="2"/>
  <c r="N93" i="2"/>
  <c r="N243" i="2"/>
  <c r="N94" i="2"/>
  <c r="N206" i="2"/>
  <c r="N100" i="2"/>
  <c r="N53" i="2"/>
  <c r="N165" i="2"/>
  <c r="N283" i="2"/>
  <c r="N201" i="2"/>
  <c r="N87" i="2"/>
  <c r="N204" i="2"/>
  <c r="N316" i="2"/>
  <c r="N24" i="2"/>
  <c r="N179" i="2"/>
  <c r="N328" i="2"/>
  <c r="N126" i="2"/>
  <c r="N246" i="2"/>
  <c r="N52" i="2"/>
  <c r="N155" i="2"/>
  <c r="N132" i="2"/>
  <c r="N188" i="2"/>
  <c r="N297" i="2"/>
  <c r="N307" i="2"/>
  <c r="N230" i="2"/>
  <c r="N252" i="2"/>
  <c r="N143" i="2"/>
  <c r="N43" i="2"/>
  <c r="N128" i="2"/>
  <c r="N213" i="2"/>
  <c r="N299" i="2"/>
  <c r="N153" i="2"/>
  <c r="N49" i="2"/>
  <c r="N135" i="2"/>
  <c r="N220" i="2"/>
  <c r="N305" i="2"/>
  <c r="N212" i="2"/>
  <c r="N88" i="2"/>
  <c r="N200" i="2"/>
  <c r="N317" i="2"/>
  <c r="N90" i="2"/>
  <c r="N174" i="2"/>
  <c r="N262" i="2"/>
  <c r="N327" i="2"/>
  <c r="N196" i="2"/>
  <c r="N56" i="2"/>
  <c r="N141" i="2"/>
  <c r="N227" i="2"/>
  <c r="N312" i="2"/>
  <c r="N66" i="2"/>
  <c r="N130" i="2"/>
  <c r="N194" i="2"/>
  <c r="N258" i="2"/>
  <c r="N322" i="2"/>
  <c r="AP126" i="2"/>
  <c r="AP60" i="2"/>
  <c r="AP248" i="2"/>
  <c r="AP313" i="2"/>
  <c r="AP256" i="2"/>
  <c r="AP170" i="2"/>
  <c r="AP169" i="2"/>
  <c r="AP86" i="2"/>
  <c r="AP288" i="2"/>
  <c r="AP150" i="2"/>
  <c r="AP301" i="2"/>
  <c r="AP84" i="2"/>
  <c r="AP210" i="2"/>
  <c r="AP168" i="2"/>
  <c r="AP323" i="2"/>
  <c r="AP25" i="2"/>
  <c r="AP234" i="2"/>
  <c r="AP247" i="2"/>
  <c r="AP258" i="2"/>
  <c r="AP201" i="2"/>
  <c r="AP158" i="2"/>
  <c r="AP39" i="2"/>
  <c r="AP74" i="2"/>
  <c r="AP123" i="2"/>
  <c r="AP339" i="2"/>
  <c r="AP187" i="2"/>
  <c r="AP299" i="2"/>
  <c r="AP81" i="2"/>
  <c r="AP193" i="2"/>
  <c r="AP311" i="2"/>
  <c r="AP222" i="2"/>
  <c r="AP332" i="2"/>
  <c r="AP51" i="2"/>
  <c r="AP212" i="2"/>
  <c r="AP50" i="2"/>
  <c r="AP52" i="2"/>
  <c r="AP237" i="2"/>
  <c r="AP91" i="2"/>
  <c r="AP292" i="2"/>
  <c r="AP144" i="2"/>
  <c r="AP251" i="2"/>
  <c r="AP41" i="2"/>
  <c r="AP129" i="2"/>
  <c r="AP231" i="2"/>
  <c r="AP162" i="2"/>
  <c r="AP250" i="2"/>
  <c r="AP337" i="2"/>
  <c r="AP73" i="2"/>
  <c r="AP273" i="2"/>
  <c r="AP282" i="2"/>
  <c r="AP116" i="2"/>
  <c r="AP87" i="2"/>
  <c r="AP285" i="2"/>
  <c r="AP180" i="2"/>
  <c r="AP244" i="2"/>
  <c r="AP211" i="2"/>
  <c r="AP82" i="2"/>
  <c r="AP227" i="2"/>
  <c r="AP54" i="2"/>
  <c r="AP175" i="2"/>
  <c r="AP76" i="2"/>
  <c r="AP140" i="2"/>
  <c r="AP219" i="2"/>
  <c r="AP304" i="2"/>
  <c r="AP61" i="2"/>
  <c r="AP125" i="2"/>
  <c r="N310" i="2"/>
  <c r="N59" i="2"/>
  <c r="N191" i="2"/>
  <c r="N41" i="2"/>
  <c r="N75" i="2"/>
  <c r="N23" i="2"/>
  <c r="N279" i="2"/>
  <c r="N131" i="2"/>
  <c r="N280" i="2"/>
  <c r="N234" i="2"/>
  <c r="N180" i="2"/>
  <c r="N80" i="2"/>
  <c r="N197" i="2"/>
  <c r="N309" i="2"/>
  <c r="N287" i="2"/>
  <c r="N119" i="2"/>
  <c r="N231" i="2"/>
  <c r="N47" i="2"/>
  <c r="N67" i="2"/>
  <c r="N158" i="2"/>
  <c r="N270" i="2"/>
  <c r="N208" i="2"/>
  <c r="N335" i="2"/>
  <c r="N83" i="2"/>
  <c r="N58" i="2"/>
  <c r="N38" i="2"/>
  <c r="N207" i="2"/>
  <c r="N149" i="2"/>
  <c r="N235" i="2"/>
  <c r="N320" i="2"/>
  <c r="N233" i="2"/>
  <c r="N241" i="2"/>
  <c r="N332" i="2"/>
  <c r="N281" i="2"/>
  <c r="N115" i="2"/>
  <c r="N26" i="2"/>
  <c r="N198" i="2"/>
  <c r="N282" i="2"/>
  <c r="N31" i="2"/>
  <c r="N255" i="2"/>
  <c r="N77" i="2"/>
  <c r="N163" i="2"/>
  <c r="N248" i="2"/>
  <c r="N333" i="2"/>
  <c r="N82" i="2"/>
  <c r="N146" i="2"/>
  <c r="N210" i="2"/>
  <c r="N274" i="2"/>
  <c r="N338" i="2"/>
  <c r="AP128" i="2"/>
  <c r="AP318" i="2"/>
  <c r="AP300" i="2"/>
  <c r="AP122" i="2"/>
  <c r="AP213" i="2"/>
  <c r="AP101" i="2"/>
  <c r="AP225" i="2"/>
  <c r="AP341" i="2"/>
  <c r="AP334" i="2"/>
  <c r="AP291" i="2"/>
  <c r="AP65" i="2"/>
  <c r="AP186" i="2"/>
  <c r="AP338" i="2"/>
  <c r="AP322" i="2"/>
  <c r="AP114" i="2"/>
  <c r="AP217" i="2"/>
  <c r="AP240" i="2"/>
  <c r="AP77" i="2"/>
  <c r="AP220" i="2"/>
  <c r="AP305" i="2"/>
  <c r="AP198" i="2"/>
  <c r="AP262" i="2"/>
  <c r="AP327" i="2"/>
  <c r="AG80" i="2"/>
  <c r="AG76" i="2"/>
  <c r="AG160" i="2"/>
  <c r="AG108" i="2"/>
  <c r="AG57" i="2"/>
  <c r="AG336" i="2"/>
  <c r="AG115" i="2"/>
  <c r="AG207" i="2"/>
  <c r="AG147" i="2"/>
  <c r="AG81" i="2"/>
  <c r="AG144" i="2"/>
  <c r="AG182" i="2"/>
  <c r="AG103" i="2"/>
  <c r="AG236" i="2"/>
  <c r="AG230" i="2"/>
  <c r="AG74" i="2"/>
  <c r="AG121" i="2"/>
  <c r="AG285" i="2"/>
  <c r="N117" i="2"/>
  <c r="N36" i="2"/>
  <c r="N222" i="2"/>
  <c r="N339" i="2"/>
  <c r="N124" i="2"/>
  <c r="N181" i="2"/>
  <c r="N215" i="2"/>
  <c r="N45" i="2"/>
  <c r="N30" i="2"/>
  <c r="N245" i="2"/>
  <c r="N57" i="2"/>
  <c r="N55" i="2"/>
  <c r="N311" i="2"/>
  <c r="N329" i="2"/>
  <c r="N168" i="2"/>
  <c r="N323" i="2"/>
  <c r="N150" i="2"/>
  <c r="N294" i="2"/>
  <c r="N260" i="2"/>
  <c r="N112" i="2"/>
  <c r="N224" i="2"/>
  <c r="N336" i="2"/>
  <c r="N33" i="2"/>
  <c r="N145" i="2"/>
  <c r="N257" i="2"/>
  <c r="N159" i="2"/>
  <c r="N104" i="2"/>
  <c r="N253" i="2"/>
  <c r="N74" i="2"/>
  <c r="N186" i="2"/>
  <c r="N298" i="2"/>
  <c r="N37" i="2"/>
  <c r="N267" i="2"/>
  <c r="N76" i="2"/>
  <c r="N300" i="2"/>
  <c r="N157" i="2"/>
  <c r="N118" i="2"/>
  <c r="N342" i="2"/>
  <c r="N266" i="2"/>
  <c r="N276" i="2"/>
  <c r="N85" i="2"/>
  <c r="N171" i="2"/>
  <c r="N256" i="2"/>
  <c r="N341" i="2"/>
  <c r="N303" i="2"/>
  <c r="N92" i="2"/>
  <c r="N177" i="2"/>
  <c r="N263" i="2"/>
  <c r="N63" i="2"/>
  <c r="N29" i="2"/>
  <c r="N147" i="2"/>
  <c r="N259" i="2"/>
  <c r="N46" i="2"/>
  <c r="N134" i="2"/>
  <c r="N218" i="2"/>
  <c r="N302" i="2"/>
  <c r="N89" i="2"/>
  <c r="N313" i="2"/>
  <c r="N99" i="2"/>
  <c r="N184" i="2"/>
  <c r="N269" i="2"/>
  <c r="N34" i="2"/>
  <c r="N98" i="2"/>
  <c r="N162" i="2"/>
  <c r="N226" i="2"/>
  <c r="N290" i="2"/>
  <c r="AP148" i="2"/>
  <c r="AP68" i="2"/>
  <c r="AP115" i="2"/>
  <c r="AP46" i="2"/>
  <c r="AP147" i="2"/>
  <c r="AP171" i="2"/>
  <c r="AP264" i="2"/>
  <c r="AP78" i="2"/>
  <c r="AP155" i="2"/>
  <c r="AP181" i="2"/>
  <c r="AP209" i="2"/>
  <c r="AP174" i="2"/>
  <c r="AP330" i="2"/>
  <c r="AP200" i="2"/>
  <c r="AP189" i="2"/>
  <c r="AP228" i="2"/>
  <c r="AP136" i="2"/>
  <c r="AP245" i="2"/>
  <c r="AP37" i="2"/>
  <c r="AP121" i="2"/>
  <c r="AP179" i="2"/>
  <c r="AP255" i="2"/>
  <c r="AP119" i="2"/>
  <c r="AP130" i="2"/>
  <c r="AP27" i="2"/>
  <c r="AP309" i="2"/>
  <c r="AP85" i="2"/>
  <c r="AP172" i="2"/>
  <c r="AP289" i="2"/>
  <c r="AP267" i="2"/>
  <c r="AP194" i="2"/>
  <c r="AP23" i="2"/>
  <c r="AP266" i="2"/>
  <c r="AP127" i="2"/>
  <c r="AP62" i="2"/>
  <c r="AP36" i="2"/>
  <c r="AP146" i="2"/>
  <c r="AP312" i="2"/>
  <c r="AP260" i="2"/>
  <c r="AP108" i="2"/>
  <c r="AP176" i="2"/>
  <c r="AP29" i="2"/>
  <c r="AP157" i="2"/>
  <c r="N229" i="2"/>
  <c r="N268" i="2"/>
  <c r="N78" i="2"/>
  <c r="N32" i="2"/>
  <c r="N65" i="2"/>
  <c r="N152" i="2"/>
  <c r="N334" i="2"/>
  <c r="N288" i="2"/>
  <c r="N321" i="2"/>
  <c r="N138" i="2"/>
  <c r="N203" i="2"/>
  <c r="N236" i="2"/>
  <c r="N54" i="2"/>
  <c r="N308" i="2"/>
  <c r="N240" i="2"/>
  <c r="N44" i="2"/>
  <c r="N273" i="2"/>
  <c r="N125" i="2"/>
  <c r="N86" i="2"/>
  <c r="N314" i="2"/>
  <c r="N324" i="2"/>
  <c r="N160" i="2"/>
  <c r="N272" i="2"/>
  <c r="N175" i="2"/>
  <c r="N81" i="2"/>
  <c r="N193" i="2"/>
  <c r="N343" i="2"/>
  <c r="N51" i="2"/>
  <c r="N211" i="2"/>
  <c r="N62" i="2"/>
  <c r="N182" i="2"/>
  <c r="N318" i="2"/>
  <c r="N27" i="2"/>
  <c r="N139" i="2"/>
  <c r="N251" i="2"/>
  <c r="N95" i="2"/>
  <c r="N60" i="2"/>
  <c r="N172" i="2"/>
  <c r="N289" i="2"/>
  <c r="N239" i="2"/>
  <c r="N136" i="2"/>
  <c r="N296" i="2"/>
  <c r="N102" i="2"/>
  <c r="N214" i="2"/>
  <c r="N330" i="2"/>
  <c r="N96" i="2"/>
  <c r="N325" i="2"/>
  <c r="N129" i="2"/>
  <c r="N105" i="2"/>
  <c r="N237" i="2"/>
  <c r="N170" i="2"/>
  <c r="N101" i="2"/>
  <c r="N84" i="2"/>
  <c r="N340" i="2"/>
  <c r="N107" i="2"/>
  <c r="N192" i="2"/>
  <c r="N277" i="2"/>
  <c r="N73" i="2"/>
  <c r="N28" i="2"/>
  <c r="N113" i="2"/>
  <c r="N199" i="2"/>
  <c r="N284" i="2"/>
  <c r="N137" i="2"/>
  <c r="N61" i="2"/>
  <c r="N173" i="2"/>
  <c r="N285" i="2"/>
  <c r="N70" i="2"/>
  <c r="N154" i="2"/>
  <c r="N238" i="2"/>
  <c r="N326" i="2"/>
  <c r="N148" i="2"/>
  <c r="N35" i="2"/>
  <c r="N120" i="2"/>
  <c r="N205" i="2"/>
  <c r="N291" i="2"/>
  <c r="N50" i="2"/>
  <c r="N114" i="2"/>
  <c r="N178" i="2"/>
  <c r="N242" i="2"/>
  <c r="N306" i="2"/>
  <c r="AP287" i="2"/>
  <c r="AP159" i="2"/>
  <c r="AP138" i="2"/>
  <c r="AP196" i="2"/>
  <c r="AP203" i="2"/>
  <c r="AP236" i="2"/>
  <c r="AP40" i="2"/>
  <c r="AP191" i="2"/>
  <c r="AP154" i="2"/>
  <c r="AP207" i="2"/>
  <c r="AP208" i="2"/>
  <c r="AP268" i="2"/>
  <c r="AP55" i="2"/>
  <c r="AP307" i="2"/>
  <c r="AP195" i="2"/>
  <c r="AP249" i="2"/>
  <c r="AP229" i="2"/>
  <c r="AP295" i="2"/>
  <c r="AP233" i="2"/>
  <c r="AP331" i="2"/>
  <c r="AP205" i="2"/>
  <c r="AP271" i="2"/>
  <c r="AP235" i="2"/>
  <c r="AP321" i="2"/>
  <c r="AP320" i="2"/>
  <c r="AP188" i="2"/>
  <c r="AP218" i="2"/>
  <c r="AP24" i="2"/>
  <c r="AP56" i="2"/>
  <c r="AP221" i="2"/>
  <c r="AP47" i="2"/>
  <c r="AP216" i="2"/>
  <c r="AP83" i="2"/>
  <c r="AP281" i="2"/>
  <c r="AP160" i="2"/>
  <c r="AP272" i="2"/>
  <c r="AP57" i="2"/>
  <c r="AP145" i="2"/>
  <c r="AP279" i="2"/>
  <c r="AP202" i="2"/>
  <c r="AP306" i="2"/>
  <c r="AP319" i="2"/>
  <c r="AP72" i="2"/>
  <c r="AP276" i="2"/>
  <c r="AP26" i="2"/>
  <c r="AP173" i="2"/>
  <c r="AP59" i="2"/>
  <c r="AP239" i="2"/>
  <c r="AP120" i="2"/>
  <c r="AP224" i="2"/>
  <c r="AP340" i="2"/>
  <c r="AP105" i="2"/>
  <c r="AP204" i="2"/>
  <c r="AP316" i="2"/>
  <c r="AP226" i="2"/>
  <c r="AP314" i="2"/>
  <c r="AP33" i="2"/>
  <c r="AP215" i="2"/>
  <c r="AP238" i="2"/>
  <c r="AP317" i="2"/>
  <c r="AP67" i="2"/>
  <c r="AP79" i="2"/>
  <c r="AP94" i="2"/>
  <c r="AP142" i="2"/>
  <c r="AP134" i="2"/>
  <c r="AP58" i="2"/>
  <c r="AP184" i="2"/>
  <c r="AP32" i="2"/>
  <c r="AP139" i="2"/>
  <c r="AP303" i="2"/>
  <c r="AP124" i="2"/>
  <c r="AP197" i="2"/>
  <c r="AP283" i="2"/>
  <c r="AP45" i="2"/>
  <c r="AP109" i="2"/>
  <c r="AP199" i="2"/>
  <c r="AP284" i="2"/>
  <c r="AP182" i="2"/>
  <c r="AP246" i="2"/>
  <c r="AP310" i="2"/>
  <c r="AG100" i="2"/>
  <c r="AG261" i="2"/>
  <c r="AG92" i="2"/>
  <c r="AG249" i="2"/>
  <c r="AG77" i="2"/>
  <c r="AG335" i="2"/>
  <c r="AG211" i="2"/>
  <c r="AG181" i="2"/>
  <c r="AG227" i="2"/>
  <c r="AG54" i="2"/>
  <c r="AG26" i="2"/>
  <c r="AG72" i="2"/>
  <c r="AG338" i="2"/>
  <c r="AG323" i="2"/>
  <c r="AG258" i="2"/>
  <c r="AG222" i="2"/>
  <c r="AG294" i="2"/>
  <c r="AG163" i="2"/>
  <c r="AG284" i="2"/>
  <c r="AG166" i="2"/>
  <c r="AG134" i="2"/>
  <c r="AG193" i="2"/>
  <c r="AG229" i="2"/>
  <c r="AG241" i="2"/>
  <c r="AG219" i="2"/>
  <c r="AG135" i="2"/>
  <c r="AG271" i="2"/>
  <c r="AG268" i="2"/>
  <c r="AG290" i="2"/>
  <c r="AG313" i="2"/>
  <c r="AG112" i="2"/>
  <c r="AG85" i="2"/>
  <c r="AG157" i="2"/>
  <c r="AG126" i="2"/>
  <c r="AG83" i="2"/>
  <c r="AG317" i="2"/>
  <c r="AG208" i="2"/>
  <c r="AG171" i="2"/>
  <c r="AG141" i="2"/>
  <c r="AG62" i="2"/>
  <c r="AG265" i="2"/>
  <c r="AG119" i="2"/>
  <c r="AG293" i="2"/>
  <c r="AG339" i="2"/>
  <c r="AG288" i="2"/>
  <c r="AG334" i="2"/>
  <c r="AG65" i="2"/>
  <c r="AG156" i="2"/>
  <c r="AG133" i="2"/>
  <c r="AG53" i="2"/>
  <c r="AG246" i="2"/>
  <c r="AG82" i="2"/>
  <c r="AG169" i="2"/>
  <c r="AG305" i="2"/>
  <c r="AG89" i="2"/>
  <c r="AG177" i="2"/>
  <c r="AG318" i="2"/>
  <c r="AG75" i="2"/>
  <c r="AG139" i="2"/>
  <c r="AG215" i="2"/>
  <c r="AG333" i="2"/>
  <c r="AG295" i="2"/>
  <c r="AG180" i="2"/>
  <c r="AG244" i="2"/>
  <c r="AG308" i="2"/>
  <c r="AG149" i="2"/>
  <c r="AG45" i="2"/>
  <c r="AG130" i="2"/>
  <c r="AG233" i="2"/>
  <c r="AG52" i="2"/>
  <c r="AG137" i="2"/>
  <c r="AG242" i="2"/>
  <c r="AG47" i="2"/>
  <c r="AG111" i="2"/>
  <c r="AG178" i="2"/>
  <c r="AG277" i="2"/>
  <c r="AG267" i="2"/>
  <c r="AG331" i="2"/>
  <c r="AG216" i="2"/>
  <c r="AG280" i="2"/>
  <c r="AG217" i="2"/>
  <c r="AG44" i="2"/>
  <c r="AG322" i="2"/>
  <c r="AG278" i="2"/>
  <c r="AG50" i="2"/>
  <c r="AG36" i="2"/>
  <c r="AG306" i="2"/>
  <c r="AG183" i="2"/>
  <c r="AG319" i="2"/>
  <c r="AG304" i="2"/>
  <c r="AG145" i="2"/>
  <c r="AG113" i="2"/>
  <c r="AG165" i="2"/>
  <c r="AG214" i="2"/>
  <c r="AG218" i="2"/>
  <c r="AG191" i="2"/>
  <c r="AG131" i="2"/>
  <c r="AG259" i="2"/>
  <c r="AG252" i="2"/>
  <c r="AG310" i="2"/>
  <c r="AG190" i="2"/>
  <c r="AG105" i="2"/>
  <c r="AG23" i="2"/>
  <c r="AG151" i="2"/>
  <c r="AG243" i="2"/>
  <c r="AG192" i="2"/>
  <c r="AG320" i="2"/>
  <c r="AG38" i="2"/>
  <c r="AG150" i="2"/>
  <c r="AG281" i="2"/>
  <c r="AG179" i="2"/>
  <c r="AG96" i="2"/>
  <c r="AG330" i="2"/>
  <c r="AG104" i="2"/>
  <c r="AG197" i="2"/>
  <c r="AG25" i="2"/>
  <c r="AG110" i="2"/>
  <c r="AG206" i="2"/>
  <c r="AG27" i="2"/>
  <c r="AG91" i="2"/>
  <c r="AG155" i="2"/>
  <c r="AG237" i="2"/>
  <c r="AG247" i="2"/>
  <c r="AG311" i="2"/>
  <c r="AG196" i="2"/>
  <c r="AG260" i="2"/>
  <c r="AG324" i="2"/>
  <c r="AG201" i="2"/>
  <c r="AG66" i="2"/>
  <c r="AG152" i="2"/>
  <c r="AG273" i="2"/>
  <c r="AG73" i="2"/>
  <c r="AG158" i="2"/>
  <c r="AG286" i="2"/>
  <c r="AG63" i="2"/>
  <c r="AG127" i="2"/>
  <c r="AG199" i="2"/>
  <c r="AG309" i="2"/>
  <c r="AG283" i="2"/>
  <c r="AG168" i="2"/>
  <c r="AG232" i="2"/>
  <c r="AG296" i="2"/>
  <c r="AP241" i="2"/>
  <c r="AP328" i="2"/>
  <c r="AP214" i="2"/>
  <c r="AP278" i="2"/>
  <c r="AP326" i="2"/>
  <c r="AG67" i="2"/>
  <c r="AG120" i="2"/>
  <c r="AG170" i="2"/>
  <c r="AG37" i="2"/>
  <c r="AG35" i="2"/>
  <c r="AG102" i="2"/>
  <c r="AG240" i="2"/>
  <c r="AG289" i="2"/>
  <c r="AG287" i="2"/>
  <c r="AG86" i="2"/>
  <c r="AG298" i="2"/>
  <c r="AG41" i="2"/>
  <c r="AG205" i="2"/>
  <c r="AG316" i="2"/>
  <c r="AG209" i="2"/>
  <c r="AG29" i="2"/>
  <c r="AG254" i="2"/>
  <c r="AG291" i="2"/>
  <c r="AG187" i="2"/>
  <c r="AG174" i="2"/>
  <c r="AG69" i="2"/>
  <c r="AG42" i="2"/>
  <c r="AG114" i="2"/>
  <c r="AG84" i="2"/>
  <c r="AG51" i="2"/>
  <c r="AG253" i="2"/>
  <c r="AG176" i="2"/>
  <c r="AG118" i="2"/>
  <c r="AG302" i="2"/>
  <c r="AG238" i="2"/>
  <c r="AG257" i="2"/>
  <c r="AG34" i="2"/>
  <c r="AG326" i="2"/>
  <c r="AG297" i="2"/>
  <c r="AG167" i="2"/>
  <c r="AG303" i="2"/>
  <c r="AG300" i="2"/>
  <c r="AG56" i="2"/>
  <c r="AG250" i="2"/>
  <c r="AG148" i="2"/>
  <c r="AG55" i="2"/>
  <c r="AG189" i="2"/>
  <c r="AG275" i="2"/>
  <c r="AG224" i="2"/>
  <c r="AG33" i="2"/>
  <c r="AG124" i="2"/>
  <c r="AG270" i="2"/>
  <c r="AG48" i="2"/>
  <c r="AG235" i="2"/>
  <c r="AG138" i="2"/>
  <c r="AG40" i="2"/>
  <c r="AG125" i="2"/>
  <c r="AG225" i="2"/>
  <c r="AG46" i="2"/>
  <c r="AG132" i="2"/>
  <c r="AG234" i="2"/>
  <c r="AG43" i="2"/>
  <c r="AG107" i="2"/>
  <c r="AG173" i="2"/>
  <c r="AG269" i="2"/>
  <c r="AG263" i="2"/>
  <c r="AG327" i="2"/>
  <c r="AG212" i="2"/>
  <c r="AG276" i="2"/>
  <c r="AG340" i="2"/>
  <c r="AG266" i="2"/>
  <c r="AG88" i="2"/>
  <c r="AG175" i="2"/>
  <c r="AG314" i="2"/>
  <c r="AG94" i="2"/>
  <c r="AG185" i="2"/>
  <c r="AG329" i="2"/>
  <c r="AG79" i="2"/>
  <c r="AG143" i="2"/>
  <c r="AG221" i="2"/>
  <c r="AG341" i="2"/>
  <c r="AG299" i="2"/>
  <c r="AG184" i="2"/>
  <c r="AG248" i="2"/>
  <c r="AG312" i="2"/>
  <c r="AP177" i="2"/>
  <c r="AP263" i="2"/>
  <c r="AP166" i="2"/>
  <c r="AP230" i="2"/>
  <c r="AP294" i="2"/>
  <c r="AP342" i="2"/>
  <c r="AG202" i="2"/>
  <c r="AG64" i="2"/>
  <c r="AG188" i="2"/>
  <c r="AG255" i="2"/>
  <c r="AG342" i="2"/>
  <c r="AG210" i="2"/>
  <c r="AG154" i="2"/>
  <c r="AG195" i="2"/>
  <c r="AG282" i="2"/>
  <c r="AG272" i="2"/>
  <c r="AG49" i="2"/>
  <c r="AG128" i="2"/>
  <c r="AG164" i="2"/>
  <c r="AG239" i="2"/>
  <c r="AG161" i="2"/>
  <c r="AG101" i="2"/>
  <c r="AG136" i="2"/>
  <c r="AG71" i="2"/>
  <c r="AG204" i="2"/>
  <c r="AG60" i="2"/>
  <c r="AG28" i="2"/>
  <c r="AG122" i="2"/>
  <c r="AG117" i="2"/>
  <c r="AG162" i="2"/>
  <c r="AG142" i="2"/>
  <c r="AG99" i="2"/>
  <c r="AG325" i="2"/>
  <c r="AG220" i="2"/>
  <c r="AG97" i="2"/>
  <c r="AG129" i="2"/>
  <c r="AG58" i="2"/>
  <c r="AG32" i="2"/>
  <c r="AG93" i="2"/>
  <c r="AG78" i="2"/>
  <c r="AG39" i="2"/>
  <c r="AG226" i="2"/>
  <c r="AG172" i="2"/>
  <c r="AG332" i="2"/>
  <c r="AG98" i="2"/>
  <c r="AG337" i="2"/>
  <c r="AG198" i="2"/>
  <c r="AG87" i="2"/>
  <c r="AG231" i="2"/>
  <c r="AG307" i="2"/>
  <c r="AG256" i="2"/>
  <c r="AG140" i="2"/>
  <c r="AG223" i="2"/>
  <c r="AG70" i="2"/>
  <c r="AG90" i="2"/>
  <c r="AG321" i="2"/>
  <c r="AG186" i="2"/>
  <c r="AG61" i="2"/>
  <c r="AG146" i="2"/>
  <c r="AG262" i="2"/>
  <c r="AG68" i="2"/>
  <c r="AG153" i="2"/>
  <c r="AG274" i="2"/>
  <c r="AG59" i="2"/>
  <c r="AG123" i="2"/>
  <c r="AG194" i="2"/>
  <c r="AG301" i="2"/>
  <c r="AG279" i="2"/>
  <c r="AG343" i="2"/>
  <c r="AG228" i="2"/>
  <c r="AG292" i="2"/>
  <c r="AG106" i="2"/>
  <c r="AG24" i="2"/>
  <c r="AG109" i="2"/>
  <c r="AG203" i="2"/>
  <c r="AG30" i="2"/>
  <c r="AG116" i="2"/>
  <c r="AG213" i="2"/>
  <c r="AG31" i="2"/>
  <c r="AG95" i="2"/>
  <c r="AG159" i="2"/>
  <c r="AG245" i="2"/>
  <c r="AG251" i="2"/>
  <c r="AG315" i="2"/>
  <c r="AG200" i="2"/>
  <c r="AG264" i="2"/>
  <c r="AG328" i="2"/>
</calcChain>
</file>

<file path=xl/sharedStrings.xml><?xml version="1.0" encoding="utf-8"?>
<sst xmlns="http://schemas.openxmlformats.org/spreadsheetml/2006/main" count="129" uniqueCount="54">
  <si>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</si>
  <si>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Object Viewer</t>
  </si>
  <si>
    <t>Libraries (folder with JAR files)</t>
  </si>
  <si>
    <t>Parameters:</t>
  </si>
  <si>
    <t>Load libraries from</t>
  </si>
  <si>
    <t>Visibility</t>
  </si>
  <si>
    <t>Path:</t>
  </si>
  <si>
    <t>lib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</si>
  <si>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</si>
  <si>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</si>
  <si>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</si>
  <si>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</si>
  <si>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</si>
  <si>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</si>
  <si>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</si>
  <si>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</si>
  <si>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</si>
  <si>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</si>
  <si>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</si>
  <si>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</si>
  <si>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</si>
  <si>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</si>
  <si>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</si>
  <si>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Reference cell below to ensure lib is loaded:</t>
  </si>
  <si>
    <t>Curves View</t>
  </si>
  <si>
    <t>This sheet loads a saved AnalyticModel from a file and extracts the curves from it.</t>
  </si>
  <si>
    <t>Curves</t>
  </si>
  <si>
    <t>Path to file with saved object</t>
  </si>
  <si>
    <t>Object:</t>
  </si>
  <si>
    <t>Parameters</t>
  </si>
  <si>
    <t>calibrateModel</t>
  </si>
  <si>
    <t>Path</t>
  </si>
  <si>
    <t>File</t>
  </si>
  <si>
    <t>obbaSavedCurveModel</t>
  </si>
  <si>
    <t>Curves loaded from a file (file can be created with CurveCalibration sheet).</t>
  </si>
  <si>
    <t>Difference of the two ways to construct the EUR forward collaterlized in USD:</t>
  </si>
  <si>
    <t>Difference of the two ways to construct the funding curve:</t>
  </si>
  <si>
    <t>Results</t>
  </si>
  <si>
    <t>Fetch Curve Object</t>
  </si>
  <si>
    <t>Curve Name</t>
  </si>
  <si>
    <t>discount-EUR-OIS</t>
  </si>
  <si>
    <t>discount-USD-OIS</t>
  </si>
  <si>
    <t>discount-EUR-USD-OIS</t>
  </si>
  <si>
    <t>discount-EUR-USD-OIS-2</t>
  </si>
  <si>
    <t>difference (bp)</t>
  </si>
  <si>
    <t>forward-EUR-3M</t>
  </si>
  <si>
    <t>forward-EUR-6M</t>
  </si>
  <si>
    <t>forward-USD-3M</t>
  </si>
  <si>
    <t>forward-EUR-3M-USD-OIS</t>
  </si>
  <si>
    <t>discount-EUR-FND</t>
  </si>
  <si>
    <t>discount-EUR-FND2</t>
  </si>
  <si>
    <t>Object (of type Curve)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</si>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</sst>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\ [$€-407];[Red]\-#,##0.00\ [$€-407]"/>
    <numFmt numFmtId="165" formatCode="&quot;WAHR&quot;;&quot;WAHR&quot;;&quot;FALSCH&quot;"/>
    <numFmt numFmtId="166" formatCode="0.000%"/>
    <numFmt numFmtId="167" formatCode="0.000"/>
    <numFmt numFmtId="168" formatCode="0.0"/>
  </numFmts>
  <fonts count="10" x14ac:knownFonts="1">
    <font>
      <sz val="10"/>
      <name val="Arial"/>
      <family val="2"/>
    </font>
    <font>
      <u/>
      <sz val="10"/>
      <name val="Lucida Sans"/>
      <family val="2"/>
    </font>
    <font>
      <sz val="10"/>
      <name val="Lucida Sans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6E6E6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</borders>
  <cellStyleXfs count="6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6" fillId="0" borderId="0"/>
  </cellStyleXfs>
  <cellXfs count="3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3" fillId="2" borderId="0" xfId="0" applyFont="1" applyFill="1" applyAlignment="1">
      <alignment vertical="top"/>
    </xf>
    <xf numFmtId="0" fontId="7" fillId="2" borderId="0" xfId="5" applyFont="1" applyFill="1" applyBorder="1" applyAlignment="1" applyProtection="1"/>
    <xf numFmtId="0" fontId="0" fillId="2" borderId="1" xfId="0" applyFont="1" applyFill="1" applyBorder="1"/>
    <xf numFmtId="0" fontId="0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65" fontId="0" fillId="2" borderId="0" xfId="0" applyNumberFormat="1" applyFont="1" applyFill="1"/>
    <xf numFmtId="0" fontId="0" fillId="2" borderId="2" xfId="0" applyFont="1" applyFill="1" applyBorder="1"/>
    <xf numFmtId="0" fontId="0" fillId="2" borderId="0" xfId="0" applyFont="1" applyFill="1" applyAlignment="1">
      <alignment wrapText="1"/>
    </xf>
    <xf numFmtId="0" fontId="0" fillId="4" borderId="0" xfId="0" applyFont="1" applyFill="1"/>
    <xf numFmtId="0" fontId="0" fillId="2" borderId="0" xfId="0" applyFont="1" applyFill="1" applyAlignment="1">
      <alignment vertical="top"/>
    </xf>
    <xf numFmtId="0" fontId="0" fillId="2" borderId="3" xfId="0" applyFont="1" applyFill="1" applyBorder="1" applyAlignment="1">
      <alignment vertical="top"/>
    </xf>
    <xf numFmtId="166" fontId="0" fillId="2" borderId="0" xfId="0" applyNumberFormat="1" applyFont="1" applyFill="1" applyAlignment="1">
      <alignment vertical="top"/>
    </xf>
    <xf numFmtId="166" fontId="0" fillId="2" borderId="0" xfId="0" applyNumberFormat="1" applyFont="1" applyFill="1" applyAlignment="1">
      <alignment horizontal="center" vertical="top"/>
    </xf>
    <xf numFmtId="0" fontId="8" fillId="2" borderId="0" xfId="0" applyFont="1" applyFill="1" applyAlignment="1">
      <alignment horizontal="left" vertical="top"/>
    </xf>
    <xf numFmtId="0" fontId="0" fillId="2" borderId="4" xfId="0" applyFont="1" applyFill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0" fillId="5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166" fontId="0" fillId="2" borderId="1" xfId="0" applyNumberFormat="1" applyFont="1" applyFill="1" applyBorder="1" applyAlignment="1">
      <alignment vertical="top"/>
    </xf>
    <xf numFmtId="166" fontId="0" fillId="2" borderId="1" xfId="0" applyNumberFormat="1" applyFont="1" applyFill="1" applyBorder="1" applyAlignment="1">
      <alignment horizontal="center" vertical="top"/>
    </xf>
    <xf numFmtId="166" fontId="0" fillId="3" borderId="0" xfId="0" applyNumberFormat="1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2" xfId="0" applyFont="1" applyFill="1" applyBorder="1" applyAlignment="1">
      <alignment horizontal="center" vertical="top"/>
    </xf>
    <xf numFmtId="166" fontId="0" fillId="2" borderId="2" xfId="0" applyNumberFormat="1" applyFont="1" applyFill="1" applyBorder="1" applyAlignment="1">
      <alignment horizontal="center" vertical="top"/>
    </xf>
    <xf numFmtId="167" fontId="0" fillId="2" borderId="0" xfId="0" applyNumberFormat="1" applyFont="1" applyFill="1" applyAlignment="1">
      <alignment horizontal="center" vertical="top"/>
    </xf>
    <xf numFmtId="10" fontId="0" fillId="2" borderId="0" xfId="0" applyNumberFormat="1" applyFont="1" applyFill="1" applyAlignment="1">
      <alignment horizontal="center" vertical="top"/>
    </xf>
    <xf numFmtId="168" fontId="0" fillId="2" borderId="0" xfId="0" applyNumberFormat="1" applyFont="1" applyFill="1" applyAlignment="1">
      <alignment horizontal="center" vertical="top"/>
    </xf>
    <xf numFmtId="167" fontId="0" fillId="2" borderId="0" xfId="0" applyNumberFormat="1" applyFont="1" applyFill="1" applyAlignment="1">
      <alignment vertical="top"/>
    </xf>
  </cellXfs>
  <cellStyles count="6">
    <cellStyle name="Excel Built-in Title" xfId="5"/>
    <cellStyle name="Heading" xfId="3"/>
    <cellStyle name="Heading1" xfId="4"/>
    <cellStyle name="Result" xfId="1"/>
    <cellStyle name="Result2" xfId="2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Discount Curves (Zero Rates)</a:t>
            </a:r>
          </a:p>
        </c:rich>
      </c:tx>
      <c:layout>
        <c:manualLayout>
          <c:xMode val="edge"/>
          <c:yMode val="edge"/>
          <c:x val="0.29486704688541598"/>
          <c:y val="5.28352234823216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994518924524105E-2"/>
          <c:y val="0.33262174783188803"/>
          <c:w val="0.88874898155692195"/>
          <c:h val="0.46604402935290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View'!$C$17</c:f>
              <c:strCache>
                <c:ptCount val="1"/>
                <c:pt idx="0">
                  <c:v>discount-EUR-OIS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View'!$B$23:$B$343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View'!$C$23:$C$343</c:f>
              <c:numCache>
                <c:formatCode>0.00%</c:formatCode>
                <c:ptCount val="321"/>
                <c:pt idx="0">
                  <c:v>2.0191820910533493E-3</c:v>
                </c:pt>
                <c:pt idx="1">
                  <c:v>1.9141542283786866E-3</c:v>
                </c:pt>
                <c:pt idx="2">
                  <c:v>1.8333769948758267E-3</c:v>
                </c:pt>
                <c:pt idx="3">
                  <c:v>1.691514648001536E-3</c:v>
                </c:pt>
                <c:pt idx="4">
                  <c:v>1.5882999243660293E-3</c:v>
                </c:pt>
                <c:pt idx="5">
                  <c:v>1.5020977274989925E-3</c:v>
                </c:pt>
                <c:pt idx="6">
                  <c:v>1.4359474628271426E-3</c:v>
                </c:pt>
                <c:pt idx="7">
                  <c:v>1.3676727403288574E-3</c:v>
                </c:pt>
                <c:pt idx="8">
                  <c:v>1.3169552847275248E-3</c:v>
                </c:pt>
                <c:pt idx="9">
                  <c:v>1.2517215822460857E-3</c:v>
                </c:pt>
                <c:pt idx="10">
                  <c:v>1.1878218805858245E-3</c:v>
                </c:pt>
                <c:pt idx="11">
                  <c:v>1.1328980166851173E-3</c:v>
                </c:pt>
                <c:pt idx="12">
                  <c:v>1.0855742913707348E-3</c:v>
                </c:pt>
                <c:pt idx="13">
                  <c:v>1.0443275088881068E-3</c:v>
                </c:pt>
                <c:pt idx="14">
                  <c:v>1.015384564683059E-3</c:v>
                </c:pt>
                <c:pt idx="15">
                  <c:v>1.0059431674498544E-3</c:v>
                </c:pt>
                <c:pt idx="16">
                  <c:v>1.0232209913964834E-3</c:v>
                </c:pt>
                <c:pt idx="17">
                  <c:v>1.0718508160263249E-3</c:v>
                </c:pt>
                <c:pt idx="18">
                  <c:v>1.1481140779964888E-3</c:v>
                </c:pt>
                <c:pt idx="19">
                  <c:v>1.2468233587398967E-3</c:v>
                </c:pt>
                <c:pt idx="20">
                  <c:v>1.3638276008022267E-3</c:v>
                </c:pt>
                <c:pt idx="21">
                  <c:v>1.4957664243394583E-3</c:v>
                </c:pt>
                <c:pt idx="22">
                  <c:v>1.6398904276610454E-3</c:v>
                </c:pt>
                <c:pt idx="23">
                  <c:v>1.7939283658921896E-3</c:v>
                </c:pt>
                <c:pt idx="24">
                  <c:v>1.9559875349705277E-3</c:v>
                </c:pt>
                <c:pt idx="25">
                  <c:v>2.1246946056266086E-3</c:v>
                </c:pt>
                <c:pt idx="26">
                  <c:v>2.2999024972957392E-3</c:v>
                </c:pt>
                <c:pt idx="27">
                  <c:v>2.4817832884597457E-3</c:v>
                </c:pt>
                <c:pt idx="28">
                  <c:v>2.6704845423656423E-3</c:v>
                </c:pt>
                <c:pt idx="29">
                  <c:v>2.8661334687090719E-3</c:v>
                </c:pt>
                <c:pt idx="30">
                  <c:v>3.068840315892963E-3</c:v>
                </c:pt>
                <c:pt idx="31">
                  <c:v>3.2787011067198723E-3</c:v>
                </c:pt>
                <c:pt idx="32">
                  <c:v>3.4957998611420031E-3</c:v>
                </c:pt>
                <c:pt idx="33">
                  <c:v>3.7200269520462734E-3</c:v>
                </c:pt>
                <c:pt idx="34">
                  <c:v>3.9504176369682615E-3</c:v>
                </c:pt>
                <c:pt idx="35">
                  <c:v>4.1858608800406224E-3</c:v>
                </c:pt>
                <c:pt idx="36">
                  <c:v>4.4253690351942383E-3</c:v>
                </c:pt>
                <c:pt idx="37">
                  <c:v>4.6680612289080629E-3</c:v>
                </c:pt>
                <c:pt idx="38">
                  <c:v>4.9131493111895545E-3</c:v>
                </c:pt>
                <c:pt idx="39">
                  <c:v>5.1599259679428995E-3</c:v>
                </c:pt>
                <c:pt idx="40">
                  <c:v>5.4077546164817995E-3</c:v>
                </c:pt>
                <c:pt idx="41">
                  <c:v>5.6560300229995808E-3</c:v>
                </c:pt>
                <c:pt idx="42">
                  <c:v>5.9040481842414679E-3</c:v>
                </c:pt>
                <c:pt idx="43">
                  <c:v>6.1511209967892349E-3</c:v>
                </c:pt>
                <c:pt idx="44">
                  <c:v>6.3966228866483696E-3</c:v>
                </c:pt>
                <c:pt idx="45">
                  <c:v>6.6399838864016755E-3</c:v>
                </c:pt>
                <c:pt idx="46">
                  <c:v>6.8806835910160246E-3</c:v>
                </c:pt>
                <c:pt idx="47">
                  <c:v>7.1182458852483933E-3</c:v>
                </c:pt>
                <c:pt idx="48">
                  <c:v>7.3522343301259266E-3</c:v>
                </c:pt>
                <c:pt idx="49">
                  <c:v>7.5823759294852385E-3</c:v>
                </c:pt>
                <c:pt idx="50">
                  <c:v>7.8090720561584184E-3</c:v>
                </c:pt>
                <c:pt idx="51">
                  <c:v>8.0329002548479925E-3</c:v>
                </c:pt>
                <c:pt idx="52">
                  <c:v>8.2543937506198255E-3</c:v>
                </c:pt>
                <c:pt idx="53">
                  <c:v>8.4740455251386213E-3</c:v>
                </c:pt>
                <c:pt idx="54">
                  <c:v>8.6923120429087015E-3</c:v>
                </c:pt>
                <c:pt idx="55">
                  <c:v>8.9096165710159242E-3</c:v>
                </c:pt>
                <c:pt idx="56">
                  <c:v>9.1263521431828327E-3</c:v>
                </c:pt>
                <c:pt idx="57">
                  <c:v>9.3427596608873648E-3</c:v>
                </c:pt>
                <c:pt idx="58">
                  <c:v>9.5583341226295315E-3</c:v>
                </c:pt>
                <c:pt idx="59">
                  <c:v>9.7723403369414322E-3</c:v>
                </c:pt>
                <c:pt idx="60">
                  <c:v>9.9840917143328989E-3</c:v>
                </c:pt>
                <c:pt idx="61">
                  <c:v>1.019294668757538E-2</c:v>
                </c:pt>
                <c:pt idx="62">
                  <c:v>1.039830508087446E-2</c:v>
                </c:pt>
                <c:pt idx="63">
                  <c:v>1.0599604824835334E-2</c:v>
                </c:pt>
                <c:pt idx="64">
                  <c:v>1.0796318979400404E-2</c:v>
                </c:pt>
                <c:pt idx="65">
                  <c:v>1.0988066685047837E-2</c:v>
                </c:pt>
                <c:pt idx="66">
                  <c:v>1.1175113586357819E-2</c:v>
                </c:pt>
                <c:pt idx="67">
                  <c:v>1.1357922017658024E-2</c:v>
                </c:pt>
                <c:pt idx="68">
                  <c:v>1.1536927319682085E-2</c:v>
                </c:pt>
                <c:pt idx="69">
                  <c:v>1.1712539596019599E-2</c:v>
                </c:pt>
                <c:pt idx="70">
                  <c:v>1.1885145515769422E-2</c:v>
                </c:pt>
                <c:pt idx="71">
                  <c:v>1.2055109963855729E-2</c:v>
                </c:pt>
                <c:pt idx="72">
                  <c:v>1.2222777553818086E-2</c:v>
                </c:pt>
                <c:pt idx="73">
                  <c:v>1.2388465133737437E-2</c:v>
                </c:pt>
                <c:pt idx="74">
                  <c:v>1.2552423620545355E-2</c:v>
                </c:pt>
                <c:pt idx="75">
                  <c:v>1.2714873882753705E-2</c:v>
                </c:pt>
                <c:pt idx="76">
                  <c:v>1.2876025148309262E-2</c:v>
                </c:pt>
                <c:pt idx="77">
                  <c:v>1.3036075776174586E-2</c:v>
                </c:pt>
                <c:pt idx="78">
                  <c:v>1.3195213953057734E-2</c:v>
                </c:pt>
                <c:pt idx="79">
                  <c:v>1.3353618337225846E-2</c:v>
                </c:pt>
                <c:pt idx="80">
                  <c:v>1.3511458654032698E-2</c:v>
                </c:pt>
                <c:pt idx="81">
                  <c:v>1.3668829054507134E-2</c:v>
                </c:pt>
                <c:pt idx="82">
                  <c:v>1.3825449418670158E-2</c:v>
                </c:pt>
                <c:pt idx="83">
                  <c:v>1.3980926720222386E-2</c:v>
                </c:pt>
                <c:pt idx="84">
                  <c:v>1.4134886527604838E-2</c:v>
                </c:pt>
                <c:pt idx="85">
                  <c:v>1.4286972029567182E-2</c:v>
                </c:pt>
                <c:pt idx="86">
                  <c:v>1.4436843010731179E-2</c:v>
                </c:pt>
                <c:pt idx="87">
                  <c:v>1.4584174897804999E-2</c:v>
                </c:pt>
                <c:pt idx="88">
                  <c:v>1.47286578708282E-2</c:v>
                </c:pt>
                <c:pt idx="89">
                  <c:v>1.4870048777254397E-2</c:v>
                </c:pt>
                <c:pt idx="90">
                  <c:v>1.5008405768238061E-2</c:v>
                </c:pt>
                <c:pt idx="91">
                  <c:v>1.5143883876504609E-2</c:v>
                </c:pt>
                <c:pt idx="92">
                  <c:v>1.5276631489351518E-2</c:v>
                </c:pt>
                <c:pt idx="93">
                  <c:v>1.5406790611826919E-2</c:v>
                </c:pt>
                <c:pt idx="94">
                  <c:v>1.5534497206210926E-2</c:v>
                </c:pt>
                <c:pt idx="95">
                  <c:v>1.5659881510056092E-2</c:v>
                </c:pt>
                <c:pt idx="96">
                  <c:v>1.5783068334350253E-2</c:v>
                </c:pt>
                <c:pt idx="97">
                  <c:v>1.5904156668149181E-2</c:v>
                </c:pt>
                <c:pt idx="98">
                  <c:v>1.6023127481658263E-2</c:v>
                </c:pt>
                <c:pt idx="99">
                  <c:v>1.6139923463875695E-2</c:v>
                </c:pt>
                <c:pt idx="100">
                  <c:v>1.625448955885031E-2</c:v>
                </c:pt>
                <c:pt idx="101">
                  <c:v>1.636677289106462E-2</c:v>
                </c:pt>
                <c:pt idx="102">
                  <c:v>1.6476722658550897E-2</c:v>
                </c:pt>
                <c:pt idx="103">
                  <c:v>1.6584290032233315E-2</c:v>
                </c:pt>
                <c:pt idx="104">
                  <c:v>1.6689428061077434E-2</c:v>
                </c:pt>
                <c:pt idx="105">
                  <c:v>1.6792091582659683E-2</c:v>
                </c:pt>
                <c:pt idx="106">
                  <c:v>1.6892237138798852E-2</c:v>
                </c:pt>
                <c:pt idx="107">
                  <c:v>1.6989822895918646E-2</c:v>
                </c:pt>
                <c:pt idx="108">
                  <c:v>1.7084808569834492E-2</c:v>
                </c:pt>
                <c:pt idx="109">
                  <c:v>1.7177155354680514E-2</c:v>
                </c:pt>
                <c:pt idx="110">
                  <c:v>1.7266825855713236E-2</c:v>
                </c:pt>
                <c:pt idx="111">
                  <c:v>1.7353784025747488E-2</c:v>
                </c:pt>
                <c:pt idx="112">
                  <c:v>1.7437995104997599E-2</c:v>
                </c:pt>
                <c:pt idx="113">
                  <c:v>1.7519425564112755E-2</c:v>
                </c:pt>
                <c:pt idx="114">
                  <c:v>1.7598043050210628E-2</c:v>
                </c:pt>
                <c:pt idx="115">
                  <c:v>1.7673816335726501E-2</c:v>
                </c:pt>
                <c:pt idx="116">
                  <c:v>1.7746715269908255E-2</c:v>
                </c:pt>
                <c:pt idx="117">
                  <c:v>1.781671073279871E-2</c:v>
                </c:pt>
                <c:pt idx="118">
                  <c:v>1.7883774591557888E-2</c:v>
                </c:pt>
                <c:pt idx="119">
                  <c:v>1.7947879658987469E-2</c:v>
                </c:pt>
                <c:pt idx="120">
                  <c:v>1.8008999654129092E-2</c:v>
                </c:pt>
                <c:pt idx="121">
                  <c:v>1.8067126595445588E-2</c:v>
                </c:pt>
                <c:pt idx="122">
                  <c:v>1.8122355764809406E-2</c:v>
                </c:pt>
                <c:pt idx="123">
                  <c:v>1.8174817027143332E-2</c:v>
                </c:pt>
                <c:pt idx="124">
                  <c:v>1.822463611722951E-2</c:v>
                </c:pt>
                <c:pt idx="125">
                  <c:v>1.8271934746337034E-2</c:v>
                </c:pt>
                <c:pt idx="126">
                  <c:v>1.8316830761885183E-2</c:v>
                </c:pt>
                <c:pt idx="127">
                  <c:v>1.8359438299563519E-2</c:v>
                </c:pt>
                <c:pt idx="128">
                  <c:v>1.8399867928321281E-2</c:v>
                </c:pt>
                <c:pt idx="129">
                  <c:v>1.8438226788613163E-2</c:v>
                </c:pt>
                <c:pt idx="130">
                  <c:v>1.8474618724264487E-2</c:v>
                </c:pt>
                <c:pt idx="131">
                  <c:v>1.8509144408296749E-2</c:v>
                </c:pt>
                <c:pt idx="132">
                  <c:v>1.854190146303383E-2</c:v>
                </c:pt>
                <c:pt idx="133">
                  <c:v>1.8572984574789841E-2</c:v>
                </c:pt>
                <c:pt idx="134">
                  <c:v>1.8602485603421811E-2</c:v>
                </c:pt>
                <c:pt idx="135">
                  <c:v>1.8630493687013167E-2</c:v>
                </c:pt>
                <c:pt idx="136">
                  <c:v>1.8657095341939028E-2</c:v>
                </c:pt>
                <c:pt idx="137">
                  <c:v>1.8682374558548979E-2</c:v>
                </c:pt>
                <c:pt idx="138">
                  <c:v>1.8706412892689685E-2</c:v>
                </c:pt>
                <c:pt idx="139">
                  <c:v>1.8729289553276997E-2</c:v>
                </c:pt>
                <c:pt idx="140">
                  <c:v>1.8751081486114856E-2</c:v>
                </c:pt>
                <c:pt idx="141">
                  <c:v>1.8771863454147567E-2</c:v>
                </c:pt>
                <c:pt idx="142">
                  <c:v>1.8791708114320935E-2</c:v>
                </c:pt>
                <c:pt idx="143">
                  <c:v>1.881068609121871E-2</c:v>
                </c:pt>
                <c:pt idx="144">
                  <c:v>1.8828866047630607E-2</c:v>
                </c:pt>
                <c:pt idx="145">
                  <c:v>1.8846314752200433E-2</c:v>
                </c:pt>
                <c:pt idx="146">
                  <c:v>1.8863097144294093E-2</c:v>
                </c:pt>
                <c:pt idx="147">
                  <c:v>1.8879276396219891E-2</c:v>
                </c:pt>
                <c:pt idx="148">
                  <c:v>1.8894913972926454E-2</c:v>
                </c:pt>
                <c:pt idx="149">
                  <c:v>1.8910069689296698E-2</c:v>
                </c:pt>
                <c:pt idx="150">
                  <c:v>1.8924801765149976E-2</c:v>
                </c:pt>
                <c:pt idx="151">
                  <c:v>1.8939166878058755E-2</c:v>
                </c:pt>
                <c:pt idx="152">
                  <c:v>1.8953220214080461E-2</c:v>
                </c:pt>
                <c:pt idx="153">
                  <c:v>1.8967015516499784E-2</c:v>
                </c:pt>
                <c:pt idx="154">
                  <c:v>1.8980605132671909E-2</c:v>
                </c:pt>
                <c:pt idx="155">
                  <c:v>1.8994040059052569E-2</c:v>
                </c:pt>
                <c:pt idx="156">
                  <c:v>1.9007369984496019E-2</c:v>
                </c:pt>
                <c:pt idx="157">
                  <c:v>1.9020643331898509E-2</c:v>
                </c:pt>
                <c:pt idx="158">
                  <c:v>1.9033907298260124E-2</c:v>
                </c:pt>
                <c:pt idx="159">
                  <c:v>1.9047207893235066E-2</c:v>
                </c:pt>
                <c:pt idx="160">
                  <c:v>1.9060589976236178E-2</c:v>
                </c:pt>
                <c:pt idx="161">
                  <c:v>1.90740912622002E-2</c:v>
                </c:pt>
                <c:pt idx="162">
                  <c:v>1.9087710314518103E-2</c:v>
                </c:pt>
                <c:pt idx="163">
                  <c:v>1.9101430810233026E-2</c:v>
                </c:pt>
                <c:pt idx="164">
                  <c:v>1.9115236789273175E-2</c:v>
                </c:pt>
                <c:pt idx="165">
                  <c:v>1.9129112678477566E-2</c:v>
                </c:pt>
                <c:pt idx="166">
                  <c:v>1.9143043279942106E-2</c:v>
                </c:pt>
                <c:pt idx="167">
                  <c:v>1.9157013759784371E-2</c:v>
                </c:pt>
                <c:pt idx="168">
                  <c:v>1.9171009637309586E-2</c:v>
                </c:pt>
                <c:pt idx="169">
                  <c:v>1.9185016774561348E-2</c:v>
                </c:pt>
                <c:pt idx="170">
                  <c:v>1.9199021366241034E-2</c:v>
                </c:pt>
                <c:pt idx="171">
                  <c:v>1.9213009929980988E-2</c:v>
                </c:pt>
                <c:pt idx="172">
                  <c:v>1.9226969296956976E-2</c:v>
                </c:pt>
                <c:pt idx="173">
                  <c:v>1.9240886602826263E-2</c:v>
                </c:pt>
                <c:pt idx="174">
                  <c:v>1.9254749278978134E-2</c:v>
                </c:pt>
                <c:pt idx="175">
                  <c:v>1.9268545044084383E-2</c:v>
                </c:pt>
                <c:pt idx="176">
                  <c:v>1.9282261895937933E-2</c:v>
                </c:pt>
                <c:pt idx="177">
                  <c:v>1.9295888103567981E-2</c:v>
                </c:pt>
                <c:pt idx="178">
                  <c:v>1.9309412199621082E-2</c:v>
                </c:pt>
                <c:pt idx="179">
                  <c:v>1.9322822972997495E-2</c:v>
                </c:pt>
                <c:pt idx="180">
                  <c:v>1.933610946173301E-2</c:v>
                </c:pt>
                <c:pt idx="181">
                  <c:v>1.9349260946116782E-2</c:v>
                </c:pt>
                <c:pt idx="182">
                  <c:v>1.9362266942036011E-2</c:v>
                </c:pt>
                <c:pt idx="183">
                  <c:v>1.9375117194538823E-2</c:v>
                </c:pt>
                <c:pt idx="184">
                  <c:v>1.9387801671607089E-2</c:v>
                </c:pt>
                <c:pt idx="185">
                  <c:v>1.9400310558131167E-2</c:v>
                </c:pt>
                <c:pt idx="186">
                  <c:v>1.9412634250079056E-2</c:v>
                </c:pt>
                <c:pt idx="187">
                  <c:v>1.9424763348852583E-2</c:v>
                </c:pt>
                <c:pt idx="188">
                  <c:v>1.9436688655823764E-2</c:v>
                </c:pt>
                <c:pt idx="189">
                  <c:v>1.9448401167044556E-2</c:v>
                </c:pt>
                <c:pt idx="190">
                  <c:v>1.9459892068123725E-2</c:v>
                </c:pt>
                <c:pt idx="191">
                  <c:v>1.9471152729264616E-2</c:v>
                </c:pt>
                <c:pt idx="192">
                  <c:v>1.9482174700458002E-2</c:v>
                </c:pt>
                <c:pt idx="193">
                  <c:v>1.9492949706824393E-2</c:v>
                </c:pt>
                <c:pt idx="194">
                  <c:v>1.9503469644100352E-2</c:v>
                </c:pt>
                <c:pt idx="195">
                  <c:v>1.951372657426376E-2</c:v>
                </c:pt>
                <c:pt idx="196">
                  <c:v>1.9523712721292944E-2</c:v>
                </c:pt>
                <c:pt idx="197">
                  <c:v>1.9533420467054984E-2</c:v>
                </c:pt>
                <c:pt idx="198">
                  <c:v>1.9542842347318658E-2</c:v>
                </c:pt>
                <c:pt idx="199">
                  <c:v>1.9551971047887522E-2</c:v>
                </c:pt>
                <c:pt idx="200">
                  <c:v>1.9560799400849059E-2</c:v>
                </c:pt>
                <c:pt idx="201">
                  <c:v>1.956932316221097E-2</c:v>
                </c:pt>
                <c:pt idx="202">
                  <c:v>1.9577558446647367E-2</c:v>
                </c:pt>
                <c:pt idx="203">
                  <c:v>1.9585530024463838E-2</c:v>
                </c:pt>
                <c:pt idx="204">
                  <c:v>1.9593262220937185E-2</c:v>
                </c:pt>
                <c:pt idx="205">
                  <c:v>1.9600778886704643E-2</c:v>
                </c:pt>
                <c:pt idx="206">
                  <c:v>1.960810340928431E-2</c:v>
                </c:pt>
                <c:pt idx="207">
                  <c:v>1.9615258724261533E-2</c:v>
                </c:pt>
                <c:pt idx="208">
                  <c:v>1.9622267326152729E-2</c:v>
                </c:pt>
                <c:pt idx="209">
                  <c:v>1.9629151278957251E-2</c:v>
                </c:pt>
                <c:pt idx="210">
                  <c:v>1.9635932226407804E-2</c:v>
                </c:pt>
                <c:pt idx="211">
                  <c:v>1.9642631401929341E-2</c:v>
                </c:pt>
                <c:pt idx="212">
                  <c:v>1.9649269638316185E-2</c:v>
                </c:pt>
                <c:pt idx="213">
                  <c:v>1.9655867377136448E-2</c:v>
                </c:pt>
                <c:pt idx="214">
                  <c:v>1.9662444677872884E-2</c:v>
                </c:pt>
                <c:pt idx="215">
                  <c:v>1.9669021226808546E-2</c:v>
                </c:pt>
                <c:pt idx="216">
                  <c:v>1.9675616345665694E-2</c:v>
                </c:pt>
                <c:pt idx="217">
                  <c:v>1.9682249000005817E-2</c:v>
                </c:pt>
                <c:pt idx="218">
                  <c:v>1.9688937807398447E-2</c:v>
                </c:pt>
                <c:pt idx="219">
                  <c:v>1.9695701045366179E-2</c:v>
                </c:pt>
                <c:pt idx="220">
                  <c:v>1.9702556659113021E-2</c:v>
                </c:pt>
                <c:pt idx="221">
                  <c:v>1.9709522269042899E-2</c:v>
                </c:pt>
                <c:pt idx="222">
                  <c:v>1.9716615178074996E-2</c:v>
                </c:pt>
                <c:pt idx="223">
                  <c:v>1.9723852378762233E-2</c:v>
                </c:pt>
                <c:pt idx="224">
                  <c:v>1.9731250560219064E-2</c:v>
                </c:pt>
                <c:pt idx="225">
                  <c:v>1.9738826114864601E-2</c:v>
                </c:pt>
                <c:pt idx="226">
                  <c:v>1.9746595144986619E-2</c:v>
                </c:pt>
                <c:pt idx="227">
                  <c:v>1.9754573469132185E-2</c:v>
                </c:pt>
                <c:pt idx="228">
                  <c:v>1.9762776628329936E-2</c:v>
                </c:pt>
                <c:pt idx="229">
                  <c:v>1.9771219892149534E-2</c:v>
                </c:pt>
                <c:pt idx="230">
                  <c:v>1.9779918264602889E-2</c:v>
                </c:pt>
                <c:pt idx="231">
                  <c:v>1.9788886489892198E-2</c:v>
                </c:pt>
                <c:pt idx="232">
                  <c:v>1.9798139058009263E-2</c:v>
                </c:pt>
                <c:pt idx="233">
                  <c:v>1.9807690210190656E-2</c:v>
                </c:pt>
                <c:pt idx="234">
                  <c:v>1.981755394423303E-2</c:v>
                </c:pt>
                <c:pt idx="235">
                  <c:v>1.9827744019672643E-2</c:v>
                </c:pt>
                <c:pt idx="236">
                  <c:v>1.9838273962833303E-2</c:v>
                </c:pt>
                <c:pt idx="237">
                  <c:v>1.9849157071746396E-2</c:v>
                </c:pt>
                <c:pt idx="238">
                  <c:v>1.986040642094701E-2</c:v>
                </c:pt>
                <c:pt idx="239">
                  <c:v>1.9872034866149562E-2</c:v>
                </c:pt>
                <c:pt idx="240">
                  <c:v>1.9884055048806547E-2</c:v>
                </c:pt>
                <c:pt idx="241">
                  <c:v>1.9896477623636385E-2</c:v>
                </c:pt>
                <c:pt idx="242">
                  <c:v>1.9909298116520546E-2</c:v>
                </c:pt>
                <c:pt idx="243">
                  <c:v>1.9922504645157293E-2</c:v>
                </c:pt>
                <c:pt idx="244">
                  <c:v>1.993608546576333E-2</c:v>
                </c:pt>
                <c:pt idx="245">
                  <c:v>1.9950029026290571E-2</c:v>
                </c:pt>
                <c:pt idx="246">
                  <c:v>1.9964323962529142E-2</c:v>
                </c:pt>
                <c:pt idx="247">
                  <c:v>1.9978959094304936E-2</c:v>
                </c:pt>
                <c:pt idx="248">
                  <c:v>1.9993923421769245E-2</c:v>
                </c:pt>
                <c:pt idx="249">
                  <c:v>2.000920612177776E-2</c:v>
                </c:pt>
                <c:pt idx="250">
                  <c:v>2.002479654435646E-2</c:v>
                </c:pt>
                <c:pt idx="251">
                  <c:v>2.0040684209252049E-2</c:v>
                </c:pt>
                <c:pt idx="252">
                  <c:v>2.0056858802564439E-2</c:v>
                </c:pt>
                <c:pt idx="253">
                  <c:v>2.0073310173459182E-2</c:v>
                </c:pt>
                <c:pt idx="254">
                  <c:v>2.0090028330957452E-2</c:v>
                </c:pt>
                <c:pt idx="255">
                  <c:v>2.0107003440801713E-2</c:v>
                </c:pt>
                <c:pt idx="256">
                  <c:v>2.0124225822394651E-2</c:v>
                </c:pt>
                <c:pt idx="257">
                  <c:v>2.0141685945809742E-2</c:v>
                </c:pt>
                <c:pt idx="258">
                  <c:v>2.0159374428871297E-2</c:v>
                </c:pt>
                <c:pt idx="259">
                  <c:v>2.0177282034302038E-2</c:v>
                </c:pt>
                <c:pt idx="260">
                  <c:v>2.0195399666936672E-2</c:v>
                </c:pt>
                <c:pt idx="261">
                  <c:v>2.0213718370999428E-2</c:v>
                </c:pt>
                <c:pt idx="262">
                  <c:v>2.0232229327443903E-2</c:v>
                </c:pt>
                <c:pt idx="263">
                  <c:v>2.02509238513537E-2</c:v>
                </c:pt>
                <c:pt idx="264">
                  <c:v>2.0269793389402053E-2</c:v>
                </c:pt>
                <c:pt idx="265">
                  <c:v>2.0288829517369024E-2</c:v>
                </c:pt>
                <c:pt idx="266">
                  <c:v>2.0308023937714675E-2</c:v>
                </c:pt>
                <c:pt idx="267">
                  <c:v>2.0327368477206766E-2</c:v>
                </c:pt>
                <c:pt idx="268">
                  <c:v>2.0346855084601628E-2</c:v>
                </c:pt>
                <c:pt idx="269">
                  <c:v>2.0366475828376644E-2</c:v>
                </c:pt>
                <c:pt idx="270">
                  <c:v>2.0386222894513278E-2</c:v>
                </c:pt>
                <c:pt idx="271">
                  <c:v>2.0406088584329046E-2</c:v>
                </c:pt>
                <c:pt idx="272">
                  <c:v>2.0426065312357366E-2</c:v>
                </c:pt>
                <c:pt idx="273">
                  <c:v>2.0446145604274046E-2</c:v>
                </c:pt>
                <c:pt idx="274">
                  <c:v>2.0466322094869108E-2</c:v>
                </c:pt>
                <c:pt idx="275">
                  <c:v>2.0486587526062899E-2</c:v>
                </c:pt>
                <c:pt idx="276">
                  <c:v>2.050693474496533E-2</c:v>
                </c:pt>
                <c:pt idx="277">
                  <c:v>2.0527356701977143E-2</c:v>
                </c:pt>
                <c:pt idx="278">
                  <c:v>2.0547846448932153E-2</c:v>
                </c:pt>
                <c:pt idx="279">
                  <c:v>2.0568397137279482E-2</c:v>
                </c:pt>
                <c:pt idx="280">
                  <c:v>2.0589002016304668E-2</c:v>
                </c:pt>
                <c:pt idx="281">
                  <c:v>2.060965443138885E-2</c:v>
                </c:pt>
                <c:pt idx="282">
                  <c:v>2.0630347822304905E-2</c:v>
                </c:pt>
                <c:pt idx="283">
                  <c:v>2.0651075721549787E-2</c:v>
                </c:pt>
                <c:pt idx="284">
                  <c:v>2.067183175271203E-2</c:v>
                </c:pt>
                <c:pt idx="285">
                  <c:v>2.0692609628873662E-2</c:v>
                </c:pt>
                <c:pt idx="286">
                  <c:v>2.071340315104565E-2</c:v>
                </c:pt>
                <c:pt idx="287">
                  <c:v>2.0734206206635984E-2</c:v>
                </c:pt>
                <c:pt idx="288">
                  <c:v>2.0755012767949818E-2</c:v>
                </c:pt>
                <c:pt idx="289">
                  <c:v>2.0775816890720552E-2</c:v>
                </c:pt>
                <c:pt idx="290">
                  <c:v>2.0796612712671518E-2</c:v>
                </c:pt>
                <c:pt idx="291">
                  <c:v>2.0817394452107139E-2</c:v>
                </c:pt>
                <c:pt idx="292">
                  <c:v>2.0838156406533165E-2</c:v>
                </c:pt>
                <c:pt idx="293">
                  <c:v>2.0858892951305084E-2</c:v>
                </c:pt>
                <c:pt idx="294">
                  <c:v>2.0879598538304171E-2</c:v>
                </c:pt>
                <c:pt idx="295">
                  <c:v>2.0900267694640418E-2</c:v>
                </c:pt>
                <c:pt idx="296">
                  <c:v>2.0920895021381804E-2</c:v>
                </c:pt>
                <c:pt idx="297">
                  <c:v>2.0941475192309187E-2</c:v>
                </c:pt>
                <c:pt idx="298">
                  <c:v>2.0962002952696308E-2</c:v>
                </c:pt>
                <c:pt idx="299">
                  <c:v>2.0982473118114228E-2</c:v>
                </c:pt>
                <c:pt idx="300">
                  <c:v>2.1002880573259757E-2</c:v>
                </c:pt>
                <c:pt idx="301">
                  <c:v>2.1023220270807132E-2</c:v>
                </c:pt>
                <c:pt idx="302">
                  <c:v>2.1043487230282602E-2</c:v>
                </c:pt>
                <c:pt idx="303">
                  <c:v>2.1063676536961236E-2</c:v>
                </c:pt>
                <c:pt idx="304">
                  <c:v>2.1083783340785544E-2</c:v>
                </c:pt>
                <c:pt idx="305">
                  <c:v>2.1103802855305335E-2</c:v>
                </c:pt>
                <c:pt idx="306">
                  <c:v>2.1123730356638407E-2</c:v>
                </c:pt>
                <c:pt idx="307">
                  <c:v>2.1143561182451507E-2</c:v>
                </c:pt>
                <c:pt idx="308">
                  <c:v>2.1163290730961157E-2</c:v>
                </c:pt>
                <c:pt idx="309">
                  <c:v>2.1182914459953912E-2</c:v>
                </c:pt>
                <c:pt idx="310">
                  <c:v>2.1202427885825506E-2</c:v>
                </c:pt>
                <c:pt idx="311">
                  <c:v>2.1221826582638631E-2</c:v>
                </c:pt>
                <c:pt idx="312">
                  <c:v>2.124110618119875E-2</c:v>
                </c:pt>
                <c:pt idx="313">
                  <c:v>2.1260262368147688E-2</c:v>
                </c:pt>
                <c:pt idx="314">
                  <c:v>2.1279290885074506E-2</c:v>
                </c:pt>
                <c:pt idx="315">
                  <c:v>2.1298187527643318E-2</c:v>
                </c:pt>
                <c:pt idx="316">
                  <c:v>2.1316948144737686E-2</c:v>
                </c:pt>
                <c:pt idx="317">
                  <c:v>2.1335568637621191E-2</c:v>
                </c:pt>
                <c:pt idx="318">
                  <c:v>2.1354044959113846E-2</c:v>
                </c:pt>
                <c:pt idx="319">
                  <c:v>2.1372373112783991E-2</c:v>
                </c:pt>
                <c:pt idx="320">
                  <c:v>2.1390549152155384E-2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View'!$F$17</c:f>
              <c:strCache>
                <c:ptCount val="1"/>
                <c:pt idx="0">
                  <c:v>discount-USD-OIS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View'!$E$23:$E$343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View'!$F$23:$F$343</c:f>
              <c:numCache>
                <c:formatCode>0.00%</c:formatCode>
                <c:ptCount val="321"/>
                <c:pt idx="0">
                  <c:v>1.3880560567825799E-3</c:v>
                </c:pt>
                <c:pt idx="1">
                  <c:v>1.3880560567822299E-3</c:v>
                </c:pt>
                <c:pt idx="2">
                  <c:v>1.3880560567825309E-3</c:v>
                </c:pt>
                <c:pt idx="3">
                  <c:v>1.3880560567826189E-3</c:v>
                </c:pt>
                <c:pt idx="4">
                  <c:v>1.3880560567825289E-3</c:v>
                </c:pt>
                <c:pt idx="5">
                  <c:v>1.3880560567824745E-3</c:v>
                </c:pt>
                <c:pt idx="6">
                  <c:v>1.3880560567825497E-3</c:v>
                </c:pt>
                <c:pt idx="7">
                  <c:v>1.3880560567825614E-3</c:v>
                </c:pt>
                <c:pt idx="8">
                  <c:v>1.3880560567825404E-3</c:v>
                </c:pt>
                <c:pt idx="9">
                  <c:v>1.397078348241332E-3</c:v>
                </c:pt>
                <c:pt idx="10">
                  <c:v>1.4072110755720981E-3</c:v>
                </c:pt>
                <c:pt idx="11">
                  <c:v>1.4173438029027744E-3</c:v>
                </c:pt>
                <c:pt idx="12">
                  <c:v>1.4274765302334923E-3</c:v>
                </c:pt>
                <c:pt idx="13">
                  <c:v>1.4376092575642133E-3</c:v>
                </c:pt>
                <c:pt idx="14">
                  <c:v>1.4477419848949269E-3</c:v>
                </c:pt>
                <c:pt idx="15">
                  <c:v>1.457874712225647E-3</c:v>
                </c:pt>
                <c:pt idx="16">
                  <c:v>1.4680074395563476E-3</c:v>
                </c:pt>
                <c:pt idx="17">
                  <c:v>1.5267846197738206E-3</c:v>
                </c:pt>
                <c:pt idx="18">
                  <c:v>1.5902363420104389E-3</c:v>
                </c:pt>
                <c:pt idx="19">
                  <c:v>1.6536880642470839E-3</c:v>
                </c:pt>
                <c:pt idx="20">
                  <c:v>1.7171397864837023E-3</c:v>
                </c:pt>
                <c:pt idx="21">
                  <c:v>1.7805915087203436E-3</c:v>
                </c:pt>
                <c:pt idx="22">
                  <c:v>1.8440432309569273E-3</c:v>
                </c:pt>
                <c:pt idx="23">
                  <c:v>1.9074949531935816E-3</c:v>
                </c:pt>
                <c:pt idx="24">
                  <c:v>1.9709466754301722E-3</c:v>
                </c:pt>
                <c:pt idx="25">
                  <c:v>2.1173809986286319E-3</c:v>
                </c:pt>
                <c:pt idx="26">
                  <c:v>2.2696557394900944E-3</c:v>
                </c:pt>
                <c:pt idx="27">
                  <c:v>2.4219304803515199E-3</c:v>
                </c:pt>
                <c:pt idx="28">
                  <c:v>2.5742052212129733E-3</c:v>
                </c:pt>
                <c:pt idx="29">
                  <c:v>2.7264799620744257E-3</c:v>
                </c:pt>
                <c:pt idx="30">
                  <c:v>2.878754702935873E-3</c:v>
                </c:pt>
                <c:pt idx="31">
                  <c:v>3.031029443797335E-3</c:v>
                </c:pt>
                <c:pt idx="32">
                  <c:v>3.1833041846587606E-3</c:v>
                </c:pt>
                <c:pt idx="33">
                  <c:v>3.3904907234496508E-3</c:v>
                </c:pt>
                <c:pt idx="34">
                  <c:v>3.6015420222121337E-3</c:v>
                </c:pt>
                <c:pt idx="35">
                  <c:v>3.8125933209745815E-3</c:v>
                </c:pt>
                <c:pt idx="36">
                  <c:v>4.0236446197370566E-3</c:v>
                </c:pt>
                <c:pt idx="37">
                  <c:v>4.2346959184995109E-3</c:v>
                </c:pt>
                <c:pt idx="38">
                  <c:v>4.4457472172619609E-3</c:v>
                </c:pt>
                <c:pt idx="39">
                  <c:v>4.6567985160244352E-3</c:v>
                </c:pt>
                <c:pt idx="40">
                  <c:v>4.867849814786893E-3</c:v>
                </c:pt>
                <c:pt idx="41">
                  <c:v>5.0974307223843095E-3</c:v>
                </c:pt>
                <c:pt idx="42">
                  <c:v>5.3287922530529559E-3</c:v>
                </c:pt>
                <c:pt idx="43">
                  <c:v>5.5601537837216206E-3</c:v>
                </c:pt>
                <c:pt idx="44">
                  <c:v>5.791515314390267E-3</c:v>
                </c:pt>
                <c:pt idx="45">
                  <c:v>6.0228768450589143E-3</c:v>
                </c:pt>
                <c:pt idx="46">
                  <c:v>6.2542383757275503E-3</c:v>
                </c:pt>
                <c:pt idx="47">
                  <c:v>6.4855999063962028E-3</c:v>
                </c:pt>
                <c:pt idx="48">
                  <c:v>6.7169614370648527E-3</c:v>
                </c:pt>
                <c:pt idx="49">
                  <c:v>6.9483229677335121E-3</c:v>
                </c:pt>
                <c:pt idx="50">
                  <c:v>7.1796844984021498E-3</c:v>
                </c:pt>
                <c:pt idx="51">
                  <c:v>7.4110460290708153E-3</c:v>
                </c:pt>
                <c:pt idx="52">
                  <c:v>7.6424075597394669E-3</c:v>
                </c:pt>
                <c:pt idx="53">
                  <c:v>7.8737690904081004E-3</c:v>
                </c:pt>
                <c:pt idx="54">
                  <c:v>8.1051306210767563E-3</c:v>
                </c:pt>
                <c:pt idx="55">
                  <c:v>8.3364921517454123E-3</c:v>
                </c:pt>
                <c:pt idx="56">
                  <c:v>8.5678536824140492E-3</c:v>
                </c:pt>
                <c:pt idx="57">
                  <c:v>8.7779426772389268E-3</c:v>
                </c:pt>
                <c:pt idx="58">
                  <c:v>8.9848105940811586E-3</c:v>
                </c:pt>
                <c:pt idx="59">
                  <c:v>9.1916785109233661E-3</c:v>
                </c:pt>
                <c:pt idx="60">
                  <c:v>9.3985464277655979E-3</c:v>
                </c:pt>
                <c:pt idx="61">
                  <c:v>9.6054143446078141E-3</c:v>
                </c:pt>
                <c:pt idx="62">
                  <c:v>9.8122822614500303E-3</c:v>
                </c:pt>
                <c:pt idx="63">
                  <c:v>1.0019150178292253E-2</c:v>
                </c:pt>
                <c:pt idx="64">
                  <c:v>1.022601809513448E-2</c:v>
                </c:pt>
                <c:pt idx="65">
                  <c:v>1.0414114813636598E-2</c:v>
                </c:pt>
                <c:pt idx="66">
                  <c:v>1.0599901230804556E-2</c:v>
                </c:pt>
                <c:pt idx="67">
                  <c:v>1.0785687647972511E-2</c:v>
                </c:pt>
                <c:pt idx="68">
                  <c:v>1.0971474065140463E-2</c:v>
                </c:pt>
                <c:pt idx="69">
                  <c:v>1.1157260482308428E-2</c:v>
                </c:pt>
                <c:pt idx="70">
                  <c:v>1.1343046899476386E-2</c:v>
                </c:pt>
                <c:pt idx="71">
                  <c:v>1.1528833316644331E-2</c:v>
                </c:pt>
                <c:pt idx="72">
                  <c:v>1.1714619733812291E-2</c:v>
                </c:pt>
                <c:pt idx="73">
                  <c:v>1.1885427732469717E-2</c:v>
                </c:pt>
                <c:pt idx="74">
                  <c:v>1.2054392233464311E-2</c:v>
                </c:pt>
                <c:pt idx="75">
                  <c:v>1.222335673445891E-2</c:v>
                </c:pt>
                <c:pt idx="76">
                  <c:v>1.2392321235453503E-2</c:v>
                </c:pt>
                <c:pt idx="77">
                  <c:v>1.2561285736448101E-2</c:v>
                </c:pt>
                <c:pt idx="78">
                  <c:v>1.2730250237442698E-2</c:v>
                </c:pt>
                <c:pt idx="79">
                  <c:v>1.2899214738437284E-2</c:v>
                </c:pt>
                <c:pt idx="80">
                  <c:v>1.3068179239431887E-2</c:v>
                </c:pt>
                <c:pt idx="81">
                  <c:v>1.321779451332673E-2</c:v>
                </c:pt>
                <c:pt idx="82">
                  <c:v>1.3365028343886238E-2</c:v>
                </c:pt>
                <c:pt idx="83">
                  <c:v>1.3512262174445733E-2</c:v>
                </c:pt>
                <c:pt idx="84">
                  <c:v>1.3659496005005241E-2</c:v>
                </c:pt>
                <c:pt idx="85">
                  <c:v>1.3806729835564739E-2</c:v>
                </c:pt>
                <c:pt idx="86">
                  <c:v>1.3953963666124237E-2</c:v>
                </c:pt>
                <c:pt idx="87">
                  <c:v>1.4101197496683733E-2</c:v>
                </c:pt>
                <c:pt idx="88">
                  <c:v>1.4248431327243233E-2</c:v>
                </c:pt>
                <c:pt idx="89">
                  <c:v>1.4395665157802743E-2</c:v>
                </c:pt>
                <c:pt idx="90">
                  <c:v>1.454289898836224E-2</c:v>
                </c:pt>
                <c:pt idx="91">
                  <c:v>1.4690132818921732E-2</c:v>
                </c:pt>
                <c:pt idx="92">
                  <c:v>1.4837366649481241E-2</c:v>
                </c:pt>
                <c:pt idx="93">
                  <c:v>1.4984600480040739E-2</c:v>
                </c:pt>
                <c:pt idx="94">
                  <c:v>1.513183431060024E-2</c:v>
                </c:pt>
                <c:pt idx="95">
                  <c:v>1.527906814115974E-2</c:v>
                </c:pt>
                <c:pt idx="96">
                  <c:v>1.5426301971719238E-2</c:v>
                </c:pt>
                <c:pt idx="97">
                  <c:v>1.553043035835858E-2</c:v>
                </c:pt>
                <c:pt idx="98">
                  <c:v>1.5629253459592374E-2</c:v>
                </c:pt>
                <c:pt idx="99">
                  <c:v>1.5728076560826153E-2</c:v>
                </c:pt>
                <c:pt idx="100">
                  <c:v>1.5826899662059944E-2</c:v>
                </c:pt>
                <c:pt idx="101">
                  <c:v>1.5925722763293727E-2</c:v>
                </c:pt>
                <c:pt idx="102">
                  <c:v>1.602454586452751E-2</c:v>
                </c:pt>
                <c:pt idx="103">
                  <c:v>1.6123368965761303E-2</c:v>
                </c:pt>
                <c:pt idx="104">
                  <c:v>1.6222192066995083E-2</c:v>
                </c:pt>
                <c:pt idx="105">
                  <c:v>1.632101516822887E-2</c:v>
                </c:pt>
                <c:pt idx="106">
                  <c:v>1.641983826946266E-2</c:v>
                </c:pt>
                <c:pt idx="107">
                  <c:v>1.6518661370696443E-2</c:v>
                </c:pt>
                <c:pt idx="108">
                  <c:v>1.6617484471930229E-2</c:v>
                </c:pt>
                <c:pt idx="109">
                  <c:v>1.6716307573164016E-2</c:v>
                </c:pt>
                <c:pt idx="110">
                  <c:v>1.6815130674397799E-2</c:v>
                </c:pt>
                <c:pt idx="111">
                  <c:v>1.6913953775631582E-2</c:v>
                </c:pt>
                <c:pt idx="112">
                  <c:v>1.7012776876865372E-2</c:v>
                </c:pt>
                <c:pt idx="113">
                  <c:v>1.7111599978099155E-2</c:v>
                </c:pt>
                <c:pt idx="114">
                  <c:v>1.7210423079332945E-2</c:v>
                </c:pt>
                <c:pt idx="115">
                  <c:v>1.7309246180566729E-2</c:v>
                </c:pt>
                <c:pt idx="116">
                  <c:v>1.7408069281800512E-2</c:v>
                </c:pt>
                <c:pt idx="117">
                  <c:v>1.7506892383034305E-2</c:v>
                </c:pt>
                <c:pt idx="118">
                  <c:v>1.7605715484268088E-2</c:v>
                </c:pt>
                <c:pt idx="119">
                  <c:v>1.7704538585501865E-2</c:v>
                </c:pt>
                <c:pt idx="120">
                  <c:v>1.7803361686735655E-2</c:v>
                </c:pt>
                <c:pt idx="121">
                  <c:v>1.7859501199612014E-2</c:v>
                </c:pt>
                <c:pt idx="122">
                  <c:v>1.7909177582390093E-2</c:v>
                </c:pt>
                <c:pt idx="123">
                  <c:v>1.7958853965168164E-2</c:v>
                </c:pt>
                <c:pt idx="124">
                  <c:v>1.8008530347946233E-2</c:v>
                </c:pt>
                <c:pt idx="125">
                  <c:v>1.8058206730724311E-2</c:v>
                </c:pt>
                <c:pt idx="126">
                  <c:v>1.8107883113502376E-2</c:v>
                </c:pt>
                <c:pt idx="127">
                  <c:v>1.8157559496280451E-2</c:v>
                </c:pt>
                <c:pt idx="128">
                  <c:v>1.820723587905853E-2</c:v>
                </c:pt>
                <c:pt idx="129">
                  <c:v>1.8256912261836598E-2</c:v>
                </c:pt>
                <c:pt idx="130">
                  <c:v>1.8306588644614666E-2</c:v>
                </c:pt>
                <c:pt idx="131">
                  <c:v>1.8356265027392748E-2</c:v>
                </c:pt>
                <c:pt idx="132">
                  <c:v>1.8405941410170816E-2</c:v>
                </c:pt>
                <c:pt idx="133">
                  <c:v>1.8455617792948891E-2</c:v>
                </c:pt>
                <c:pt idx="134">
                  <c:v>1.8505294175726966E-2</c:v>
                </c:pt>
                <c:pt idx="135">
                  <c:v>1.8554970558505031E-2</c:v>
                </c:pt>
                <c:pt idx="136">
                  <c:v>1.8604646941283106E-2</c:v>
                </c:pt>
                <c:pt idx="137">
                  <c:v>1.8654323324061178E-2</c:v>
                </c:pt>
                <c:pt idx="138">
                  <c:v>1.8703999706839256E-2</c:v>
                </c:pt>
                <c:pt idx="139">
                  <c:v>1.8753676089617324E-2</c:v>
                </c:pt>
                <c:pt idx="140">
                  <c:v>1.8803352472395396E-2</c:v>
                </c:pt>
                <c:pt idx="141">
                  <c:v>1.8853028855173468E-2</c:v>
                </c:pt>
                <c:pt idx="142">
                  <c:v>1.8902705237951539E-2</c:v>
                </c:pt>
                <c:pt idx="143">
                  <c:v>1.8952381620729611E-2</c:v>
                </c:pt>
                <c:pt idx="144">
                  <c:v>1.9002058003507693E-2</c:v>
                </c:pt>
                <c:pt idx="145">
                  <c:v>1.9051734386285761E-2</c:v>
                </c:pt>
                <c:pt idx="146">
                  <c:v>1.9101410769063829E-2</c:v>
                </c:pt>
                <c:pt idx="147">
                  <c:v>1.9151087151841908E-2</c:v>
                </c:pt>
                <c:pt idx="148">
                  <c:v>1.9200763534619979E-2</c:v>
                </c:pt>
                <c:pt idx="149">
                  <c:v>1.9250439917398054E-2</c:v>
                </c:pt>
                <c:pt idx="150">
                  <c:v>1.930011630017613E-2</c:v>
                </c:pt>
                <c:pt idx="151">
                  <c:v>1.9349792682954194E-2</c:v>
                </c:pt>
                <c:pt idx="152">
                  <c:v>1.9399469065732273E-2</c:v>
                </c:pt>
                <c:pt idx="153">
                  <c:v>1.9449145448510338E-2</c:v>
                </c:pt>
                <c:pt idx="154">
                  <c:v>1.9498821831288413E-2</c:v>
                </c:pt>
                <c:pt idx="155">
                  <c:v>1.9548498214066484E-2</c:v>
                </c:pt>
                <c:pt idx="156">
                  <c:v>1.9598174596844559E-2</c:v>
                </c:pt>
                <c:pt idx="157">
                  <c:v>1.9647850979622631E-2</c:v>
                </c:pt>
                <c:pt idx="158">
                  <c:v>1.969752736240071E-2</c:v>
                </c:pt>
                <c:pt idx="159">
                  <c:v>1.9747203745178781E-2</c:v>
                </c:pt>
                <c:pt idx="160">
                  <c:v>1.9796880127956849E-2</c:v>
                </c:pt>
                <c:pt idx="161">
                  <c:v>1.9827959280046475E-2</c:v>
                </c:pt>
                <c:pt idx="162">
                  <c:v>1.98556680602314E-2</c:v>
                </c:pt>
                <c:pt idx="163">
                  <c:v>1.9883376840416331E-2</c:v>
                </c:pt>
                <c:pt idx="164">
                  <c:v>1.9911085620601249E-2</c:v>
                </c:pt>
                <c:pt idx="165">
                  <c:v>1.9938794400786178E-2</c:v>
                </c:pt>
                <c:pt idx="166">
                  <c:v>1.9966503180971106E-2</c:v>
                </c:pt>
                <c:pt idx="167">
                  <c:v>1.9994211961156031E-2</c:v>
                </c:pt>
                <c:pt idx="168">
                  <c:v>2.0021920741340959E-2</c:v>
                </c:pt>
                <c:pt idx="169">
                  <c:v>2.0049629521525881E-2</c:v>
                </c:pt>
                <c:pt idx="170">
                  <c:v>2.0077338301710806E-2</c:v>
                </c:pt>
                <c:pt idx="171">
                  <c:v>2.0105047081895731E-2</c:v>
                </c:pt>
                <c:pt idx="172">
                  <c:v>2.0132755862080656E-2</c:v>
                </c:pt>
                <c:pt idx="173">
                  <c:v>2.0160464642265584E-2</c:v>
                </c:pt>
                <c:pt idx="174">
                  <c:v>2.0188173422450505E-2</c:v>
                </c:pt>
                <c:pt idx="175">
                  <c:v>2.0215882202635427E-2</c:v>
                </c:pt>
                <c:pt idx="176">
                  <c:v>2.0243590982820359E-2</c:v>
                </c:pt>
                <c:pt idx="177">
                  <c:v>2.0271299763005284E-2</c:v>
                </c:pt>
                <c:pt idx="178">
                  <c:v>2.0299008543190208E-2</c:v>
                </c:pt>
                <c:pt idx="179">
                  <c:v>2.0326717323375137E-2</c:v>
                </c:pt>
                <c:pt idx="180">
                  <c:v>2.0354426103560062E-2</c:v>
                </c:pt>
                <c:pt idx="181">
                  <c:v>2.038213488374498E-2</c:v>
                </c:pt>
                <c:pt idx="182">
                  <c:v>2.0409843663929905E-2</c:v>
                </c:pt>
                <c:pt idx="183">
                  <c:v>2.0437552444114833E-2</c:v>
                </c:pt>
                <c:pt idx="184">
                  <c:v>2.0465261224299754E-2</c:v>
                </c:pt>
                <c:pt idx="185">
                  <c:v>2.0492970004484686E-2</c:v>
                </c:pt>
                <c:pt idx="186">
                  <c:v>2.0520678784669604E-2</c:v>
                </c:pt>
                <c:pt idx="187">
                  <c:v>2.0548387564854526E-2</c:v>
                </c:pt>
                <c:pt idx="188">
                  <c:v>2.0576096345039457E-2</c:v>
                </c:pt>
                <c:pt idx="189">
                  <c:v>2.0603805125224382E-2</c:v>
                </c:pt>
                <c:pt idx="190">
                  <c:v>2.0631513905409304E-2</c:v>
                </c:pt>
                <c:pt idx="191">
                  <c:v>2.0659222685594232E-2</c:v>
                </c:pt>
                <c:pt idx="192">
                  <c:v>2.068693146577916E-2</c:v>
                </c:pt>
                <c:pt idx="193">
                  <c:v>2.0714640245964082E-2</c:v>
                </c:pt>
                <c:pt idx="194">
                  <c:v>2.0742349026149014E-2</c:v>
                </c:pt>
                <c:pt idx="195">
                  <c:v>2.0770057806333935E-2</c:v>
                </c:pt>
                <c:pt idx="196">
                  <c:v>2.079776658651886E-2</c:v>
                </c:pt>
                <c:pt idx="197">
                  <c:v>2.0825475366703785E-2</c:v>
                </c:pt>
                <c:pt idx="198">
                  <c:v>2.085318414688871E-2</c:v>
                </c:pt>
                <c:pt idx="199">
                  <c:v>2.0880892927073635E-2</c:v>
                </c:pt>
                <c:pt idx="200">
                  <c:v>2.090860170725856E-2</c:v>
                </c:pt>
                <c:pt idx="201">
                  <c:v>2.0927859152765071E-2</c:v>
                </c:pt>
                <c:pt idx="202">
                  <c:v>2.0945039819784066E-2</c:v>
                </c:pt>
                <c:pt idx="203">
                  <c:v>2.096222048680306E-2</c:v>
                </c:pt>
                <c:pt idx="204">
                  <c:v>2.097940115382204E-2</c:v>
                </c:pt>
                <c:pt idx="205">
                  <c:v>2.0996581820841027E-2</c:v>
                </c:pt>
                <c:pt idx="206">
                  <c:v>2.1013762487860015E-2</c:v>
                </c:pt>
                <c:pt idx="207">
                  <c:v>2.1030943154879009E-2</c:v>
                </c:pt>
                <c:pt idx="208">
                  <c:v>2.1048123821897999E-2</c:v>
                </c:pt>
                <c:pt idx="209">
                  <c:v>2.1065304488916983E-2</c:v>
                </c:pt>
                <c:pt idx="210">
                  <c:v>2.108248515593597E-2</c:v>
                </c:pt>
                <c:pt idx="211">
                  <c:v>2.1099665822954954E-2</c:v>
                </c:pt>
                <c:pt idx="212">
                  <c:v>2.1116846489973948E-2</c:v>
                </c:pt>
                <c:pt idx="213">
                  <c:v>2.1134027156992925E-2</c:v>
                </c:pt>
                <c:pt idx="214">
                  <c:v>2.1151207824011923E-2</c:v>
                </c:pt>
                <c:pt idx="215">
                  <c:v>2.116838849103091E-2</c:v>
                </c:pt>
                <c:pt idx="216">
                  <c:v>2.1185569158049901E-2</c:v>
                </c:pt>
                <c:pt idx="217">
                  <c:v>2.1202749825068881E-2</c:v>
                </c:pt>
                <c:pt idx="218">
                  <c:v>2.1219930492087872E-2</c:v>
                </c:pt>
                <c:pt idx="219">
                  <c:v>2.1237111159106859E-2</c:v>
                </c:pt>
                <c:pt idx="220">
                  <c:v>2.125429182612585E-2</c:v>
                </c:pt>
                <c:pt idx="221">
                  <c:v>2.1271472493144837E-2</c:v>
                </c:pt>
                <c:pt idx="222">
                  <c:v>2.1288653160163828E-2</c:v>
                </c:pt>
                <c:pt idx="223">
                  <c:v>2.1305833827182815E-2</c:v>
                </c:pt>
                <c:pt idx="224">
                  <c:v>2.1323014494201802E-2</c:v>
                </c:pt>
                <c:pt idx="225">
                  <c:v>2.1340195161220793E-2</c:v>
                </c:pt>
                <c:pt idx="226">
                  <c:v>2.1357375828239787E-2</c:v>
                </c:pt>
                <c:pt idx="227">
                  <c:v>2.1374556495258764E-2</c:v>
                </c:pt>
                <c:pt idx="228">
                  <c:v>2.1391737162277755E-2</c:v>
                </c:pt>
                <c:pt idx="229">
                  <c:v>2.1408917829296749E-2</c:v>
                </c:pt>
                <c:pt idx="230">
                  <c:v>2.1426098496315736E-2</c:v>
                </c:pt>
                <c:pt idx="231">
                  <c:v>2.1443279163334723E-2</c:v>
                </c:pt>
                <c:pt idx="232">
                  <c:v>2.1460459830353707E-2</c:v>
                </c:pt>
                <c:pt idx="233">
                  <c:v>2.1477640497372701E-2</c:v>
                </c:pt>
                <c:pt idx="234">
                  <c:v>2.1494821164391685E-2</c:v>
                </c:pt>
                <c:pt idx="235">
                  <c:v>2.1512001831410676E-2</c:v>
                </c:pt>
                <c:pt idx="236">
                  <c:v>2.152918249842966E-2</c:v>
                </c:pt>
                <c:pt idx="237">
                  <c:v>2.154636316544865E-2</c:v>
                </c:pt>
                <c:pt idx="238">
                  <c:v>2.1563543832467634E-2</c:v>
                </c:pt>
                <c:pt idx="239">
                  <c:v>2.1580724499486621E-2</c:v>
                </c:pt>
                <c:pt idx="240">
                  <c:v>2.1597905166505608E-2</c:v>
                </c:pt>
                <c:pt idx="241">
                  <c:v>2.1602955159259519E-2</c:v>
                </c:pt>
                <c:pt idx="242">
                  <c:v>2.160415136379925E-2</c:v>
                </c:pt>
                <c:pt idx="243">
                  <c:v>2.1605347568338974E-2</c:v>
                </c:pt>
                <c:pt idx="244">
                  <c:v>2.1606543772878708E-2</c:v>
                </c:pt>
                <c:pt idx="245">
                  <c:v>2.1607739977418432E-2</c:v>
                </c:pt>
                <c:pt idx="246">
                  <c:v>2.1608936181958169E-2</c:v>
                </c:pt>
                <c:pt idx="247">
                  <c:v>2.1610132386497893E-2</c:v>
                </c:pt>
                <c:pt idx="248">
                  <c:v>2.1611328591037624E-2</c:v>
                </c:pt>
                <c:pt idx="249">
                  <c:v>2.1612524795577352E-2</c:v>
                </c:pt>
                <c:pt idx="250">
                  <c:v>2.1613721000117082E-2</c:v>
                </c:pt>
                <c:pt idx="251">
                  <c:v>2.1614917204656806E-2</c:v>
                </c:pt>
                <c:pt idx="252">
                  <c:v>2.1616113409196544E-2</c:v>
                </c:pt>
                <c:pt idx="253">
                  <c:v>2.1617309613736264E-2</c:v>
                </c:pt>
                <c:pt idx="254">
                  <c:v>2.1618505818275995E-2</c:v>
                </c:pt>
                <c:pt idx="255">
                  <c:v>2.1619702022815726E-2</c:v>
                </c:pt>
                <c:pt idx="256">
                  <c:v>2.1620898227355457E-2</c:v>
                </c:pt>
                <c:pt idx="257">
                  <c:v>2.1622094431895184E-2</c:v>
                </c:pt>
                <c:pt idx="258">
                  <c:v>2.1623290636434912E-2</c:v>
                </c:pt>
                <c:pt idx="259">
                  <c:v>2.1624486840974642E-2</c:v>
                </c:pt>
                <c:pt idx="260">
                  <c:v>2.162568304551437E-2</c:v>
                </c:pt>
                <c:pt idx="261">
                  <c:v>2.1626879250054101E-2</c:v>
                </c:pt>
                <c:pt idx="262">
                  <c:v>2.1628075454593828E-2</c:v>
                </c:pt>
                <c:pt idx="263">
                  <c:v>2.1629271659133559E-2</c:v>
                </c:pt>
                <c:pt idx="264">
                  <c:v>2.1630467863673286E-2</c:v>
                </c:pt>
                <c:pt idx="265">
                  <c:v>2.1631664068213017E-2</c:v>
                </c:pt>
                <c:pt idx="266">
                  <c:v>2.1632860272752744E-2</c:v>
                </c:pt>
                <c:pt idx="267">
                  <c:v>2.1634056477292475E-2</c:v>
                </c:pt>
                <c:pt idx="268">
                  <c:v>2.1635252681832202E-2</c:v>
                </c:pt>
                <c:pt idx="269">
                  <c:v>2.1636448886371933E-2</c:v>
                </c:pt>
                <c:pt idx="270">
                  <c:v>2.1637645090911661E-2</c:v>
                </c:pt>
                <c:pt idx="271">
                  <c:v>2.1638841295451391E-2</c:v>
                </c:pt>
                <c:pt idx="272">
                  <c:v>2.1640037499991122E-2</c:v>
                </c:pt>
                <c:pt idx="273">
                  <c:v>2.164123370453085E-2</c:v>
                </c:pt>
                <c:pt idx="274">
                  <c:v>2.1642429909070577E-2</c:v>
                </c:pt>
                <c:pt idx="275">
                  <c:v>2.1643626113610308E-2</c:v>
                </c:pt>
                <c:pt idx="276">
                  <c:v>2.1644822318150035E-2</c:v>
                </c:pt>
                <c:pt idx="277">
                  <c:v>2.1646018522689766E-2</c:v>
                </c:pt>
                <c:pt idx="278">
                  <c:v>2.1647214727229493E-2</c:v>
                </c:pt>
                <c:pt idx="279">
                  <c:v>2.1648410931769224E-2</c:v>
                </c:pt>
                <c:pt idx="280">
                  <c:v>2.1649607136308948E-2</c:v>
                </c:pt>
                <c:pt idx="281">
                  <c:v>2.1650803340848682E-2</c:v>
                </c:pt>
                <c:pt idx="282">
                  <c:v>2.165199954538841E-2</c:v>
                </c:pt>
                <c:pt idx="283">
                  <c:v>2.1653195749928141E-2</c:v>
                </c:pt>
                <c:pt idx="284">
                  <c:v>2.1654391954467868E-2</c:v>
                </c:pt>
                <c:pt idx="285">
                  <c:v>2.1655588159007595E-2</c:v>
                </c:pt>
                <c:pt idx="286">
                  <c:v>2.1656784363547326E-2</c:v>
                </c:pt>
                <c:pt idx="287">
                  <c:v>2.1657980568087053E-2</c:v>
                </c:pt>
                <c:pt idx="288">
                  <c:v>2.1659176772626784E-2</c:v>
                </c:pt>
                <c:pt idx="289">
                  <c:v>2.1660372977166512E-2</c:v>
                </c:pt>
                <c:pt idx="290">
                  <c:v>2.1661569181706242E-2</c:v>
                </c:pt>
                <c:pt idx="291">
                  <c:v>2.166276538624597E-2</c:v>
                </c:pt>
                <c:pt idx="292">
                  <c:v>2.1663961590785701E-2</c:v>
                </c:pt>
                <c:pt idx="293">
                  <c:v>2.1665157795325428E-2</c:v>
                </c:pt>
                <c:pt idx="294">
                  <c:v>2.1666353999865162E-2</c:v>
                </c:pt>
                <c:pt idx="295">
                  <c:v>2.1667550204404886E-2</c:v>
                </c:pt>
                <c:pt idx="296">
                  <c:v>2.1668746408944617E-2</c:v>
                </c:pt>
                <c:pt idx="297">
                  <c:v>2.1669942613484344E-2</c:v>
                </c:pt>
                <c:pt idx="298">
                  <c:v>2.1671138818024075E-2</c:v>
                </c:pt>
                <c:pt idx="299">
                  <c:v>2.1672335022563802E-2</c:v>
                </c:pt>
                <c:pt idx="300">
                  <c:v>2.1673531227103533E-2</c:v>
                </c:pt>
                <c:pt idx="301">
                  <c:v>2.1674727431643261E-2</c:v>
                </c:pt>
                <c:pt idx="302">
                  <c:v>2.1675923636182991E-2</c:v>
                </c:pt>
                <c:pt idx="303">
                  <c:v>2.1677119840722719E-2</c:v>
                </c:pt>
                <c:pt idx="304">
                  <c:v>2.167831604526245E-2</c:v>
                </c:pt>
                <c:pt idx="305">
                  <c:v>2.167951224980218E-2</c:v>
                </c:pt>
                <c:pt idx="306">
                  <c:v>2.1680708454341908E-2</c:v>
                </c:pt>
                <c:pt idx="307">
                  <c:v>2.1681904658881635E-2</c:v>
                </c:pt>
                <c:pt idx="308">
                  <c:v>2.1683100863421366E-2</c:v>
                </c:pt>
                <c:pt idx="309">
                  <c:v>2.1684297067961093E-2</c:v>
                </c:pt>
                <c:pt idx="310">
                  <c:v>2.1685493272500824E-2</c:v>
                </c:pt>
                <c:pt idx="311">
                  <c:v>2.1686689477040551E-2</c:v>
                </c:pt>
                <c:pt idx="312">
                  <c:v>2.1687885681580282E-2</c:v>
                </c:pt>
                <c:pt idx="313">
                  <c:v>2.168908188612001E-2</c:v>
                </c:pt>
                <c:pt idx="314">
                  <c:v>2.169027809065974E-2</c:v>
                </c:pt>
                <c:pt idx="315">
                  <c:v>2.1691474295199468E-2</c:v>
                </c:pt>
                <c:pt idx="316">
                  <c:v>2.1692670499739195E-2</c:v>
                </c:pt>
                <c:pt idx="317">
                  <c:v>2.1693866704278926E-2</c:v>
                </c:pt>
                <c:pt idx="318">
                  <c:v>2.1695062908818653E-2</c:v>
                </c:pt>
                <c:pt idx="319">
                  <c:v>2.1696259113358384E-2</c:v>
                </c:pt>
                <c:pt idx="320">
                  <c:v>2.1697455317898112E-2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'Curves View'!$I$17</c:f>
              <c:strCache>
                <c:ptCount val="1"/>
                <c:pt idx="0">
                  <c:v>discount-EUR-USD-OIS</c:v>
                </c:pt>
              </c:strCache>
            </c:strRef>
          </c:tx>
          <c:spPr>
            <a:ln w="252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View'!$H$23:$H$343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View'!$I$23:$I$343</c:f>
              <c:numCache>
                <c:formatCode>0.00%</c:formatCode>
                <c:ptCount val="321"/>
                <c:pt idx="0">
                  <c:v>5.8150659174618143E-3</c:v>
                </c:pt>
                <c:pt idx="1">
                  <c:v>5.8150659174615758E-3</c:v>
                </c:pt>
                <c:pt idx="2">
                  <c:v>5.8150659174620546E-3</c:v>
                </c:pt>
                <c:pt idx="3">
                  <c:v>5.8150659174620043E-3</c:v>
                </c:pt>
                <c:pt idx="4">
                  <c:v>5.8150659174618299E-3</c:v>
                </c:pt>
                <c:pt idx="5">
                  <c:v>5.8150659174619704E-3</c:v>
                </c:pt>
                <c:pt idx="6">
                  <c:v>5.8150659174618577E-3</c:v>
                </c:pt>
                <c:pt idx="7">
                  <c:v>5.8150659174619279E-3</c:v>
                </c:pt>
                <c:pt idx="8">
                  <c:v>5.8150659174619054E-3</c:v>
                </c:pt>
                <c:pt idx="9">
                  <c:v>5.8663192825021936E-3</c:v>
                </c:pt>
                <c:pt idx="10">
                  <c:v>5.9238807540088912E-3</c:v>
                </c:pt>
                <c:pt idx="11">
                  <c:v>5.9814422255156739E-3</c:v>
                </c:pt>
                <c:pt idx="12">
                  <c:v>6.0390036970224365E-3</c:v>
                </c:pt>
                <c:pt idx="13">
                  <c:v>6.0965651685292704E-3</c:v>
                </c:pt>
                <c:pt idx="14">
                  <c:v>6.154126640036027E-3</c:v>
                </c:pt>
                <c:pt idx="15">
                  <c:v>6.2116881115427802E-3</c:v>
                </c:pt>
                <c:pt idx="16">
                  <c:v>6.2692495830495507E-3</c:v>
                </c:pt>
                <c:pt idx="17">
                  <c:v>6.3810221117883521E-3</c:v>
                </c:pt>
                <c:pt idx="18">
                  <c:v>6.4980041114924645E-3</c:v>
                </c:pt>
                <c:pt idx="19">
                  <c:v>6.614986111196511E-3</c:v>
                </c:pt>
                <c:pt idx="20">
                  <c:v>6.7319681109006156E-3</c:v>
                </c:pt>
                <c:pt idx="21">
                  <c:v>6.8489501106046751E-3</c:v>
                </c:pt>
                <c:pt idx="22">
                  <c:v>6.9659321103087458E-3</c:v>
                </c:pt>
                <c:pt idx="23">
                  <c:v>7.0829141100128183E-3</c:v>
                </c:pt>
                <c:pt idx="24">
                  <c:v>7.1998961097168822E-3</c:v>
                </c:pt>
                <c:pt idx="25">
                  <c:v>7.360072946403705E-3</c:v>
                </c:pt>
                <c:pt idx="26">
                  <c:v>7.5232898889192453E-3</c:v>
                </c:pt>
                <c:pt idx="27">
                  <c:v>7.6865068314347579E-3</c:v>
                </c:pt>
                <c:pt idx="28">
                  <c:v>7.8497237739502887E-3</c:v>
                </c:pt>
                <c:pt idx="29">
                  <c:v>8.0129407164657943E-3</c:v>
                </c:pt>
                <c:pt idx="30">
                  <c:v>8.176157658981326E-3</c:v>
                </c:pt>
                <c:pt idx="31">
                  <c:v>8.3393746014968507E-3</c:v>
                </c:pt>
                <c:pt idx="32">
                  <c:v>8.5025915440123754E-3</c:v>
                </c:pt>
                <c:pt idx="33">
                  <c:v>8.7149824440634783E-3</c:v>
                </c:pt>
                <c:pt idx="34">
                  <c:v>8.9308342678121044E-3</c:v>
                </c:pt>
                <c:pt idx="35">
                  <c:v>9.1466860915607288E-3</c:v>
                </c:pt>
                <c:pt idx="36">
                  <c:v>9.3625379153093637E-3</c:v>
                </c:pt>
                <c:pt idx="37">
                  <c:v>9.5783897390579967E-3</c:v>
                </c:pt>
                <c:pt idx="38">
                  <c:v>9.7942415628066368E-3</c:v>
                </c:pt>
                <c:pt idx="39">
                  <c:v>1.0010093386555273E-2</c:v>
                </c:pt>
                <c:pt idx="40">
                  <c:v>1.022594521030391E-2</c:v>
                </c:pt>
                <c:pt idx="41">
                  <c:v>1.0422041212477251E-2</c:v>
                </c:pt>
                <c:pt idx="42">
                  <c:v>1.0616238757322042E-2</c:v>
                </c:pt>
                <c:pt idx="43">
                  <c:v>1.0810436302166843E-2</c:v>
                </c:pt>
                <c:pt idx="44">
                  <c:v>1.1004633847011639E-2</c:v>
                </c:pt>
                <c:pt idx="45">
                  <c:v>1.119883139185643E-2</c:v>
                </c:pt>
                <c:pt idx="46">
                  <c:v>1.1393028936701218E-2</c:v>
                </c:pt>
                <c:pt idx="47">
                  <c:v>1.1587226481546019E-2</c:v>
                </c:pt>
                <c:pt idx="48">
                  <c:v>1.1781424026390826E-2</c:v>
                </c:pt>
                <c:pt idx="49">
                  <c:v>1.1975621571235604E-2</c:v>
                </c:pt>
                <c:pt idx="50">
                  <c:v>1.2169819116080415E-2</c:v>
                </c:pt>
                <c:pt idx="51">
                  <c:v>1.2364016660925202E-2</c:v>
                </c:pt>
                <c:pt idx="52">
                  <c:v>1.2558214205769995E-2</c:v>
                </c:pt>
                <c:pt idx="53">
                  <c:v>1.2752411750614792E-2</c:v>
                </c:pt>
                <c:pt idx="54">
                  <c:v>1.2946609295459585E-2</c:v>
                </c:pt>
                <c:pt idx="55">
                  <c:v>1.3140806840304388E-2</c:v>
                </c:pt>
                <c:pt idx="56">
                  <c:v>1.3335004385149174E-2</c:v>
                </c:pt>
                <c:pt idx="57">
                  <c:v>1.3480177633300176E-2</c:v>
                </c:pt>
                <c:pt idx="58">
                  <c:v>1.3617927644096896E-2</c:v>
                </c:pt>
                <c:pt idx="59">
                  <c:v>1.3755677654893625E-2</c:v>
                </c:pt>
                <c:pt idx="60">
                  <c:v>1.389342766569036E-2</c:v>
                </c:pt>
                <c:pt idx="61">
                  <c:v>1.4031177676487082E-2</c:v>
                </c:pt>
                <c:pt idx="62">
                  <c:v>1.4168927687283813E-2</c:v>
                </c:pt>
                <c:pt idx="63">
                  <c:v>1.4306677698080545E-2</c:v>
                </c:pt>
                <c:pt idx="64">
                  <c:v>1.4444427708877283E-2</c:v>
                </c:pt>
                <c:pt idx="65">
                  <c:v>1.4582177719674008E-2</c:v>
                </c:pt>
                <c:pt idx="66">
                  <c:v>1.471992773047073E-2</c:v>
                </c:pt>
                <c:pt idx="67">
                  <c:v>1.4857677741267464E-2</c:v>
                </c:pt>
                <c:pt idx="68">
                  <c:v>1.4995427752064187E-2</c:v>
                </c:pt>
                <c:pt idx="69">
                  <c:v>1.5133177762860923E-2</c:v>
                </c:pt>
                <c:pt idx="70">
                  <c:v>1.5270927773657652E-2</c:v>
                </c:pt>
                <c:pt idx="71">
                  <c:v>1.5408677784454372E-2</c:v>
                </c:pt>
                <c:pt idx="72">
                  <c:v>1.5546427795251113E-2</c:v>
                </c:pt>
                <c:pt idx="73">
                  <c:v>1.568417780604783E-2</c:v>
                </c:pt>
                <c:pt idx="74">
                  <c:v>1.582192781684456E-2</c:v>
                </c:pt>
                <c:pt idx="75">
                  <c:v>1.5959677827641294E-2</c:v>
                </c:pt>
                <c:pt idx="76">
                  <c:v>1.6097427838438028E-2</c:v>
                </c:pt>
                <c:pt idx="77">
                  <c:v>1.6235177849234752E-2</c:v>
                </c:pt>
                <c:pt idx="78">
                  <c:v>1.6372927860031472E-2</c:v>
                </c:pt>
                <c:pt idx="79">
                  <c:v>1.651067787082821E-2</c:v>
                </c:pt>
                <c:pt idx="80">
                  <c:v>1.664842788162493E-2</c:v>
                </c:pt>
                <c:pt idx="81">
                  <c:v>1.6742548976222623E-2</c:v>
                </c:pt>
                <c:pt idx="82">
                  <c:v>1.6831300358057348E-2</c:v>
                </c:pt>
                <c:pt idx="83">
                  <c:v>1.6920051739892073E-2</c:v>
                </c:pt>
                <c:pt idx="84">
                  <c:v>1.7008803121726802E-2</c:v>
                </c:pt>
                <c:pt idx="85">
                  <c:v>1.709755450356153E-2</c:v>
                </c:pt>
                <c:pt idx="86">
                  <c:v>1.7186305885396255E-2</c:v>
                </c:pt>
                <c:pt idx="87">
                  <c:v>1.727505726723098E-2</c:v>
                </c:pt>
                <c:pt idx="88">
                  <c:v>1.7363808649065702E-2</c:v>
                </c:pt>
                <c:pt idx="89">
                  <c:v>1.7452560030900434E-2</c:v>
                </c:pt>
                <c:pt idx="90">
                  <c:v>1.7541311412735162E-2</c:v>
                </c:pt>
                <c:pt idx="91">
                  <c:v>1.7630062794569881E-2</c:v>
                </c:pt>
                <c:pt idx="92">
                  <c:v>1.7718814176404613E-2</c:v>
                </c:pt>
                <c:pt idx="93">
                  <c:v>1.7807565558239331E-2</c:v>
                </c:pt>
                <c:pt idx="94">
                  <c:v>1.7896316940074066E-2</c:v>
                </c:pt>
                <c:pt idx="95">
                  <c:v>1.7985068321908788E-2</c:v>
                </c:pt>
                <c:pt idx="96">
                  <c:v>1.8073819703743509E-2</c:v>
                </c:pt>
                <c:pt idx="97">
                  <c:v>1.8162571085578241E-2</c:v>
                </c:pt>
                <c:pt idx="98">
                  <c:v>1.8251322467412963E-2</c:v>
                </c:pt>
                <c:pt idx="99">
                  <c:v>1.8340073849247695E-2</c:v>
                </c:pt>
                <c:pt idx="100">
                  <c:v>1.8428825231082423E-2</c:v>
                </c:pt>
                <c:pt idx="101">
                  <c:v>1.8517576612917142E-2</c:v>
                </c:pt>
                <c:pt idx="102">
                  <c:v>1.8606327994751867E-2</c:v>
                </c:pt>
                <c:pt idx="103">
                  <c:v>1.8695079376586595E-2</c:v>
                </c:pt>
                <c:pt idx="104">
                  <c:v>1.8783830758421324E-2</c:v>
                </c:pt>
                <c:pt idx="105">
                  <c:v>1.8872582140256049E-2</c:v>
                </c:pt>
                <c:pt idx="106">
                  <c:v>1.8961333522090774E-2</c:v>
                </c:pt>
                <c:pt idx="107">
                  <c:v>1.9050084903925495E-2</c:v>
                </c:pt>
                <c:pt idx="108">
                  <c:v>1.9138836285760231E-2</c:v>
                </c:pt>
                <c:pt idx="109">
                  <c:v>1.9227587667594956E-2</c:v>
                </c:pt>
                <c:pt idx="110">
                  <c:v>1.9316339049429677E-2</c:v>
                </c:pt>
                <c:pt idx="111">
                  <c:v>1.9405090431264403E-2</c:v>
                </c:pt>
                <c:pt idx="112">
                  <c:v>1.9493841813099128E-2</c:v>
                </c:pt>
                <c:pt idx="113">
                  <c:v>1.958259319493386E-2</c:v>
                </c:pt>
                <c:pt idx="114">
                  <c:v>1.9671344576768581E-2</c:v>
                </c:pt>
                <c:pt idx="115">
                  <c:v>1.976009595860331E-2</c:v>
                </c:pt>
                <c:pt idx="116">
                  <c:v>1.9848847340438035E-2</c:v>
                </c:pt>
                <c:pt idx="117">
                  <c:v>1.9937598722272767E-2</c:v>
                </c:pt>
                <c:pt idx="118">
                  <c:v>2.0026350104107485E-2</c:v>
                </c:pt>
                <c:pt idx="119">
                  <c:v>2.011510148594221E-2</c:v>
                </c:pt>
                <c:pt idx="120">
                  <c:v>2.0203852867776935E-2</c:v>
                </c:pt>
                <c:pt idx="121">
                  <c:v>2.0227978786707925E-2</c:v>
                </c:pt>
                <c:pt idx="122">
                  <c:v>2.0242319146587234E-2</c:v>
                </c:pt>
                <c:pt idx="123">
                  <c:v>2.0256659506466549E-2</c:v>
                </c:pt>
                <c:pt idx="124">
                  <c:v>2.0270999866345868E-2</c:v>
                </c:pt>
                <c:pt idx="125">
                  <c:v>2.0285340226225183E-2</c:v>
                </c:pt>
                <c:pt idx="126">
                  <c:v>2.0299680586104499E-2</c:v>
                </c:pt>
                <c:pt idx="127">
                  <c:v>2.0314020945983811E-2</c:v>
                </c:pt>
                <c:pt idx="128">
                  <c:v>2.0328361305863126E-2</c:v>
                </c:pt>
                <c:pt idx="129">
                  <c:v>2.0342701665742442E-2</c:v>
                </c:pt>
                <c:pt idx="130">
                  <c:v>2.0357042025621754E-2</c:v>
                </c:pt>
                <c:pt idx="131">
                  <c:v>2.0371382385501065E-2</c:v>
                </c:pt>
                <c:pt idx="132">
                  <c:v>2.0385722745380381E-2</c:v>
                </c:pt>
                <c:pt idx="133">
                  <c:v>2.04000631052597E-2</c:v>
                </c:pt>
                <c:pt idx="134">
                  <c:v>2.0414403465139012E-2</c:v>
                </c:pt>
                <c:pt idx="135">
                  <c:v>2.042874382501832E-2</c:v>
                </c:pt>
                <c:pt idx="136">
                  <c:v>2.0443084184897639E-2</c:v>
                </c:pt>
                <c:pt idx="137">
                  <c:v>2.0457424544776958E-2</c:v>
                </c:pt>
                <c:pt idx="138">
                  <c:v>2.047176490465627E-2</c:v>
                </c:pt>
                <c:pt idx="139">
                  <c:v>2.0486105264535578E-2</c:v>
                </c:pt>
                <c:pt idx="140">
                  <c:v>2.0500445624414897E-2</c:v>
                </c:pt>
                <c:pt idx="141">
                  <c:v>2.0514785984294213E-2</c:v>
                </c:pt>
                <c:pt idx="142">
                  <c:v>2.0529126344173525E-2</c:v>
                </c:pt>
                <c:pt idx="143">
                  <c:v>2.054346670405284E-2</c:v>
                </c:pt>
                <c:pt idx="144">
                  <c:v>2.0557807063932152E-2</c:v>
                </c:pt>
                <c:pt idx="145">
                  <c:v>2.0572147423811464E-2</c:v>
                </c:pt>
                <c:pt idx="146">
                  <c:v>2.0586487783690786E-2</c:v>
                </c:pt>
                <c:pt idx="147">
                  <c:v>2.0600828143570102E-2</c:v>
                </c:pt>
                <c:pt idx="148">
                  <c:v>2.061516850344941E-2</c:v>
                </c:pt>
                <c:pt idx="149">
                  <c:v>2.0629508863328726E-2</c:v>
                </c:pt>
                <c:pt idx="150">
                  <c:v>2.0643849223208038E-2</c:v>
                </c:pt>
                <c:pt idx="151">
                  <c:v>2.065818958308736E-2</c:v>
                </c:pt>
                <c:pt idx="152">
                  <c:v>2.0672529942966672E-2</c:v>
                </c:pt>
                <c:pt idx="153">
                  <c:v>2.068687030284598E-2</c:v>
                </c:pt>
                <c:pt idx="154">
                  <c:v>2.0701210662725296E-2</c:v>
                </c:pt>
                <c:pt idx="155">
                  <c:v>2.0715551022604611E-2</c:v>
                </c:pt>
                <c:pt idx="156">
                  <c:v>2.0729891382483927E-2</c:v>
                </c:pt>
                <c:pt idx="157">
                  <c:v>2.0744231742363242E-2</c:v>
                </c:pt>
                <c:pt idx="158">
                  <c:v>2.0758572102242554E-2</c:v>
                </c:pt>
                <c:pt idx="159">
                  <c:v>2.0772912462121873E-2</c:v>
                </c:pt>
                <c:pt idx="160">
                  <c:v>2.0787252822001188E-2</c:v>
                </c:pt>
                <c:pt idx="161">
                  <c:v>2.07946781517553E-2</c:v>
                </c:pt>
                <c:pt idx="162">
                  <c:v>2.0800850272166341E-2</c:v>
                </c:pt>
                <c:pt idx="163">
                  <c:v>2.0807022392577375E-2</c:v>
                </c:pt>
                <c:pt idx="164">
                  <c:v>2.0813194512988419E-2</c:v>
                </c:pt>
                <c:pt idx="165">
                  <c:v>2.0819366633399457E-2</c:v>
                </c:pt>
                <c:pt idx="166">
                  <c:v>2.0825538753810494E-2</c:v>
                </c:pt>
                <c:pt idx="167">
                  <c:v>2.0831710874221528E-2</c:v>
                </c:pt>
                <c:pt idx="168">
                  <c:v>2.0837882994632569E-2</c:v>
                </c:pt>
                <c:pt idx="169">
                  <c:v>2.0844055115043614E-2</c:v>
                </c:pt>
                <c:pt idx="170">
                  <c:v>2.0850227235454651E-2</c:v>
                </c:pt>
                <c:pt idx="171">
                  <c:v>2.0856399355865689E-2</c:v>
                </c:pt>
                <c:pt idx="172">
                  <c:v>2.086257147627673E-2</c:v>
                </c:pt>
                <c:pt idx="173">
                  <c:v>2.0868743596687764E-2</c:v>
                </c:pt>
                <c:pt idx="174">
                  <c:v>2.0874915717098801E-2</c:v>
                </c:pt>
                <c:pt idx="175">
                  <c:v>2.0881087837509846E-2</c:v>
                </c:pt>
                <c:pt idx="176">
                  <c:v>2.0887259957920887E-2</c:v>
                </c:pt>
                <c:pt idx="177">
                  <c:v>2.0893432078331917E-2</c:v>
                </c:pt>
                <c:pt idx="178">
                  <c:v>2.0899604198742955E-2</c:v>
                </c:pt>
                <c:pt idx="179">
                  <c:v>2.0905776319153996E-2</c:v>
                </c:pt>
                <c:pt idx="180">
                  <c:v>2.091194843956504E-2</c:v>
                </c:pt>
                <c:pt idx="181">
                  <c:v>2.0918120559976071E-2</c:v>
                </c:pt>
                <c:pt idx="182">
                  <c:v>2.0924292680387112E-2</c:v>
                </c:pt>
                <c:pt idx="183">
                  <c:v>2.0930464800798153E-2</c:v>
                </c:pt>
                <c:pt idx="184">
                  <c:v>2.0936636921209187E-2</c:v>
                </c:pt>
                <c:pt idx="185">
                  <c:v>2.0942809041620231E-2</c:v>
                </c:pt>
                <c:pt idx="186">
                  <c:v>2.0948981162031269E-2</c:v>
                </c:pt>
                <c:pt idx="187">
                  <c:v>2.0955153282442313E-2</c:v>
                </c:pt>
                <c:pt idx="188">
                  <c:v>2.0961325402853344E-2</c:v>
                </c:pt>
                <c:pt idx="189">
                  <c:v>2.0967497523264385E-2</c:v>
                </c:pt>
                <c:pt idx="190">
                  <c:v>2.0973669643675426E-2</c:v>
                </c:pt>
                <c:pt idx="191">
                  <c:v>2.0979841764086463E-2</c:v>
                </c:pt>
                <c:pt idx="192">
                  <c:v>2.0986013884497497E-2</c:v>
                </c:pt>
                <c:pt idx="193">
                  <c:v>2.0992186004908545E-2</c:v>
                </c:pt>
                <c:pt idx="194">
                  <c:v>2.0998358125319579E-2</c:v>
                </c:pt>
                <c:pt idx="195">
                  <c:v>2.1004530245730617E-2</c:v>
                </c:pt>
                <c:pt idx="196">
                  <c:v>2.1010702366141654E-2</c:v>
                </c:pt>
                <c:pt idx="197">
                  <c:v>2.1016874486552695E-2</c:v>
                </c:pt>
                <c:pt idx="198">
                  <c:v>2.1023046606963733E-2</c:v>
                </c:pt>
                <c:pt idx="199">
                  <c:v>2.1029218727374774E-2</c:v>
                </c:pt>
                <c:pt idx="200">
                  <c:v>2.1035390847785815E-2</c:v>
                </c:pt>
                <c:pt idx="201">
                  <c:v>2.1041562968196859E-2</c:v>
                </c:pt>
                <c:pt idx="202">
                  <c:v>2.104773508860789E-2</c:v>
                </c:pt>
                <c:pt idx="203">
                  <c:v>2.1053907209018927E-2</c:v>
                </c:pt>
                <c:pt idx="204">
                  <c:v>2.1060079329429965E-2</c:v>
                </c:pt>
                <c:pt idx="205">
                  <c:v>2.1066251449841013E-2</c:v>
                </c:pt>
                <c:pt idx="206">
                  <c:v>2.1072423570252047E-2</c:v>
                </c:pt>
                <c:pt idx="207">
                  <c:v>2.1078595690663081E-2</c:v>
                </c:pt>
                <c:pt idx="208">
                  <c:v>2.1084767811074122E-2</c:v>
                </c:pt>
                <c:pt idx="209">
                  <c:v>2.1090939931485156E-2</c:v>
                </c:pt>
                <c:pt idx="210">
                  <c:v>2.10971120518962E-2</c:v>
                </c:pt>
                <c:pt idx="211">
                  <c:v>2.1103284172307238E-2</c:v>
                </c:pt>
                <c:pt idx="212">
                  <c:v>2.1109456292718272E-2</c:v>
                </c:pt>
                <c:pt idx="213">
                  <c:v>2.1115628413129313E-2</c:v>
                </c:pt>
                <c:pt idx="214">
                  <c:v>2.1121800533540354E-2</c:v>
                </c:pt>
                <c:pt idx="215">
                  <c:v>2.1127972653951395E-2</c:v>
                </c:pt>
                <c:pt idx="216">
                  <c:v>2.1134144774362432E-2</c:v>
                </c:pt>
                <c:pt idx="217">
                  <c:v>2.1140316894773473E-2</c:v>
                </c:pt>
                <c:pt idx="218">
                  <c:v>2.1146489015184511E-2</c:v>
                </c:pt>
                <c:pt idx="219">
                  <c:v>2.1152661135595548E-2</c:v>
                </c:pt>
                <c:pt idx="220">
                  <c:v>2.1158833256006589E-2</c:v>
                </c:pt>
                <c:pt idx="221">
                  <c:v>2.1165005376417634E-2</c:v>
                </c:pt>
                <c:pt idx="222">
                  <c:v>2.1171177496828668E-2</c:v>
                </c:pt>
                <c:pt idx="223">
                  <c:v>2.1177349617239702E-2</c:v>
                </c:pt>
                <c:pt idx="224">
                  <c:v>2.1183521737650739E-2</c:v>
                </c:pt>
                <c:pt idx="225">
                  <c:v>2.118969385806178E-2</c:v>
                </c:pt>
                <c:pt idx="226">
                  <c:v>2.1195865978472811E-2</c:v>
                </c:pt>
                <c:pt idx="227">
                  <c:v>2.1202038098883855E-2</c:v>
                </c:pt>
                <c:pt idx="228">
                  <c:v>2.1208210219294893E-2</c:v>
                </c:pt>
                <c:pt idx="229">
                  <c:v>2.1214382339705934E-2</c:v>
                </c:pt>
                <c:pt idx="230">
                  <c:v>2.1220554460116975E-2</c:v>
                </c:pt>
                <c:pt idx="231">
                  <c:v>2.1226726580528016E-2</c:v>
                </c:pt>
                <c:pt idx="232">
                  <c:v>2.123289870093905E-2</c:v>
                </c:pt>
                <c:pt idx="233">
                  <c:v>2.1239070821350091E-2</c:v>
                </c:pt>
                <c:pt idx="234">
                  <c:v>2.1245242941761132E-2</c:v>
                </c:pt>
                <c:pt idx="235">
                  <c:v>2.1251415062172166E-2</c:v>
                </c:pt>
                <c:pt idx="236">
                  <c:v>2.1257587182583207E-2</c:v>
                </c:pt>
                <c:pt idx="237">
                  <c:v>2.1263759302994241E-2</c:v>
                </c:pt>
                <c:pt idx="238">
                  <c:v>2.1269931423405285E-2</c:v>
                </c:pt>
                <c:pt idx="239">
                  <c:v>2.1276103543816323E-2</c:v>
                </c:pt>
                <c:pt idx="240">
                  <c:v>2.1282275664227364E-2</c:v>
                </c:pt>
                <c:pt idx="241">
                  <c:v>2.129733242472728E-2</c:v>
                </c:pt>
                <c:pt idx="242">
                  <c:v>2.1315211742367349E-2</c:v>
                </c:pt>
                <c:pt idx="243">
                  <c:v>2.1333091060007414E-2</c:v>
                </c:pt>
                <c:pt idx="244">
                  <c:v>2.1350970377647487E-2</c:v>
                </c:pt>
                <c:pt idx="245">
                  <c:v>2.1368849695287552E-2</c:v>
                </c:pt>
                <c:pt idx="246">
                  <c:v>2.1386729012927624E-2</c:v>
                </c:pt>
                <c:pt idx="247">
                  <c:v>2.1404608330567693E-2</c:v>
                </c:pt>
                <c:pt idx="248">
                  <c:v>2.1422487648207755E-2</c:v>
                </c:pt>
                <c:pt idx="249">
                  <c:v>2.1440366965847831E-2</c:v>
                </c:pt>
                <c:pt idx="250">
                  <c:v>2.1458246283487897E-2</c:v>
                </c:pt>
                <c:pt idx="251">
                  <c:v>2.1476125601127966E-2</c:v>
                </c:pt>
                <c:pt idx="252">
                  <c:v>2.1494004918768031E-2</c:v>
                </c:pt>
                <c:pt idx="253">
                  <c:v>2.15118842364081E-2</c:v>
                </c:pt>
                <c:pt idx="254">
                  <c:v>2.1529763554048172E-2</c:v>
                </c:pt>
                <c:pt idx="255">
                  <c:v>2.1547642871688241E-2</c:v>
                </c:pt>
                <c:pt idx="256">
                  <c:v>2.1565522189328307E-2</c:v>
                </c:pt>
                <c:pt idx="257">
                  <c:v>2.1583401506968376E-2</c:v>
                </c:pt>
                <c:pt idx="258">
                  <c:v>2.1601280824608445E-2</c:v>
                </c:pt>
                <c:pt idx="259">
                  <c:v>2.1619160142248513E-2</c:v>
                </c:pt>
                <c:pt idx="260">
                  <c:v>2.1637039459888582E-2</c:v>
                </c:pt>
                <c:pt idx="261">
                  <c:v>2.1654918777528651E-2</c:v>
                </c:pt>
                <c:pt idx="262">
                  <c:v>2.167279809516872E-2</c:v>
                </c:pt>
                <c:pt idx="263">
                  <c:v>2.1690677412808789E-2</c:v>
                </c:pt>
                <c:pt idx="264">
                  <c:v>2.1708556730448858E-2</c:v>
                </c:pt>
                <c:pt idx="265">
                  <c:v>2.1726436048088927E-2</c:v>
                </c:pt>
                <c:pt idx="266">
                  <c:v>2.1744315365728992E-2</c:v>
                </c:pt>
                <c:pt idx="267">
                  <c:v>2.1762194683369061E-2</c:v>
                </c:pt>
                <c:pt idx="268">
                  <c:v>2.178007400100913E-2</c:v>
                </c:pt>
                <c:pt idx="269">
                  <c:v>2.1797953318649203E-2</c:v>
                </c:pt>
                <c:pt idx="270">
                  <c:v>2.1815832636289268E-2</c:v>
                </c:pt>
                <c:pt idx="271">
                  <c:v>2.1833711953929337E-2</c:v>
                </c:pt>
                <c:pt idx="272">
                  <c:v>2.1851591271569406E-2</c:v>
                </c:pt>
                <c:pt idx="273">
                  <c:v>2.1869470589209475E-2</c:v>
                </c:pt>
                <c:pt idx="274">
                  <c:v>2.188734990684954E-2</c:v>
                </c:pt>
                <c:pt idx="275">
                  <c:v>2.1905229224489609E-2</c:v>
                </c:pt>
                <c:pt idx="276">
                  <c:v>2.1923108542129678E-2</c:v>
                </c:pt>
                <c:pt idx="277">
                  <c:v>2.1940987859769747E-2</c:v>
                </c:pt>
                <c:pt idx="278">
                  <c:v>2.1958867177409816E-2</c:v>
                </c:pt>
                <c:pt idx="279">
                  <c:v>2.1976746495049885E-2</c:v>
                </c:pt>
                <c:pt idx="280">
                  <c:v>2.1994625812689954E-2</c:v>
                </c:pt>
                <c:pt idx="281">
                  <c:v>2.2012505130330023E-2</c:v>
                </c:pt>
                <c:pt idx="282">
                  <c:v>2.2030384447970092E-2</c:v>
                </c:pt>
                <c:pt idx="283">
                  <c:v>2.2048263765610157E-2</c:v>
                </c:pt>
                <c:pt idx="284">
                  <c:v>2.2066143083250226E-2</c:v>
                </c:pt>
                <c:pt idx="285">
                  <c:v>2.2084022400890295E-2</c:v>
                </c:pt>
                <c:pt idx="286">
                  <c:v>2.2101901718530364E-2</c:v>
                </c:pt>
                <c:pt idx="287">
                  <c:v>2.2119781036170433E-2</c:v>
                </c:pt>
                <c:pt idx="288">
                  <c:v>2.2137660353810502E-2</c:v>
                </c:pt>
                <c:pt idx="289">
                  <c:v>2.2155539671450571E-2</c:v>
                </c:pt>
                <c:pt idx="290">
                  <c:v>2.217341898909064E-2</c:v>
                </c:pt>
                <c:pt idx="291">
                  <c:v>2.2191298306730708E-2</c:v>
                </c:pt>
                <c:pt idx="292">
                  <c:v>2.2209177624370774E-2</c:v>
                </c:pt>
                <c:pt idx="293">
                  <c:v>2.2227056942010843E-2</c:v>
                </c:pt>
                <c:pt idx="294">
                  <c:v>2.2244936259650915E-2</c:v>
                </c:pt>
                <c:pt idx="295">
                  <c:v>2.2262815577290981E-2</c:v>
                </c:pt>
                <c:pt idx="296">
                  <c:v>2.228069489493105E-2</c:v>
                </c:pt>
                <c:pt idx="297">
                  <c:v>2.2298574212571119E-2</c:v>
                </c:pt>
                <c:pt idx="298">
                  <c:v>2.2316453530211187E-2</c:v>
                </c:pt>
                <c:pt idx="299">
                  <c:v>2.2334332847851256E-2</c:v>
                </c:pt>
                <c:pt idx="300">
                  <c:v>2.2352212165491329E-2</c:v>
                </c:pt>
                <c:pt idx="301">
                  <c:v>2.2370091483131391E-2</c:v>
                </c:pt>
                <c:pt idx="302">
                  <c:v>2.238797080077146E-2</c:v>
                </c:pt>
                <c:pt idx="303">
                  <c:v>2.2405850118411525E-2</c:v>
                </c:pt>
                <c:pt idx="304">
                  <c:v>2.2423729436051597E-2</c:v>
                </c:pt>
                <c:pt idx="305">
                  <c:v>2.2441608753691666E-2</c:v>
                </c:pt>
                <c:pt idx="306">
                  <c:v>2.2459488071331735E-2</c:v>
                </c:pt>
                <c:pt idx="307">
                  <c:v>2.2477367388971804E-2</c:v>
                </c:pt>
                <c:pt idx="308">
                  <c:v>2.2495246706611873E-2</c:v>
                </c:pt>
                <c:pt idx="309">
                  <c:v>2.2513126024251939E-2</c:v>
                </c:pt>
                <c:pt idx="310">
                  <c:v>2.2531005341892004E-2</c:v>
                </c:pt>
                <c:pt idx="311">
                  <c:v>2.2548884659532076E-2</c:v>
                </c:pt>
                <c:pt idx="312">
                  <c:v>2.2566763977172145E-2</c:v>
                </c:pt>
                <c:pt idx="313">
                  <c:v>2.2584643294812214E-2</c:v>
                </c:pt>
                <c:pt idx="314">
                  <c:v>2.2602522612452283E-2</c:v>
                </c:pt>
                <c:pt idx="315">
                  <c:v>2.2620401930092352E-2</c:v>
                </c:pt>
                <c:pt idx="316">
                  <c:v>2.2638281247732421E-2</c:v>
                </c:pt>
                <c:pt idx="317">
                  <c:v>2.265616056537249E-2</c:v>
                </c:pt>
                <c:pt idx="318">
                  <c:v>2.2674039883012552E-2</c:v>
                </c:pt>
                <c:pt idx="319">
                  <c:v>2.2691919200652624E-2</c:v>
                </c:pt>
                <c:pt idx="320">
                  <c:v>2.2709798518292693E-2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121296"/>
        <c:axId val="227121856"/>
      </c:scatterChart>
      <c:valAx>
        <c:axId val="2271212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522035404784795"/>
              <c:y val="0.913809206137425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27121856"/>
        <c:crosses val="autoZero"/>
        <c:crossBetween val="midCat"/>
      </c:valAx>
      <c:valAx>
        <c:axId val="227121856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1.8517146878009001E-2"/>
              <c:y val="0.48965977318212101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27121296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span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Forward Curves</a:t>
            </a:r>
          </a:p>
        </c:rich>
      </c:tx>
      <c:layout>
        <c:manualLayout>
          <c:xMode val="edge"/>
          <c:yMode val="edge"/>
          <c:x val="0.39430017114368598"/>
          <c:y val="5.2701801200800501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889426296599503E-2"/>
          <c:y val="0.33262174783188803"/>
          <c:w val="0.88853337301882596"/>
          <c:h val="0.466044029352902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View'!$R$17</c:f>
              <c:strCache>
                <c:ptCount val="1"/>
                <c:pt idx="0">
                  <c:v>forward-EUR-3M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View'!$Q$23:$Q$343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View'!$R$23:$R$343</c:f>
              <c:numCache>
                <c:formatCode>0.000%</c:formatCode>
                <c:ptCount val="321"/>
                <c:pt idx="0">
                  <c:v>3.2000000000000002E-3</c:v>
                </c:pt>
                <c:pt idx="1">
                  <c:v>3.2000000000000002E-3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3.2000000000000002E-3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3.2000000000000002E-3</c:v>
                </c:pt>
                <c:pt idx="10">
                  <c:v>3.2000000000000002E-3</c:v>
                </c:pt>
                <c:pt idx="11">
                  <c:v>3.2000000000000002E-3</c:v>
                </c:pt>
                <c:pt idx="12">
                  <c:v>3.2000000000000002E-3</c:v>
                </c:pt>
                <c:pt idx="13">
                  <c:v>3.2000000000000002E-3</c:v>
                </c:pt>
                <c:pt idx="14">
                  <c:v>3.2000000000000002E-3</c:v>
                </c:pt>
                <c:pt idx="15">
                  <c:v>3.2000000000000002E-3</c:v>
                </c:pt>
                <c:pt idx="16">
                  <c:v>3.2000000000000002E-3</c:v>
                </c:pt>
                <c:pt idx="17">
                  <c:v>3.2000000000000002E-3</c:v>
                </c:pt>
                <c:pt idx="18">
                  <c:v>3.2000000000000002E-3</c:v>
                </c:pt>
                <c:pt idx="19">
                  <c:v>3.2000000000000002E-3</c:v>
                </c:pt>
                <c:pt idx="20">
                  <c:v>3.2156526713654687E-3</c:v>
                </c:pt>
                <c:pt idx="21">
                  <c:v>3.2553220561525337E-3</c:v>
                </c:pt>
                <c:pt idx="22">
                  <c:v>3.28866419817125E-3</c:v>
                </c:pt>
                <c:pt idx="23">
                  <c:v>3.282144710749375E-3</c:v>
                </c:pt>
                <c:pt idx="24">
                  <c:v>3.2724562285436935E-3</c:v>
                </c:pt>
                <c:pt idx="25">
                  <c:v>3.2606790906850478E-3</c:v>
                </c:pt>
                <c:pt idx="26">
                  <c:v>3.2541088550839541E-3</c:v>
                </c:pt>
                <c:pt idx="27">
                  <c:v>3.2480908666919941E-3</c:v>
                </c:pt>
                <c:pt idx="28">
                  <c:v>3.2420728783000342E-3</c:v>
                </c:pt>
                <c:pt idx="29">
                  <c:v>3.2360548899080742E-3</c:v>
                </c:pt>
                <c:pt idx="30">
                  <c:v>3.2300369015161143E-3</c:v>
                </c:pt>
                <c:pt idx="31">
                  <c:v>3.2167945193750723E-3</c:v>
                </c:pt>
                <c:pt idx="32">
                  <c:v>3.2029051765997841E-3</c:v>
                </c:pt>
                <c:pt idx="33">
                  <c:v>3.1890158338244963E-3</c:v>
                </c:pt>
                <c:pt idx="34">
                  <c:v>3.1751264910492081E-3</c:v>
                </c:pt>
                <c:pt idx="35">
                  <c:v>3.16123714827392E-3</c:v>
                </c:pt>
                <c:pt idx="36">
                  <c:v>3.2345083351389362E-3</c:v>
                </c:pt>
                <c:pt idx="37">
                  <c:v>3.3200364714846193E-3</c:v>
                </c:pt>
                <c:pt idx="38">
                  <c:v>3.405564607830302E-3</c:v>
                </c:pt>
                <c:pt idx="39">
                  <c:v>3.4910927441759846E-3</c:v>
                </c:pt>
                <c:pt idx="40">
                  <c:v>3.5766208805216673E-3</c:v>
                </c:pt>
                <c:pt idx="41">
                  <c:v>3.6452156842176225E-3</c:v>
                </c:pt>
                <c:pt idx="42">
                  <c:v>3.7074205510646244E-3</c:v>
                </c:pt>
                <c:pt idx="43">
                  <c:v>3.7696254179116267E-3</c:v>
                </c:pt>
                <c:pt idx="44">
                  <c:v>3.8318302847586286E-3</c:v>
                </c:pt>
                <c:pt idx="45">
                  <c:v>3.8940351516056305E-3</c:v>
                </c:pt>
                <c:pt idx="46">
                  <c:v>4.0053181872744849E-3</c:v>
                </c:pt>
                <c:pt idx="47">
                  <c:v>4.121806483272929E-3</c:v>
                </c:pt>
                <c:pt idx="48">
                  <c:v>4.2382947792713741E-3</c:v>
                </c:pt>
                <c:pt idx="49">
                  <c:v>4.3547830752698182E-3</c:v>
                </c:pt>
                <c:pt idx="50">
                  <c:v>4.4712713712682624E-3</c:v>
                </c:pt>
                <c:pt idx="51">
                  <c:v>4.5877596672667066E-3</c:v>
                </c:pt>
                <c:pt idx="52">
                  <c:v>4.7042479632651507E-3</c:v>
                </c:pt>
                <c:pt idx="53">
                  <c:v>4.8207362592635949E-3</c:v>
                </c:pt>
                <c:pt idx="54">
                  <c:v>4.9372245552620391E-3</c:v>
                </c:pt>
                <c:pt idx="55">
                  <c:v>5.0537128512604832E-3</c:v>
                </c:pt>
                <c:pt idx="56">
                  <c:v>5.1903731511768773E-3</c:v>
                </c:pt>
                <c:pt idx="57">
                  <c:v>5.33315709513979E-3</c:v>
                </c:pt>
                <c:pt idx="58">
                  <c:v>5.4759410391027035E-3</c:v>
                </c:pt>
                <c:pt idx="59">
                  <c:v>5.618724983065617E-3</c:v>
                </c:pt>
                <c:pt idx="60">
                  <c:v>5.7615089270285288E-3</c:v>
                </c:pt>
                <c:pt idx="61">
                  <c:v>5.9042928709914415E-3</c:v>
                </c:pt>
                <c:pt idx="62">
                  <c:v>6.0470768149543542E-3</c:v>
                </c:pt>
                <c:pt idx="63">
                  <c:v>6.1898607589172669E-3</c:v>
                </c:pt>
                <c:pt idx="64">
                  <c:v>6.3326447028801795E-3</c:v>
                </c:pt>
                <c:pt idx="65">
                  <c:v>6.4754286468430913E-3</c:v>
                </c:pt>
                <c:pt idx="66">
                  <c:v>6.618212590806004E-3</c:v>
                </c:pt>
                <c:pt idx="67">
                  <c:v>6.7609965347689167E-3</c:v>
                </c:pt>
                <c:pt idx="68">
                  <c:v>6.9037804787318293E-3</c:v>
                </c:pt>
                <c:pt idx="69">
                  <c:v>7.046564422694742E-3</c:v>
                </c:pt>
                <c:pt idx="70">
                  <c:v>7.1893483666576538E-3</c:v>
                </c:pt>
                <c:pt idx="71">
                  <c:v>7.3321323106205673E-3</c:v>
                </c:pt>
                <c:pt idx="72">
                  <c:v>7.4749162545834791E-3</c:v>
                </c:pt>
                <c:pt idx="73">
                  <c:v>7.6177001985463918E-3</c:v>
                </c:pt>
                <c:pt idx="74">
                  <c:v>7.7604841425093045E-3</c:v>
                </c:pt>
                <c:pt idx="75">
                  <c:v>7.9032680864722163E-3</c:v>
                </c:pt>
                <c:pt idx="76">
                  <c:v>8.0939313076777829E-3</c:v>
                </c:pt>
                <c:pt idx="77">
                  <c:v>8.2949683722859258E-3</c:v>
                </c:pt>
                <c:pt idx="78">
                  <c:v>8.4960054368940687E-3</c:v>
                </c:pt>
                <c:pt idx="79">
                  <c:v>8.6970425015022116E-3</c:v>
                </c:pt>
                <c:pt idx="80">
                  <c:v>8.8980795661103545E-3</c:v>
                </c:pt>
                <c:pt idx="81">
                  <c:v>9.0991166307184974E-3</c:v>
                </c:pt>
                <c:pt idx="82">
                  <c:v>9.3001536953266403E-3</c:v>
                </c:pt>
                <c:pt idx="83">
                  <c:v>9.5011907599347831E-3</c:v>
                </c:pt>
                <c:pt idx="84">
                  <c:v>9.702227824542926E-3</c:v>
                </c:pt>
                <c:pt idx="85">
                  <c:v>9.9032648891510689E-3</c:v>
                </c:pt>
                <c:pt idx="86">
                  <c:v>1.0104301953759212E-2</c:v>
                </c:pt>
                <c:pt idx="87">
                  <c:v>1.0305339018367355E-2</c:v>
                </c:pt>
                <c:pt idx="88">
                  <c:v>1.0506376082975496E-2</c:v>
                </c:pt>
                <c:pt idx="89">
                  <c:v>1.0707413147583639E-2</c:v>
                </c:pt>
                <c:pt idx="90">
                  <c:v>1.0908450212191782E-2</c:v>
                </c:pt>
                <c:pt idx="91">
                  <c:v>1.1109487276799924E-2</c:v>
                </c:pt>
                <c:pt idx="92">
                  <c:v>1.1310524341408067E-2</c:v>
                </c:pt>
                <c:pt idx="93">
                  <c:v>1.151156140601621E-2</c:v>
                </c:pt>
                <c:pt idx="94">
                  <c:v>1.1712598470624353E-2</c:v>
                </c:pt>
                <c:pt idx="95">
                  <c:v>1.1913635535232496E-2</c:v>
                </c:pt>
                <c:pt idx="96">
                  <c:v>1.217352643289276E-2</c:v>
                </c:pt>
                <c:pt idx="97">
                  <c:v>1.2441693650825985E-2</c:v>
                </c:pt>
                <c:pt idx="98">
                  <c:v>1.270986086875921E-2</c:v>
                </c:pt>
                <c:pt idx="99">
                  <c:v>1.2978028086692435E-2</c:v>
                </c:pt>
                <c:pt idx="100">
                  <c:v>1.3246195304625662E-2</c:v>
                </c:pt>
                <c:pt idx="101">
                  <c:v>1.3514362522558889E-2</c:v>
                </c:pt>
                <c:pt idx="102">
                  <c:v>1.3782529740492114E-2</c:v>
                </c:pt>
                <c:pt idx="103">
                  <c:v>1.405069695842534E-2</c:v>
                </c:pt>
                <c:pt idx="104">
                  <c:v>1.4318864176358565E-2</c:v>
                </c:pt>
                <c:pt idx="105">
                  <c:v>1.458703139429179E-2</c:v>
                </c:pt>
                <c:pt idx="106">
                  <c:v>1.4855198612225017E-2</c:v>
                </c:pt>
                <c:pt idx="107">
                  <c:v>1.512336583015824E-2</c:v>
                </c:pt>
                <c:pt idx="108">
                  <c:v>1.5391533048091467E-2</c:v>
                </c:pt>
                <c:pt idx="109">
                  <c:v>1.5659700266024694E-2</c:v>
                </c:pt>
                <c:pt idx="110">
                  <c:v>1.5927867483957917E-2</c:v>
                </c:pt>
                <c:pt idx="111">
                  <c:v>1.6196034701891144E-2</c:v>
                </c:pt>
                <c:pt idx="112">
                  <c:v>1.6464201919824367E-2</c:v>
                </c:pt>
                <c:pt idx="113">
                  <c:v>1.6732369137757594E-2</c:v>
                </c:pt>
                <c:pt idx="114">
                  <c:v>1.7000536355690821E-2</c:v>
                </c:pt>
                <c:pt idx="115">
                  <c:v>1.7268703573624044E-2</c:v>
                </c:pt>
                <c:pt idx="116">
                  <c:v>1.7440628463974477E-2</c:v>
                </c:pt>
                <c:pt idx="117">
                  <c:v>1.7591700850015279E-2</c:v>
                </c:pt>
                <c:pt idx="118">
                  <c:v>1.7742773236056081E-2</c:v>
                </c:pt>
                <c:pt idx="119">
                  <c:v>1.7893845622096886E-2</c:v>
                </c:pt>
                <c:pt idx="120">
                  <c:v>1.8044918008137689E-2</c:v>
                </c:pt>
                <c:pt idx="121">
                  <c:v>1.8195990394178491E-2</c:v>
                </c:pt>
                <c:pt idx="122">
                  <c:v>1.8347062780219293E-2</c:v>
                </c:pt>
                <c:pt idx="123">
                  <c:v>1.8498135166260098E-2</c:v>
                </c:pt>
                <c:pt idx="124">
                  <c:v>1.86492075523009E-2</c:v>
                </c:pt>
                <c:pt idx="125">
                  <c:v>1.8800279938341703E-2</c:v>
                </c:pt>
                <c:pt idx="126">
                  <c:v>1.8951352324382505E-2</c:v>
                </c:pt>
                <c:pt idx="127">
                  <c:v>1.910242471042331E-2</c:v>
                </c:pt>
                <c:pt idx="128">
                  <c:v>1.9253497096464112E-2</c:v>
                </c:pt>
                <c:pt idx="129">
                  <c:v>1.9404569482504914E-2</c:v>
                </c:pt>
                <c:pt idx="130">
                  <c:v>1.9555641868545717E-2</c:v>
                </c:pt>
                <c:pt idx="131">
                  <c:v>1.9706714254586519E-2</c:v>
                </c:pt>
                <c:pt idx="132">
                  <c:v>1.9857786640627324E-2</c:v>
                </c:pt>
                <c:pt idx="133">
                  <c:v>2.0008859026668126E-2</c:v>
                </c:pt>
                <c:pt idx="134">
                  <c:v>2.0159931412708929E-2</c:v>
                </c:pt>
                <c:pt idx="135">
                  <c:v>2.0311003798749734E-2</c:v>
                </c:pt>
                <c:pt idx="136">
                  <c:v>2.0437263654768285E-2</c:v>
                </c:pt>
                <c:pt idx="137">
                  <c:v>2.0558147462615341E-2</c:v>
                </c:pt>
                <c:pt idx="138">
                  <c:v>2.0679031270462396E-2</c:v>
                </c:pt>
                <c:pt idx="139">
                  <c:v>2.0799915078309451E-2</c:v>
                </c:pt>
                <c:pt idx="140">
                  <c:v>2.0920798886156507E-2</c:v>
                </c:pt>
                <c:pt idx="141">
                  <c:v>2.1041682694003565E-2</c:v>
                </c:pt>
                <c:pt idx="142">
                  <c:v>2.1162566501850621E-2</c:v>
                </c:pt>
                <c:pt idx="143">
                  <c:v>2.1283450309697676E-2</c:v>
                </c:pt>
                <c:pt idx="144">
                  <c:v>2.1404334117544731E-2</c:v>
                </c:pt>
                <c:pt idx="145">
                  <c:v>2.1525217925391787E-2</c:v>
                </c:pt>
                <c:pt idx="146">
                  <c:v>2.1646101733238846E-2</c:v>
                </c:pt>
                <c:pt idx="147">
                  <c:v>2.1766985541085901E-2</c:v>
                </c:pt>
                <c:pt idx="148">
                  <c:v>2.1887869348932956E-2</c:v>
                </c:pt>
                <c:pt idx="149">
                  <c:v>2.2008753156780012E-2</c:v>
                </c:pt>
                <c:pt idx="150">
                  <c:v>2.2129636964627067E-2</c:v>
                </c:pt>
                <c:pt idx="151">
                  <c:v>2.2250520772474122E-2</c:v>
                </c:pt>
                <c:pt idx="152">
                  <c:v>2.2371404580321181E-2</c:v>
                </c:pt>
                <c:pt idx="153">
                  <c:v>2.2492288388168236E-2</c:v>
                </c:pt>
                <c:pt idx="154">
                  <c:v>2.2613172196015292E-2</c:v>
                </c:pt>
                <c:pt idx="155">
                  <c:v>2.2734056003862347E-2</c:v>
                </c:pt>
                <c:pt idx="156">
                  <c:v>2.2817831514934109E-2</c:v>
                </c:pt>
                <c:pt idx="157">
                  <c:v>2.2893566895037874E-2</c:v>
                </c:pt>
                <c:pt idx="158">
                  <c:v>2.2969302275141639E-2</c:v>
                </c:pt>
                <c:pt idx="159">
                  <c:v>2.3045037655245404E-2</c:v>
                </c:pt>
                <c:pt idx="160">
                  <c:v>2.3120773035349169E-2</c:v>
                </c:pt>
                <c:pt idx="161">
                  <c:v>2.319650841545293E-2</c:v>
                </c:pt>
                <c:pt idx="162">
                  <c:v>2.3272243795556695E-2</c:v>
                </c:pt>
                <c:pt idx="163">
                  <c:v>2.334797917566046E-2</c:v>
                </c:pt>
                <c:pt idx="164">
                  <c:v>2.3423714555764225E-2</c:v>
                </c:pt>
                <c:pt idx="165">
                  <c:v>2.3499449935867989E-2</c:v>
                </c:pt>
                <c:pt idx="166">
                  <c:v>2.3575185315971754E-2</c:v>
                </c:pt>
                <c:pt idx="167">
                  <c:v>2.3650920696075519E-2</c:v>
                </c:pt>
                <c:pt idx="168">
                  <c:v>2.3726656076179284E-2</c:v>
                </c:pt>
                <c:pt idx="169">
                  <c:v>2.3802391456283049E-2</c:v>
                </c:pt>
                <c:pt idx="170">
                  <c:v>2.3878126836386813E-2</c:v>
                </c:pt>
                <c:pt idx="171">
                  <c:v>2.3953862216490578E-2</c:v>
                </c:pt>
                <c:pt idx="172">
                  <c:v>2.4029597596594343E-2</c:v>
                </c:pt>
                <c:pt idx="173">
                  <c:v>2.4105332976698108E-2</c:v>
                </c:pt>
                <c:pt idx="174">
                  <c:v>2.4181068356801873E-2</c:v>
                </c:pt>
                <c:pt idx="175">
                  <c:v>2.4256803736905634E-2</c:v>
                </c:pt>
                <c:pt idx="176">
                  <c:v>2.4304689255956354E-2</c:v>
                </c:pt>
                <c:pt idx="177">
                  <c:v>2.434132771573563E-2</c:v>
                </c:pt>
                <c:pt idx="178">
                  <c:v>2.4377966175514906E-2</c:v>
                </c:pt>
                <c:pt idx="179">
                  <c:v>2.4414604635294181E-2</c:v>
                </c:pt>
                <c:pt idx="180">
                  <c:v>2.4451243095073457E-2</c:v>
                </c:pt>
                <c:pt idx="181">
                  <c:v>2.4487881554852733E-2</c:v>
                </c:pt>
                <c:pt idx="182">
                  <c:v>2.4524520014632012E-2</c:v>
                </c:pt>
                <c:pt idx="183">
                  <c:v>2.4561158474411288E-2</c:v>
                </c:pt>
                <c:pt idx="184">
                  <c:v>2.4597796934190563E-2</c:v>
                </c:pt>
                <c:pt idx="185">
                  <c:v>2.4634435393969839E-2</c:v>
                </c:pt>
                <c:pt idx="186">
                  <c:v>2.4671073853749118E-2</c:v>
                </c:pt>
                <c:pt idx="187">
                  <c:v>2.4707712313528394E-2</c:v>
                </c:pt>
                <c:pt idx="188">
                  <c:v>2.474435077330767E-2</c:v>
                </c:pt>
                <c:pt idx="189">
                  <c:v>2.4780989233086945E-2</c:v>
                </c:pt>
                <c:pt idx="190">
                  <c:v>2.4817627692866225E-2</c:v>
                </c:pt>
                <c:pt idx="191">
                  <c:v>2.48542661526455E-2</c:v>
                </c:pt>
                <c:pt idx="192">
                  <c:v>2.4890904612424776E-2</c:v>
                </c:pt>
                <c:pt idx="193">
                  <c:v>2.4927543072204052E-2</c:v>
                </c:pt>
                <c:pt idx="194">
                  <c:v>2.4964181531983327E-2</c:v>
                </c:pt>
                <c:pt idx="195">
                  <c:v>2.5000819991762607E-2</c:v>
                </c:pt>
                <c:pt idx="196">
                  <c:v>2.5091393769434853E-2</c:v>
                </c:pt>
                <c:pt idx="197">
                  <c:v>2.5198340768610335E-2</c:v>
                </c:pt>
                <c:pt idx="198">
                  <c:v>2.5305287767785817E-2</c:v>
                </c:pt>
                <c:pt idx="199">
                  <c:v>2.5412234766961302E-2</c:v>
                </c:pt>
                <c:pt idx="200">
                  <c:v>2.5519181766136784E-2</c:v>
                </c:pt>
                <c:pt idx="201">
                  <c:v>2.562612876531227E-2</c:v>
                </c:pt>
                <c:pt idx="202">
                  <c:v>2.5733075764487752E-2</c:v>
                </c:pt>
                <c:pt idx="203">
                  <c:v>2.5840022763663234E-2</c:v>
                </c:pt>
                <c:pt idx="204">
                  <c:v>2.594696976283872E-2</c:v>
                </c:pt>
                <c:pt idx="205">
                  <c:v>2.6053916762014202E-2</c:v>
                </c:pt>
                <c:pt idx="206">
                  <c:v>2.6160863761189687E-2</c:v>
                </c:pt>
                <c:pt idx="207">
                  <c:v>2.6267810760365169E-2</c:v>
                </c:pt>
                <c:pt idx="208">
                  <c:v>2.6374757759540651E-2</c:v>
                </c:pt>
                <c:pt idx="209">
                  <c:v>2.6481704758716137E-2</c:v>
                </c:pt>
                <c:pt idx="210">
                  <c:v>2.6588651757891619E-2</c:v>
                </c:pt>
                <c:pt idx="211">
                  <c:v>2.6695598757067101E-2</c:v>
                </c:pt>
                <c:pt idx="212">
                  <c:v>2.6802545756242586E-2</c:v>
                </c:pt>
                <c:pt idx="213">
                  <c:v>2.6909492755418069E-2</c:v>
                </c:pt>
                <c:pt idx="214">
                  <c:v>2.7016439754593554E-2</c:v>
                </c:pt>
                <c:pt idx="215">
                  <c:v>2.7123386753769036E-2</c:v>
                </c:pt>
                <c:pt idx="216">
                  <c:v>2.7174775333265844E-2</c:v>
                </c:pt>
                <c:pt idx="217">
                  <c:v>2.7209297963931633E-2</c:v>
                </c:pt>
                <c:pt idx="218">
                  <c:v>2.7243820594597425E-2</c:v>
                </c:pt>
                <c:pt idx="219">
                  <c:v>2.7278343225263214E-2</c:v>
                </c:pt>
                <c:pt idx="220">
                  <c:v>2.7312865855929007E-2</c:v>
                </c:pt>
                <c:pt idx="221">
                  <c:v>2.7347388486594799E-2</c:v>
                </c:pt>
                <c:pt idx="222">
                  <c:v>2.7381911117260588E-2</c:v>
                </c:pt>
                <c:pt idx="223">
                  <c:v>2.7416433747926381E-2</c:v>
                </c:pt>
                <c:pt idx="224">
                  <c:v>2.745095637859217E-2</c:v>
                </c:pt>
                <c:pt idx="225">
                  <c:v>2.7485479009257963E-2</c:v>
                </c:pt>
                <c:pt idx="226">
                  <c:v>2.7520001639923755E-2</c:v>
                </c:pt>
                <c:pt idx="227">
                  <c:v>2.7554524270589544E-2</c:v>
                </c:pt>
                <c:pt idx="228">
                  <c:v>2.7589046901255337E-2</c:v>
                </c:pt>
                <c:pt idx="229">
                  <c:v>2.7623569531921126E-2</c:v>
                </c:pt>
                <c:pt idx="230">
                  <c:v>2.7658092162586918E-2</c:v>
                </c:pt>
                <c:pt idx="231">
                  <c:v>2.7692614793252711E-2</c:v>
                </c:pt>
                <c:pt idx="232">
                  <c:v>2.77271374239185E-2</c:v>
                </c:pt>
                <c:pt idx="233">
                  <c:v>2.7761660054584292E-2</c:v>
                </c:pt>
                <c:pt idx="234">
                  <c:v>2.7796182685250082E-2</c:v>
                </c:pt>
                <c:pt idx="235">
                  <c:v>2.7830705315915874E-2</c:v>
                </c:pt>
                <c:pt idx="236">
                  <c:v>2.7865227946581663E-2</c:v>
                </c:pt>
                <c:pt idx="237">
                  <c:v>2.7899750577247456E-2</c:v>
                </c:pt>
                <c:pt idx="238">
                  <c:v>2.7934273207913248E-2</c:v>
                </c:pt>
                <c:pt idx="239">
                  <c:v>2.7968795838579037E-2</c:v>
                </c:pt>
                <c:pt idx="240">
                  <c:v>2.800331846924483E-2</c:v>
                </c:pt>
                <c:pt idx="241">
                  <c:v>2.8037841099910619E-2</c:v>
                </c:pt>
                <c:pt idx="242">
                  <c:v>2.8072363730576411E-2</c:v>
                </c:pt>
                <c:pt idx="243">
                  <c:v>2.8106886361242204E-2</c:v>
                </c:pt>
                <c:pt idx="244">
                  <c:v>2.8141408991907993E-2</c:v>
                </c:pt>
                <c:pt idx="245">
                  <c:v>2.8175931622573785E-2</c:v>
                </c:pt>
                <c:pt idx="246">
                  <c:v>2.8210454253239575E-2</c:v>
                </c:pt>
                <c:pt idx="247">
                  <c:v>2.8244976883905367E-2</c:v>
                </c:pt>
                <c:pt idx="248">
                  <c:v>2.827949951457116E-2</c:v>
                </c:pt>
                <c:pt idx="249">
                  <c:v>2.8314022145236949E-2</c:v>
                </c:pt>
                <c:pt idx="250">
                  <c:v>2.8348544775902741E-2</c:v>
                </c:pt>
                <c:pt idx="251">
                  <c:v>2.838306740656853E-2</c:v>
                </c:pt>
                <c:pt idx="252">
                  <c:v>2.8417590037234323E-2</c:v>
                </c:pt>
                <c:pt idx="253">
                  <c:v>2.8452112667900112E-2</c:v>
                </c:pt>
                <c:pt idx="254">
                  <c:v>2.8486635298565904E-2</c:v>
                </c:pt>
                <c:pt idx="255">
                  <c:v>2.8521157929231697E-2</c:v>
                </c:pt>
                <c:pt idx="256">
                  <c:v>2.8511373729810524E-2</c:v>
                </c:pt>
                <c:pt idx="257">
                  <c:v>2.8488139242684431E-2</c:v>
                </c:pt>
                <c:pt idx="258">
                  <c:v>2.8464904755558341E-2</c:v>
                </c:pt>
                <c:pt idx="259">
                  <c:v>2.8441670268432247E-2</c:v>
                </c:pt>
                <c:pt idx="260">
                  <c:v>2.8418435781306157E-2</c:v>
                </c:pt>
                <c:pt idx="261">
                  <c:v>2.8395201294180064E-2</c:v>
                </c:pt>
                <c:pt idx="262">
                  <c:v>2.8371966807053971E-2</c:v>
                </c:pt>
                <c:pt idx="263">
                  <c:v>2.8348732319927881E-2</c:v>
                </c:pt>
                <c:pt idx="264">
                  <c:v>2.8325497832801787E-2</c:v>
                </c:pt>
                <c:pt idx="265">
                  <c:v>2.8302263345675698E-2</c:v>
                </c:pt>
                <c:pt idx="266">
                  <c:v>2.8279028858549604E-2</c:v>
                </c:pt>
                <c:pt idx="267">
                  <c:v>2.8255794371423514E-2</c:v>
                </c:pt>
                <c:pt idx="268">
                  <c:v>2.8232559884297421E-2</c:v>
                </c:pt>
                <c:pt idx="269">
                  <c:v>2.8209325397171331E-2</c:v>
                </c:pt>
                <c:pt idx="270">
                  <c:v>2.8186090910045238E-2</c:v>
                </c:pt>
                <c:pt idx="271">
                  <c:v>2.8162856422919144E-2</c:v>
                </c:pt>
                <c:pt idx="272">
                  <c:v>2.8139621935793054E-2</c:v>
                </c:pt>
                <c:pt idx="273">
                  <c:v>2.8116387448666961E-2</c:v>
                </c:pt>
                <c:pt idx="274">
                  <c:v>2.8093152961540871E-2</c:v>
                </c:pt>
                <c:pt idx="275">
                  <c:v>2.8069918474414778E-2</c:v>
                </c:pt>
                <c:pt idx="276">
                  <c:v>2.8046683987288688E-2</c:v>
                </c:pt>
                <c:pt idx="277">
                  <c:v>2.8023449500162594E-2</c:v>
                </c:pt>
                <c:pt idx="278">
                  <c:v>2.8000215013036504E-2</c:v>
                </c:pt>
                <c:pt idx="279">
                  <c:v>2.7976980525910411E-2</c:v>
                </c:pt>
                <c:pt idx="280">
                  <c:v>2.7953746038784321E-2</c:v>
                </c:pt>
                <c:pt idx="281">
                  <c:v>2.7930511551658228E-2</c:v>
                </c:pt>
                <c:pt idx="282">
                  <c:v>2.7907277064532134E-2</c:v>
                </c:pt>
                <c:pt idx="283">
                  <c:v>2.7884042577406044E-2</c:v>
                </c:pt>
                <c:pt idx="284">
                  <c:v>2.7860808090279951E-2</c:v>
                </c:pt>
                <c:pt idx="285">
                  <c:v>2.7837573603153861E-2</c:v>
                </c:pt>
                <c:pt idx="286">
                  <c:v>2.7814339116027768E-2</c:v>
                </c:pt>
                <c:pt idx="287">
                  <c:v>2.7791104628901678E-2</c:v>
                </c:pt>
                <c:pt idx="288">
                  <c:v>2.7767870141775584E-2</c:v>
                </c:pt>
                <c:pt idx="289">
                  <c:v>2.7744635654649494E-2</c:v>
                </c:pt>
                <c:pt idx="290">
                  <c:v>2.7721401167523401E-2</c:v>
                </c:pt>
                <c:pt idx="291">
                  <c:v>2.7698166680397308E-2</c:v>
                </c:pt>
                <c:pt idx="292">
                  <c:v>2.7674932193271218E-2</c:v>
                </c:pt>
                <c:pt idx="293">
                  <c:v>2.7651697706145124E-2</c:v>
                </c:pt>
                <c:pt idx="294">
                  <c:v>2.7628463219019034E-2</c:v>
                </c:pt>
                <c:pt idx="295">
                  <c:v>2.7605228731892941E-2</c:v>
                </c:pt>
                <c:pt idx="296">
                  <c:v>2.7581994244766851E-2</c:v>
                </c:pt>
                <c:pt idx="297">
                  <c:v>2.7558759757640758E-2</c:v>
                </c:pt>
                <c:pt idx="298">
                  <c:v>2.7535525270514668E-2</c:v>
                </c:pt>
                <c:pt idx="299">
                  <c:v>2.7512290783388575E-2</c:v>
                </c:pt>
                <c:pt idx="300">
                  <c:v>2.7489056296262485E-2</c:v>
                </c:pt>
                <c:pt idx="301">
                  <c:v>2.7465821809136391E-2</c:v>
                </c:pt>
                <c:pt idx="302">
                  <c:v>2.7442587322010298E-2</c:v>
                </c:pt>
                <c:pt idx="303">
                  <c:v>2.7419352834884208E-2</c:v>
                </c:pt>
                <c:pt idx="304">
                  <c:v>2.7396118347758115E-2</c:v>
                </c:pt>
                <c:pt idx="305">
                  <c:v>2.7372883860632025E-2</c:v>
                </c:pt>
                <c:pt idx="306">
                  <c:v>2.7349649373505931E-2</c:v>
                </c:pt>
                <c:pt idx="307">
                  <c:v>2.7326414886379841E-2</c:v>
                </c:pt>
                <c:pt idx="308">
                  <c:v>2.7303180399253748E-2</c:v>
                </c:pt>
                <c:pt idx="309">
                  <c:v>2.7279945912127658E-2</c:v>
                </c:pt>
                <c:pt idx="310">
                  <c:v>2.7256711425001565E-2</c:v>
                </c:pt>
                <c:pt idx="311">
                  <c:v>2.7233476937875471E-2</c:v>
                </c:pt>
                <c:pt idx="312">
                  <c:v>2.7210242450749381E-2</c:v>
                </c:pt>
                <c:pt idx="313">
                  <c:v>2.7187007963623288E-2</c:v>
                </c:pt>
                <c:pt idx="314">
                  <c:v>2.7163773476497198E-2</c:v>
                </c:pt>
                <c:pt idx="315">
                  <c:v>2.7140538989371105E-2</c:v>
                </c:pt>
                <c:pt idx="316">
                  <c:v>2.707781978611461E-2</c:v>
                </c:pt>
                <c:pt idx="317">
                  <c:v>2.6999154832113261E-2</c:v>
                </c:pt>
                <c:pt idx="318">
                  <c:v>2.6920489878111915E-2</c:v>
                </c:pt>
                <c:pt idx="319">
                  <c:v>2.6841824924110566E-2</c:v>
                </c:pt>
                <c:pt idx="320">
                  <c:v>2.6763159970109217E-2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View'!$U$17</c:f>
              <c:strCache>
                <c:ptCount val="1"/>
                <c:pt idx="0">
                  <c:v>forward-EUR-6M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View'!$T$23:$T$343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View'!$U$23:$U$343</c:f>
              <c:numCache>
                <c:formatCode>0.00%</c:formatCode>
                <c:ptCount val="321"/>
                <c:pt idx="0">
                  <c:v>6.2000000000000006E-3</c:v>
                </c:pt>
                <c:pt idx="1">
                  <c:v>6.2000000000000006E-3</c:v>
                </c:pt>
                <c:pt idx="2">
                  <c:v>6.2000000000000006E-3</c:v>
                </c:pt>
                <c:pt idx="3">
                  <c:v>6.2000000000000006E-3</c:v>
                </c:pt>
                <c:pt idx="4">
                  <c:v>6.2000000000000006E-3</c:v>
                </c:pt>
                <c:pt idx="5">
                  <c:v>6.2000000000000006E-3</c:v>
                </c:pt>
                <c:pt idx="6">
                  <c:v>6.2000000000000006E-3</c:v>
                </c:pt>
                <c:pt idx="7">
                  <c:v>6.2000000000000006E-3</c:v>
                </c:pt>
                <c:pt idx="8">
                  <c:v>6.2000000000000006E-3</c:v>
                </c:pt>
                <c:pt idx="9">
                  <c:v>6.2000000000000006E-3</c:v>
                </c:pt>
                <c:pt idx="10">
                  <c:v>6.2000000000000006E-3</c:v>
                </c:pt>
                <c:pt idx="11">
                  <c:v>6.2000000000000006E-3</c:v>
                </c:pt>
                <c:pt idx="12">
                  <c:v>6.2000000000000006E-3</c:v>
                </c:pt>
                <c:pt idx="13">
                  <c:v>6.2000000000000006E-3</c:v>
                </c:pt>
                <c:pt idx="14">
                  <c:v>6.2000000000000006E-3</c:v>
                </c:pt>
                <c:pt idx="15">
                  <c:v>6.2000000000000006E-3</c:v>
                </c:pt>
                <c:pt idx="16">
                  <c:v>6.2000000000000006E-3</c:v>
                </c:pt>
                <c:pt idx="17">
                  <c:v>6.2000000000000006E-3</c:v>
                </c:pt>
                <c:pt idx="18">
                  <c:v>6.2000000000000006E-3</c:v>
                </c:pt>
                <c:pt idx="19">
                  <c:v>6.2000000000000006E-3</c:v>
                </c:pt>
                <c:pt idx="20">
                  <c:v>5.9000000000095868E-3</c:v>
                </c:pt>
                <c:pt idx="21">
                  <c:v>5.9353220555640939E-3</c:v>
                </c:pt>
                <c:pt idx="22">
                  <c:v>5.9686641981712505E-3</c:v>
                </c:pt>
                <c:pt idx="23">
                  <c:v>5.9621447107493751E-3</c:v>
                </c:pt>
                <c:pt idx="24">
                  <c:v>5.9526482884316671E-3</c:v>
                </c:pt>
                <c:pt idx="25">
                  <c:v>5.9406958948248958E-3</c:v>
                </c:pt>
                <c:pt idx="26">
                  <c:v>5.933839682990865E-3</c:v>
                </c:pt>
                <c:pt idx="27">
                  <c:v>5.9278876324390948E-3</c:v>
                </c:pt>
                <c:pt idx="28">
                  <c:v>5.9219355818873245E-3</c:v>
                </c:pt>
                <c:pt idx="29">
                  <c:v>5.9159835313355533E-3</c:v>
                </c:pt>
                <c:pt idx="30">
                  <c:v>5.9100314807837831E-3</c:v>
                </c:pt>
                <c:pt idx="31">
                  <c:v>5.8970734571520958E-3</c:v>
                </c:pt>
                <c:pt idx="32">
                  <c:v>5.8830033743013741E-3</c:v>
                </c:pt>
                <c:pt idx="33">
                  <c:v>5.8689332914506516E-3</c:v>
                </c:pt>
                <c:pt idx="34">
                  <c:v>5.8548632085999299E-3</c:v>
                </c:pt>
                <c:pt idx="35">
                  <c:v>5.8407931257492083E-3</c:v>
                </c:pt>
                <c:pt idx="36">
                  <c:v>5.834650217350178E-3</c:v>
                </c:pt>
                <c:pt idx="37">
                  <c:v>5.8290901894255372E-3</c:v>
                </c:pt>
                <c:pt idx="38">
                  <c:v>5.8235301615008964E-3</c:v>
                </c:pt>
                <c:pt idx="39">
                  <c:v>5.8179701335762555E-3</c:v>
                </c:pt>
                <c:pt idx="40">
                  <c:v>5.8124101056516138E-3</c:v>
                </c:pt>
                <c:pt idx="41">
                  <c:v>5.9627306830426097E-3</c:v>
                </c:pt>
                <c:pt idx="42">
                  <c:v>6.1322365657032014E-3</c:v>
                </c:pt>
                <c:pt idx="43">
                  <c:v>6.3017424483637931E-3</c:v>
                </c:pt>
                <c:pt idx="44">
                  <c:v>6.4712483310243847E-3</c:v>
                </c:pt>
                <c:pt idx="45">
                  <c:v>6.6407542136849764E-3</c:v>
                </c:pt>
                <c:pt idx="46">
                  <c:v>6.8102600963455689E-3</c:v>
                </c:pt>
                <c:pt idx="47">
                  <c:v>6.9797659790061606E-3</c:v>
                </c:pt>
                <c:pt idx="48">
                  <c:v>7.1492718616667523E-3</c:v>
                </c:pt>
                <c:pt idx="49">
                  <c:v>7.318777744327344E-3</c:v>
                </c:pt>
                <c:pt idx="50">
                  <c:v>7.4882836269879356E-3</c:v>
                </c:pt>
                <c:pt idx="51">
                  <c:v>7.600023564638428E-3</c:v>
                </c:pt>
                <c:pt idx="52">
                  <c:v>7.7065904325865249E-3</c:v>
                </c:pt>
                <c:pt idx="53">
                  <c:v>7.8131573005346209E-3</c:v>
                </c:pt>
                <c:pt idx="54">
                  <c:v>7.9197241684827186E-3</c:v>
                </c:pt>
                <c:pt idx="55">
                  <c:v>8.0262910364308146E-3</c:v>
                </c:pt>
                <c:pt idx="56">
                  <c:v>8.1328579043789123E-3</c:v>
                </c:pt>
                <c:pt idx="57">
                  <c:v>8.2394247723270083E-3</c:v>
                </c:pt>
                <c:pt idx="58">
                  <c:v>8.3459916402751043E-3</c:v>
                </c:pt>
                <c:pt idx="59">
                  <c:v>8.452558508223202E-3</c:v>
                </c:pt>
                <c:pt idx="60">
                  <c:v>8.559125376171298E-3</c:v>
                </c:pt>
                <c:pt idx="61">
                  <c:v>8.665692244119394E-3</c:v>
                </c:pt>
                <c:pt idx="62">
                  <c:v>8.77225911206749E-3</c:v>
                </c:pt>
                <c:pt idx="63">
                  <c:v>8.878825980015586E-3</c:v>
                </c:pt>
                <c:pt idx="64">
                  <c:v>8.9853928479636837E-3</c:v>
                </c:pt>
                <c:pt idx="65">
                  <c:v>9.0919597159117797E-3</c:v>
                </c:pt>
                <c:pt idx="66">
                  <c:v>9.1985265838598756E-3</c:v>
                </c:pt>
                <c:pt idx="67">
                  <c:v>9.3050934518079716E-3</c:v>
                </c:pt>
                <c:pt idx="68">
                  <c:v>9.4116603197560676E-3</c:v>
                </c:pt>
                <c:pt idx="69">
                  <c:v>9.5182271877041653E-3</c:v>
                </c:pt>
                <c:pt idx="70">
                  <c:v>9.6247940556522596E-3</c:v>
                </c:pt>
                <c:pt idx="71">
                  <c:v>9.7818663594076965E-3</c:v>
                </c:pt>
                <c:pt idx="72">
                  <c:v>9.950923003863181E-3</c:v>
                </c:pt>
                <c:pt idx="73">
                  <c:v>1.0119979648318664E-2</c:v>
                </c:pt>
                <c:pt idx="74">
                  <c:v>1.0289036292774148E-2</c:v>
                </c:pt>
                <c:pt idx="75">
                  <c:v>1.0458092937229633E-2</c:v>
                </c:pt>
                <c:pt idx="76">
                  <c:v>1.0627149581685116E-2</c:v>
                </c:pt>
                <c:pt idx="77">
                  <c:v>1.07962062261406E-2</c:v>
                </c:pt>
                <c:pt idx="78">
                  <c:v>1.0965262870596083E-2</c:v>
                </c:pt>
                <c:pt idx="79">
                  <c:v>1.1134319515051568E-2</c:v>
                </c:pt>
                <c:pt idx="80">
                  <c:v>1.130337615950705E-2</c:v>
                </c:pt>
                <c:pt idx="81">
                  <c:v>1.1472432803962535E-2</c:v>
                </c:pt>
                <c:pt idx="82">
                  <c:v>1.1641489448418019E-2</c:v>
                </c:pt>
                <c:pt idx="83">
                  <c:v>1.1810546092873502E-2</c:v>
                </c:pt>
                <c:pt idx="84">
                  <c:v>1.1979602737328987E-2</c:v>
                </c:pt>
                <c:pt idx="85">
                  <c:v>1.2148659381784471E-2</c:v>
                </c:pt>
                <c:pt idx="86">
                  <c:v>1.2317716026239954E-2</c:v>
                </c:pt>
                <c:pt idx="87">
                  <c:v>1.2486772670695437E-2</c:v>
                </c:pt>
                <c:pt idx="88">
                  <c:v>1.2655829315150921E-2</c:v>
                </c:pt>
                <c:pt idx="89">
                  <c:v>1.2824885959606406E-2</c:v>
                </c:pt>
                <c:pt idx="90">
                  <c:v>1.2993942604061889E-2</c:v>
                </c:pt>
                <c:pt idx="91">
                  <c:v>1.3230931192465725E-2</c:v>
                </c:pt>
                <c:pt idx="92">
                  <c:v>1.3478702629115337E-2</c:v>
                </c:pt>
                <c:pt idx="93">
                  <c:v>1.372647406576495E-2</c:v>
                </c:pt>
                <c:pt idx="94">
                  <c:v>1.3974245502414563E-2</c:v>
                </c:pt>
                <c:pt idx="95">
                  <c:v>1.4222016939064174E-2</c:v>
                </c:pt>
                <c:pt idx="96">
                  <c:v>1.4469788375713787E-2</c:v>
                </c:pt>
                <c:pt idx="97">
                  <c:v>1.47175598123634E-2</c:v>
                </c:pt>
                <c:pt idx="98">
                  <c:v>1.4965331249013012E-2</c:v>
                </c:pt>
                <c:pt idx="99">
                  <c:v>1.5213102685662625E-2</c:v>
                </c:pt>
                <c:pt idx="100">
                  <c:v>1.5460874122312236E-2</c:v>
                </c:pt>
                <c:pt idx="101">
                  <c:v>1.5708645558961853E-2</c:v>
                </c:pt>
                <c:pt idx="102">
                  <c:v>1.5956416995611462E-2</c:v>
                </c:pt>
                <c:pt idx="103">
                  <c:v>1.6204188432261075E-2</c:v>
                </c:pt>
                <c:pt idx="104">
                  <c:v>1.6451959868910689E-2</c:v>
                </c:pt>
                <c:pt idx="105">
                  <c:v>1.6699731305560302E-2</c:v>
                </c:pt>
                <c:pt idx="106">
                  <c:v>1.6947502742209915E-2</c:v>
                </c:pt>
                <c:pt idx="107">
                  <c:v>1.7195274178859528E-2</c:v>
                </c:pt>
                <c:pt idx="108">
                  <c:v>1.7443045615509141E-2</c:v>
                </c:pt>
                <c:pt idx="109">
                  <c:v>1.7690817052158751E-2</c:v>
                </c:pt>
                <c:pt idx="110">
                  <c:v>1.7938588488808364E-2</c:v>
                </c:pt>
                <c:pt idx="111">
                  <c:v>1.8127393134548222E-2</c:v>
                </c:pt>
                <c:pt idx="112">
                  <c:v>1.8306837972207158E-2</c:v>
                </c:pt>
                <c:pt idx="113">
                  <c:v>1.8486282809866091E-2</c:v>
                </c:pt>
                <c:pt idx="114">
                  <c:v>1.8665727647525027E-2</c:v>
                </c:pt>
                <c:pt idx="115">
                  <c:v>1.8845172485183959E-2</c:v>
                </c:pt>
                <c:pt idx="116">
                  <c:v>1.9024617322842895E-2</c:v>
                </c:pt>
                <c:pt idx="117">
                  <c:v>1.9204062160501828E-2</c:v>
                </c:pt>
                <c:pt idx="118">
                  <c:v>1.9383506998160764E-2</c:v>
                </c:pt>
                <c:pt idx="119">
                  <c:v>1.9562951835819697E-2</c:v>
                </c:pt>
                <c:pt idx="120">
                  <c:v>1.9742396673478633E-2</c:v>
                </c:pt>
                <c:pt idx="121">
                  <c:v>1.9921841511137565E-2</c:v>
                </c:pt>
                <c:pt idx="122">
                  <c:v>2.0101286348796502E-2</c:v>
                </c:pt>
                <c:pt idx="123">
                  <c:v>2.0280731186455434E-2</c:v>
                </c:pt>
                <c:pt idx="124">
                  <c:v>2.046017602411437E-2</c:v>
                </c:pt>
                <c:pt idx="125">
                  <c:v>2.0639620861773303E-2</c:v>
                </c:pt>
                <c:pt idx="126">
                  <c:v>2.0819065699432239E-2</c:v>
                </c:pt>
                <c:pt idx="127">
                  <c:v>2.0998510537091175E-2</c:v>
                </c:pt>
                <c:pt idx="128">
                  <c:v>2.1177955374750108E-2</c:v>
                </c:pt>
                <c:pt idx="129">
                  <c:v>2.135740021240904E-2</c:v>
                </c:pt>
                <c:pt idx="130">
                  <c:v>2.1536845050067976E-2</c:v>
                </c:pt>
                <c:pt idx="131">
                  <c:v>2.1654021788676273E-2</c:v>
                </c:pt>
                <c:pt idx="132">
                  <c:v>2.1761314702038414E-2</c:v>
                </c:pt>
                <c:pt idx="133">
                  <c:v>2.1868607615400559E-2</c:v>
                </c:pt>
                <c:pt idx="134">
                  <c:v>2.1975900528762703E-2</c:v>
                </c:pt>
                <c:pt idx="135">
                  <c:v>2.2083193442124848E-2</c:v>
                </c:pt>
                <c:pt idx="136">
                  <c:v>2.2190486355486993E-2</c:v>
                </c:pt>
                <c:pt idx="137">
                  <c:v>2.2297779268849134E-2</c:v>
                </c:pt>
                <c:pt idx="138">
                  <c:v>2.2405072182211279E-2</c:v>
                </c:pt>
                <c:pt idx="139">
                  <c:v>2.2512365095573424E-2</c:v>
                </c:pt>
                <c:pt idx="140">
                  <c:v>2.2619658008935568E-2</c:v>
                </c:pt>
                <c:pt idx="141">
                  <c:v>2.2726950922297713E-2</c:v>
                </c:pt>
                <c:pt idx="142">
                  <c:v>2.2834243835659854E-2</c:v>
                </c:pt>
                <c:pt idx="143">
                  <c:v>2.2941536749021999E-2</c:v>
                </c:pt>
                <c:pt idx="144">
                  <c:v>2.3048829662384144E-2</c:v>
                </c:pt>
                <c:pt idx="145">
                  <c:v>2.3156122575746289E-2</c:v>
                </c:pt>
                <c:pt idx="146">
                  <c:v>2.326341548910843E-2</c:v>
                </c:pt>
                <c:pt idx="147">
                  <c:v>2.3370708402470575E-2</c:v>
                </c:pt>
                <c:pt idx="148">
                  <c:v>2.3478001315832719E-2</c:v>
                </c:pt>
                <c:pt idx="149">
                  <c:v>2.3585294229194864E-2</c:v>
                </c:pt>
                <c:pt idx="150">
                  <c:v>2.3692587142557009E-2</c:v>
                </c:pt>
                <c:pt idx="151">
                  <c:v>2.3761258996859849E-2</c:v>
                </c:pt>
                <c:pt idx="152">
                  <c:v>2.3823800524327865E-2</c:v>
                </c:pt>
                <c:pt idx="153">
                  <c:v>2.3886342051795881E-2</c:v>
                </c:pt>
                <c:pt idx="154">
                  <c:v>2.3948883579263901E-2</c:v>
                </c:pt>
                <c:pt idx="155">
                  <c:v>2.4011425106731918E-2</c:v>
                </c:pt>
                <c:pt idx="156">
                  <c:v>2.4073966634199934E-2</c:v>
                </c:pt>
                <c:pt idx="157">
                  <c:v>2.4136508161667951E-2</c:v>
                </c:pt>
                <c:pt idx="158">
                  <c:v>2.4199049689135967E-2</c:v>
                </c:pt>
                <c:pt idx="159">
                  <c:v>2.4261591216603984E-2</c:v>
                </c:pt>
                <c:pt idx="160">
                  <c:v>2.4324132744072E-2</c:v>
                </c:pt>
                <c:pt idx="161">
                  <c:v>2.438667427154002E-2</c:v>
                </c:pt>
                <c:pt idx="162">
                  <c:v>2.4449215799008037E-2</c:v>
                </c:pt>
                <c:pt idx="163">
                  <c:v>2.4511757326476053E-2</c:v>
                </c:pt>
                <c:pt idx="164">
                  <c:v>2.457429885394407E-2</c:v>
                </c:pt>
                <c:pt idx="165">
                  <c:v>2.4636840381412086E-2</c:v>
                </c:pt>
                <c:pt idx="166">
                  <c:v>2.4699381908880103E-2</c:v>
                </c:pt>
                <c:pt idx="167">
                  <c:v>2.4761923436348119E-2</c:v>
                </c:pt>
                <c:pt idx="168">
                  <c:v>2.4824464963816135E-2</c:v>
                </c:pt>
                <c:pt idx="169">
                  <c:v>2.4887006491284155E-2</c:v>
                </c:pt>
                <c:pt idx="170">
                  <c:v>2.4949548018752172E-2</c:v>
                </c:pt>
                <c:pt idx="171">
                  <c:v>2.5012340549792057E-2</c:v>
                </c:pt>
                <c:pt idx="172">
                  <c:v>2.507517292266875E-2</c:v>
                </c:pt>
                <c:pt idx="173">
                  <c:v>2.513800529554544E-2</c:v>
                </c:pt>
                <c:pt idx="174">
                  <c:v>2.520083766842213E-2</c:v>
                </c:pt>
                <c:pt idx="175">
                  <c:v>2.5263670041298824E-2</c:v>
                </c:pt>
                <c:pt idx="176">
                  <c:v>2.5326502414175514E-2</c:v>
                </c:pt>
                <c:pt idx="177">
                  <c:v>2.5389334787052204E-2</c:v>
                </c:pt>
                <c:pt idx="178">
                  <c:v>2.5452167159928898E-2</c:v>
                </c:pt>
                <c:pt idx="179">
                  <c:v>2.5514999532805588E-2</c:v>
                </c:pt>
                <c:pt idx="180">
                  <c:v>2.5577831905682278E-2</c:v>
                </c:pt>
                <c:pt idx="181">
                  <c:v>2.5640664278558972E-2</c:v>
                </c:pt>
                <c:pt idx="182">
                  <c:v>2.5703496651435665E-2</c:v>
                </c:pt>
                <c:pt idx="183">
                  <c:v>2.5766329024312355E-2</c:v>
                </c:pt>
                <c:pt idx="184">
                  <c:v>2.5829161397189049E-2</c:v>
                </c:pt>
                <c:pt idx="185">
                  <c:v>2.5891993770065742E-2</c:v>
                </c:pt>
                <c:pt idx="186">
                  <c:v>2.5954826142942432E-2</c:v>
                </c:pt>
                <c:pt idx="187">
                  <c:v>2.6017658515819126E-2</c:v>
                </c:pt>
                <c:pt idx="188">
                  <c:v>2.608049088869582E-2</c:v>
                </c:pt>
                <c:pt idx="189">
                  <c:v>2.614332326157251E-2</c:v>
                </c:pt>
                <c:pt idx="190">
                  <c:v>2.6206155634449203E-2</c:v>
                </c:pt>
                <c:pt idx="191">
                  <c:v>2.628492908403985E-2</c:v>
                </c:pt>
                <c:pt idx="192">
                  <c:v>2.6368919613282339E-2</c:v>
                </c:pt>
                <c:pt idx="193">
                  <c:v>2.6452910142524832E-2</c:v>
                </c:pt>
                <c:pt idx="194">
                  <c:v>2.6536900671767324E-2</c:v>
                </c:pt>
                <c:pt idx="195">
                  <c:v>2.6620891201009814E-2</c:v>
                </c:pt>
                <c:pt idx="196">
                  <c:v>2.6704881730252306E-2</c:v>
                </c:pt>
                <c:pt idx="197">
                  <c:v>2.6788872259494799E-2</c:v>
                </c:pt>
                <c:pt idx="198">
                  <c:v>2.6872862788737288E-2</c:v>
                </c:pt>
                <c:pt idx="199">
                  <c:v>2.6956853317979781E-2</c:v>
                </c:pt>
                <c:pt idx="200">
                  <c:v>2.7040843847222273E-2</c:v>
                </c:pt>
                <c:pt idx="201">
                  <c:v>2.7124834376464763E-2</c:v>
                </c:pt>
                <c:pt idx="202">
                  <c:v>2.7208824905707255E-2</c:v>
                </c:pt>
                <c:pt idx="203">
                  <c:v>2.7292815434949748E-2</c:v>
                </c:pt>
                <c:pt idx="204">
                  <c:v>2.7376805964192237E-2</c:v>
                </c:pt>
                <c:pt idx="205">
                  <c:v>2.746079649343473E-2</c:v>
                </c:pt>
                <c:pt idx="206">
                  <c:v>2.7544787022677222E-2</c:v>
                </c:pt>
                <c:pt idx="207">
                  <c:v>2.7628777551919712E-2</c:v>
                </c:pt>
                <c:pt idx="208">
                  <c:v>2.7712768081162204E-2</c:v>
                </c:pt>
                <c:pt idx="209">
                  <c:v>2.7796758610404697E-2</c:v>
                </c:pt>
                <c:pt idx="210">
                  <c:v>2.7880749139647186E-2</c:v>
                </c:pt>
                <c:pt idx="211">
                  <c:v>2.7936761977511319E-2</c:v>
                </c:pt>
                <c:pt idx="212">
                  <c:v>2.7986136041150082E-2</c:v>
                </c:pt>
                <c:pt idx="213">
                  <c:v>2.803551010478884E-2</c:v>
                </c:pt>
                <c:pt idx="214">
                  <c:v>2.8084884168427603E-2</c:v>
                </c:pt>
                <c:pt idx="215">
                  <c:v>2.8134258232066361E-2</c:v>
                </c:pt>
                <c:pt idx="216">
                  <c:v>2.8183632295705124E-2</c:v>
                </c:pt>
                <c:pt idx="217">
                  <c:v>2.8233006359343886E-2</c:v>
                </c:pt>
                <c:pt idx="218">
                  <c:v>2.8282380422982645E-2</c:v>
                </c:pt>
                <c:pt idx="219">
                  <c:v>2.8331754486621407E-2</c:v>
                </c:pt>
                <c:pt idx="220">
                  <c:v>2.8381128550260166E-2</c:v>
                </c:pt>
                <c:pt idx="221">
                  <c:v>2.8430502613898928E-2</c:v>
                </c:pt>
                <c:pt idx="222">
                  <c:v>2.8479876677537687E-2</c:v>
                </c:pt>
                <c:pt idx="223">
                  <c:v>2.8529250741176449E-2</c:v>
                </c:pt>
                <c:pt idx="224">
                  <c:v>2.8578624804815211E-2</c:v>
                </c:pt>
                <c:pt idx="225">
                  <c:v>2.862799886845397E-2</c:v>
                </c:pt>
                <c:pt idx="226">
                  <c:v>2.8677372932092732E-2</c:v>
                </c:pt>
                <c:pt idx="227">
                  <c:v>2.8726746995731491E-2</c:v>
                </c:pt>
                <c:pt idx="228">
                  <c:v>2.8776121059370253E-2</c:v>
                </c:pt>
                <c:pt idx="229">
                  <c:v>2.8825495123009016E-2</c:v>
                </c:pt>
                <c:pt idx="230">
                  <c:v>2.8874869186647775E-2</c:v>
                </c:pt>
                <c:pt idx="231">
                  <c:v>2.8924243250286537E-2</c:v>
                </c:pt>
                <c:pt idx="232">
                  <c:v>2.8973617313925296E-2</c:v>
                </c:pt>
                <c:pt idx="233">
                  <c:v>2.9022991377564058E-2</c:v>
                </c:pt>
                <c:pt idx="234">
                  <c:v>2.9072365441202817E-2</c:v>
                </c:pt>
                <c:pt idx="235">
                  <c:v>2.9121739504841579E-2</c:v>
                </c:pt>
                <c:pt idx="236">
                  <c:v>2.9171113568480341E-2</c:v>
                </c:pt>
                <c:pt idx="237">
                  <c:v>2.92204876321191E-2</c:v>
                </c:pt>
                <c:pt idx="238">
                  <c:v>2.9269861695757862E-2</c:v>
                </c:pt>
                <c:pt idx="239">
                  <c:v>2.9319235759396621E-2</c:v>
                </c:pt>
                <c:pt idx="240">
                  <c:v>2.9368609823035383E-2</c:v>
                </c:pt>
                <c:pt idx="241">
                  <c:v>2.9417983886674146E-2</c:v>
                </c:pt>
                <c:pt idx="242">
                  <c:v>2.9467357950312904E-2</c:v>
                </c:pt>
                <c:pt idx="243">
                  <c:v>2.9516732013951667E-2</c:v>
                </c:pt>
                <c:pt idx="244">
                  <c:v>2.9566106077590425E-2</c:v>
                </c:pt>
                <c:pt idx="245">
                  <c:v>2.9615480141229188E-2</c:v>
                </c:pt>
                <c:pt idx="246">
                  <c:v>2.9664854204867946E-2</c:v>
                </c:pt>
                <c:pt idx="247">
                  <c:v>2.9714228268506709E-2</c:v>
                </c:pt>
                <c:pt idx="248">
                  <c:v>2.9763602332145471E-2</c:v>
                </c:pt>
                <c:pt idx="249">
                  <c:v>2.981297639578423E-2</c:v>
                </c:pt>
                <c:pt idx="250">
                  <c:v>2.9862350459422992E-2</c:v>
                </c:pt>
                <c:pt idx="251">
                  <c:v>2.9833590746214913E-2</c:v>
                </c:pt>
                <c:pt idx="252">
                  <c:v>2.9786290814772066E-2</c:v>
                </c:pt>
                <c:pt idx="253">
                  <c:v>2.9738990883329215E-2</c:v>
                </c:pt>
                <c:pt idx="254">
                  <c:v>2.9691690951886368E-2</c:v>
                </c:pt>
                <c:pt idx="255">
                  <c:v>2.9644391020443518E-2</c:v>
                </c:pt>
                <c:pt idx="256">
                  <c:v>2.959709108900067E-2</c:v>
                </c:pt>
                <c:pt idx="257">
                  <c:v>2.954979115755782E-2</c:v>
                </c:pt>
                <c:pt idx="258">
                  <c:v>2.9502491226114973E-2</c:v>
                </c:pt>
                <c:pt idx="259">
                  <c:v>2.9455191294672122E-2</c:v>
                </c:pt>
                <c:pt idx="260">
                  <c:v>2.9407891363229275E-2</c:v>
                </c:pt>
                <c:pt idx="261">
                  <c:v>2.9360591431786424E-2</c:v>
                </c:pt>
                <c:pt idx="262">
                  <c:v>2.9313291500343577E-2</c:v>
                </c:pt>
                <c:pt idx="263">
                  <c:v>2.9265991568900727E-2</c:v>
                </c:pt>
                <c:pt idx="264">
                  <c:v>2.921869163745788E-2</c:v>
                </c:pt>
                <c:pt idx="265">
                  <c:v>2.9171391706015029E-2</c:v>
                </c:pt>
                <c:pt idx="266">
                  <c:v>2.9124091774572182E-2</c:v>
                </c:pt>
                <c:pt idx="267">
                  <c:v>2.9076791843129331E-2</c:v>
                </c:pt>
                <c:pt idx="268">
                  <c:v>2.9029491911686484E-2</c:v>
                </c:pt>
                <c:pt idx="269">
                  <c:v>2.8982191980243634E-2</c:v>
                </c:pt>
                <c:pt idx="270">
                  <c:v>2.8934892048800787E-2</c:v>
                </c:pt>
                <c:pt idx="271">
                  <c:v>2.8887592117357936E-2</c:v>
                </c:pt>
                <c:pt idx="272">
                  <c:v>2.8840292185915085E-2</c:v>
                </c:pt>
                <c:pt idx="273">
                  <c:v>2.8792992254472238E-2</c:v>
                </c:pt>
                <c:pt idx="274">
                  <c:v>2.8745692323029391E-2</c:v>
                </c:pt>
                <c:pt idx="275">
                  <c:v>2.8698392391586541E-2</c:v>
                </c:pt>
                <c:pt idx="276">
                  <c:v>2.865109246014369E-2</c:v>
                </c:pt>
                <c:pt idx="277">
                  <c:v>2.8603792528700843E-2</c:v>
                </c:pt>
                <c:pt idx="278">
                  <c:v>2.8556492597257992E-2</c:v>
                </c:pt>
                <c:pt idx="279">
                  <c:v>2.8509192665815145E-2</c:v>
                </c:pt>
                <c:pt idx="280">
                  <c:v>2.8461892734372295E-2</c:v>
                </c:pt>
                <c:pt idx="281">
                  <c:v>2.8414592802929448E-2</c:v>
                </c:pt>
                <c:pt idx="282">
                  <c:v>2.8367292871486597E-2</c:v>
                </c:pt>
                <c:pt idx="283">
                  <c:v>2.831999294004375E-2</c:v>
                </c:pt>
                <c:pt idx="284">
                  <c:v>2.8272693008600899E-2</c:v>
                </c:pt>
                <c:pt idx="285">
                  <c:v>2.8225393077158052E-2</c:v>
                </c:pt>
                <c:pt idx="286">
                  <c:v>2.8178093145715202E-2</c:v>
                </c:pt>
                <c:pt idx="287">
                  <c:v>2.8130793214272354E-2</c:v>
                </c:pt>
                <c:pt idx="288">
                  <c:v>2.8083493282829504E-2</c:v>
                </c:pt>
                <c:pt idx="289">
                  <c:v>2.8036193351386657E-2</c:v>
                </c:pt>
                <c:pt idx="290">
                  <c:v>2.7988893419943806E-2</c:v>
                </c:pt>
                <c:pt idx="291">
                  <c:v>2.7941593488500959E-2</c:v>
                </c:pt>
                <c:pt idx="292">
                  <c:v>2.7894293557058109E-2</c:v>
                </c:pt>
                <c:pt idx="293">
                  <c:v>2.7846993625615261E-2</c:v>
                </c:pt>
                <c:pt idx="294">
                  <c:v>2.7799693694172411E-2</c:v>
                </c:pt>
                <c:pt idx="295">
                  <c:v>2.7752393762729564E-2</c:v>
                </c:pt>
                <c:pt idx="296">
                  <c:v>2.7705093831286713E-2</c:v>
                </c:pt>
                <c:pt idx="297">
                  <c:v>2.7657793899843866E-2</c:v>
                </c:pt>
                <c:pt idx="298">
                  <c:v>2.7610493968401015E-2</c:v>
                </c:pt>
                <c:pt idx="299">
                  <c:v>2.7563194036958168E-2</c:v>
                </c:pt>
                <c:pt idx="300">
                  <c:v>2.7515894105515318E-2</c:v>
                </c:pt>
                <c:pt idx="301">
                  <c:v>2.7468594174072471E-2</c:v>
                </c:pt>
                <c:pt idx="302">
                  <c:v>2.742129424262962E-2</c:v>
                </c:pt>
                <c:pt idx="303">
                  <c:v>2.737399431118677E-2</c:v>
                </c:pt>
                <c:pt idx="304">
                  <c:v>2.7326694379743922E-2</c:v>
                </c:pt>
                <c:pt idx="305">
                  <c:v>2.7279394448301075E-2</c:v>
                </c:pt>
                <c:pt idx="306">
                  <c:v>2.7232094516858225E-2</c:v>
                </c:pt>
                <c:pt idx="307">
                  <c:v>2.7184794585415374E-2</c:v>
                </c:pt>
                <c:pt idx="308">
                  <c:v>2.7137494653972527E-2</c:v>
                </c:pt>
                <c:pt idx="309">
                  <c:v>2.709019472252968E-2</c:v>
                </c:pt>
                <c:pt idx="310">
                  <c:v>2.7042894791086829E-2</c:v>
                </c:pt>
                <c:pt idx="311">
                  <c:v>2.6989659421699778E-2</c:v>
                </c:pt>
                <c:pt idx="312">
                  <c:v>2.6933863667317204E-2</c:v>
                </c:pt>
                <c:pt idx="313">
                  <c:v>2.6878067912934633E-2</c:v>
                </c:pt>
                <c:pt idx="314">
                  <c:v>2.6822272158552058E-2</c:v>
                </c:pt>
                <c:pt idx="315">
                  <c:v>2.6766476404169487E-2</c:v>
                </c:pt>
                <c:pt idx="316">
                  <c:v>2.6710680649786912E-2</c:v>
                </c:pt>
                <c:pt idx="317">
                  <c:v>2.6654884895404341E-2</c:v>
                </c:pt>
                <c:pt idx="318">
                  <c:v>2.659908914102177E-2</c:v>
                </c:pt>
                <c:pt idx="319">
                  <c:v>2.6543293386639195E-2</c:v>
                </c:pt>
                <c:pt idx="320">
                  <c:v>2.6487497632256624E-2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'Curves View'!$X$17</c:f>
              <c:strCache>
                <c:ptCount val="1"/>
                <c:pt idx="0">
                  <c:v>forward-USD-3M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View'!$W$23:$W$343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View'!$X$23:$X$343</c:f>
              <c:numCache>
                <c:formatCode>0.00%</c:formatCode>
                <c:ptCount val="321"/>
                <c:pt idx="0">
                  <c:v>4.2365477729593721E-3</c:v>
                </c:pt>
                <c:pt idx="1">
                  <c:v>4.2365477729593721E-3</c:v>
                </c:pt>
                <c:pt idx="2">
                  <c:v>4.2365477729593721E-3</c:v>
                </c:pt>
                <c:pt idx="3">
                  <c:v>4.2365477729593721E-3</c:v>
                </c:pt>
                <c:pt idx="4">
                  <c:v>4.2365477729593721E-3</c:v>
                </c:pt>
                <c:pt idx="5">
                  <c:v>4.2365477729593721E-3</c:v>
                </c:pt>
                <c:pt idx="6">
                  <c:v>4.2365477729593721E-3</c:v>
                </c:pt>
                <c:pt idx="7">
                  <c:v>4.2365477729593721E-3</c:v>
                </c:pt>
                <c:pt idx="8">
                  <c:v>4.2365477729593721E-3</c:v>
                </c:pt>
                <c:pt idx="9">
                  <c:v>4.2365477729593721E-3</c:v>
                </c:pt>
                <c:pt idx="10">
                  <c:v>4.2365477729593721E-3</c:v>
                </c:pt>
                <c:pt idx="11">
                  <c:v>4.2365477729593721E-3</c:v>
                </c:pt>
                <c:pt idx="12">
                  <c:v>4.2365477729593721E-3</c:v>
                </c:pt>
                <c:pt idx="13">
                  <c:v>4.2365477729593721E-3</c:v>
                </c:pt>
                <c:pt idx="14">
                  <c:v>4.2365477729593721E-3</c:v>
                </c:pt>
                <c:pt idx="15">
                  <c:v>4.2365477729593721E-3</c:v>
                </c:pt>
                <c:pt idx="16">
                  <c:v>4.2365477729593721E-3</c:v>
                </c:pt>
                <c:pt idx="17">
                  <c:v>4.2365477729593721E-3</c:v>
                </c:pt>
                <c:pt idx="18">
                  <c:v>4.2365477729593721E-3</c:v>
                </c:pt>
                <c:pt idx="19">
                  <c:v>4.2365477729593721E-3</c:v>
                </c:pt>
                <c:pt idx="20">
                  <c:v>4.2365477729593721E-3</c:v>
                </c:pt>
                <c:pt idx="21">
                  <c:v>4.2365477729593721E-3</c:v>
                </c:pt>
                <c:pt idx="22">
                  <c:v>4.2365477729593721E-3</c:v>
                </c:pt>
                <c:pt idx="23">
                  <c:v>4.2365477729593721E-3</c:v>
                </c:pt>
                <c:pt idx="24">
                  <c:v>4.2365477729593721E-3</c:v>
                </c:pt>
                <c:pt idx="25">
                  <c:v>4.2365477729593721E-3</c:v>
                </c:pt>
                <c:pt idx="26">
                  <c:v>4.2365477729593721E-3</c:v>
                </c:pt>
                <c:pt idx="27">
                  <c:v>4.2365477729593721E-3</c:v>
                </c:pt>
                <c:pt idx="28">
                  <c:v>4.2365477729593721E-3</c:v>
                </c:pt>
                <c:pt idx="29">
                  <c:v>4.2365477729593721E-3</c:v>
                </c:pt>
                <c:pt idx="30">
                  <c:v>4.2365477729593721E-3</c:v>
                </c:pt>
                <c:pt idx="31">
                  <c:v>4.2365477729593721E-3</c:v>
                </c:pt>
                <c:pt idx="32">
                  <c:v>4.2365477729593721E-3</c:v>
                </c:pt>
                <c:pt idx="33">
                  <c:v>4.2365477729593721E-3</c:v>
                </c:pt>
                <c:pt idx="34">
                  <c:v>4.2365477729593721E-3</c:v>
                </c:pt>
                <c:pt idx="35">
                  <c:v>4.2365477729593721E-3</c:v>
                </c:pt>
                <c:pt idx="36">
                  <c:v>4.2651918710269552E-3</c:v>
                </c:pt>
                <c:pt idx="37">
                  <c:v>4.2978640453852912E-3</c:v>
                </c:pt>
                <c:pt idx="38">
                  <c:v>4.3305362197436272E-3</c:v>
                </c:pt>
                <c:pt idx="39">
                  <c:v>4.3632083941019632E-3</c:v>
                </c:pt>
                <c:pt idx="40">
                  <c:v>4.3958805684602992E-3</c:v>
                </c:pt>
                <c:pt idx="41">
                  <c:v>4.4285527428186353E-3</c:v>
                </c:pt>
                <c:pt idx="42">
                  <c:v>4.4612249171769721E-3</c:v>
                </c:pt>
                <c:pt idx="43">
                  <c:v>4.4938970915353081E-3</c:v>
                </c:pt>
                <c:pt idx="44">
                  <c:v>4.5265692658936442E-3</c:v>
                </c:pt>
                <c:pt idx="45">
                  <c:v>4.5592414402519802E-3</c:v>
                </c:pt>
                <c:pt idx="46">
                  <c:v>4.5919136146103162E-3</c:v>
                </c:pt>
                <c:pt idx="47">
                  <c:v>4.6245857889686531E-3</c:v>
                </c:pt>
                <c:pt idx="48">
                  <c:v>4.6572579633269891E-3</c:v>
                </c:pt>
                <c:pt idx="49">
                  <c:v>4.6899301376853251E-3</c:v>
                </c:pt>
                <c:pt idx="50">
                  <c:v>4.7226023120436611E-3</c:v>
                </c:pt>
                <c:pt idx="51">
                  <c:v>4.7552744864019971E-3</c:v>
                </c:pt>
                <c:pt idx="52">
                  <c:v>4.7879466607603331E-3</c:v>
                </c:pt>
                <c:pt idx="53">
                  <c:v>4.82061883511867E-3</c:v>
                </c:pt>
                <c:pt idx="54">
                  <c:v>4.853291009477006E-3</c:v>
                </c:pt>
                <c:pt idx="55">
                  <c:v>4.885963183835342E-3</c:v>
                </c:pt>
                <c:pt idx="56">
                  <c:v>4.9716272776345171E-3</c:v>
                </c:pt>
                <c:pt idx="57">
                  <c:v>5.073378204121088E-3</c:v>
                </c:pt>
                <c:pt idx="58">
                  <c:v>5.1751291306076589E-3</c:v>
                </c:pt>
                <c:pt idx="59">
                  <c:v>5.2768800570942289E-3</c:v>
                </c:pt>
                <c:pt idx="60">
                  <c:v>5.378630983580799E-3</c:v>
                </c:pt>
                <c:pt idx="61">
                  <c:v>5.480381910067369E-3</c:v>
                </c:pt>
                <c:pt idx="62">
                  <c:v>5.582132836553939E-3</c:v>
                </c:pt>
                <c:pt idx="63">
                  <c:v>5.6838837630405091E-3</c:v>
                </c:pt>
                <c:pt idx="64">
                  <c:v>5.7856346895270791E-3</c:v>
                </c:pt>
                <c:pt idx="65">
                  <c:v>5.88738561601365E-3</c:v>
                </c:pt>
                <c:pt idx="66">
                  <c:v>5.9891365425002192E-3</c:v>
                </c:pt>
                <c:pt idx="67">
                  <c:v>6.0908874689867901E-3</c:v>
                </c:pt>
                <c:pt idx="68">
                  <c:v>6.1926383954733601E-3</c:v>
                </c:pt>
                <c:pt idx="69">
                  <c:v>6.2943893219599301E-3</c:v>
                </c:pt>
                <c:pt idx="70">
                  <c:v>6.3961402484465002E-3</c:v>
                </c:pt>
                <c:pt idx="71">
                  <c:v>6.4978911749330702E-3</c:v>
                </c:pt>
                <c:pt idx="72">
                  <c:v>6.5996421014196402E-3</c:v>
                </c:pt>
                <c:pt idx="73">
                  <c:v>6.7013930279062103E-3</c:v>
                </c:pt>
                <c:pt idx="74">
                  <c:v>6.8031439543927803E-3</c:v>
                </c:pt>
                <c:pt idx="75">
                  <c:v>6.9048948808793503E-3</c:v>
                </c:pt>
                <c:pt idx="76">
                  <c:v>7.1222667701411101E-3</c:v>
                </c:pt>
                <c:pt idx="77">
                  <c:v>7.3646898680041657E-3</c:v>
                </c:pt>
                <c:pt idx="78">
                  <c:v>7.6071129658672222E-3</c:v>
                </c:pt>
                <c:pt idx="79">
                  <c:v>7.8495360637302787E-3</c:v>
                </c:pt>
                <c:pt idx="80">
                  <c:v>8.0919591615933335E-3</c:v>
                </c:pt>
                <c:pt idx="81">
                  <c:v>8.33438225945639E-3</c:v>
                </c:pt>
                <c:pt idx="82">
                  <c:v>8.5768053573194464E-3</c:v>
                </c:pt>
                <c:pt idx="83">
                  <c:v>8.8192284551825012E-3</c:v>
                </c:pt>
                <c:pt idx="84">
                  <c:v>9.0616515530455577E-3</c:v>
                </c:pt>
                <c:pt idx="85">
                  <c:v>9.3040746509086142E-3</c:v>
                </c:pt>
                <c:pt idx="86">
                  <c:v>9.5464977487716689E-3</c:v>
                </c:pt>
                <c:pt idx="87">
                  <c:v>9.7889208466347254E-3</c:v>
                </c:pt>
                <c:pt idx="88">
                  <c:v>1.0031343944497782E-2</c:v>
                </c:pt>
                <c:pt idx="89">
                  <c:v>1.0273767042360837E-2</c:v>
                </c:pt>
                <c:pt idx="90">
                  <c:v>1.0516190140223893E-2</c:v>
                </c:pt>
                <c:pt idx="91">
                  <c:v>1.075861323808695E-2</c:v>
                </c:pt>
                <c:pt idx="92">
                  <c:v>1.1001036335950006E-2</c:v>
                </c:pt>
                <c:pt idx="93">
                  <c:v>1.1243459433813061E-2</c:v>
                </c:pt>
                <c:pt idx="94">
                  <c:v>1.1485882531676116E-2</c:v>
                </c:pt>
                <c:pt idx="95">
                  <c:v>1.1728305629539172E-2</c:v>
                </c:pt>
                <c:pt idx="96">
                  <c:v>1.1943993048745521E-2</c:v>
                </c:pt>
                <c:pt idx="97">
                  <c:v>1.2155920763140766E-2</c:v>
                </c:pt>
                <c:pt idx="98">
                  <c:v>1.2367848477536011E-2</c:v>
                </c:pt>
                <c:pt idx="99">
                  <c:v>1.2579776191931258E-2</c:v>
                </c:pt>
                <c:pt idx="100">
                  <c:v>1.2791703906326503E-2</c:v>
                </c:pt>
                <c:pt idx="101">
                  <c:v>1.300363162072175E-2</c:v>
                </c:pt>
                <c:pt idx="102">
                  <c:v>1.3215559335116995E-2</c:v>
                </c:pt>
                <c:pt idx="103">
                  <c:v>1.342748704951224E-2</c:v>
                </c:pt>
                <c:pt idx="104">
                  <c:v>1.3639414763907487E-2</c:v>
                </c:pt>
                <c:pt idx="105">
                  <c:v>1.3851342478302732E-2</c:v>
                </c:pt>
                <c:pt idx="106">
                  <c:v>1.4063270192697977E-2</c:v>
                </c:pt>
                <c:pt idx="107">
                  <c:v>1.4275197907093222E-2</c:v>
                </c:pt>
                <c:pt idx="108">
                  <c:v>1.4487125621488468E-2</c:v>
                </c:pt>
                <c:pt idx="109">
                  <c:v>1.4699053335883713E-2</c:v>
                </c:pt>
                <c:pt idx="110">
                  <c:v>1.4910981050278958E-2</c:v>
                </c:pt>
                <c:pt idx="111">
                  <c:v>1.5122908764674203E-2</c:v>
                </c:pt>
                <c:pt idx="112">
                  <c:v>1.5334836479069448E-2</c:v>
                </c:pt>
                <c:pt idx="113">
                  <c:v>1.5546764193464693E-2</c:v>
                </c:pt>
                <c:pt idx="114">
                  <c:v>1.5758691907859938E-2</c:v>
                </c:pt>
                <c:pt idx="115">
                  <c:v>1.5970619622255183E-2</c:v>
                </c:pt>
                <c:pt idx="116">
                  <c:v>1.6202650027472256E-2</c:v>
                </c:pt>
                <c:pt idx="117">
                  <c:v>1.643903601570073E-2</c:v>
                </c:pt>
                <c:pt idx="118">
                  <c:v>1.6675422003929203E-2</c:v>
                </c:pt>
                <c:pt idx="119">
                  <c:v>1.6911807992157676E-2</c:v>
                </c:pt>
                <c:pt idx="120">
                  <c:v>1.7148193980386146E-2</c:v>
                </c:pt>
                <c:pt idx="121">
                  <c:v>1.738457996861462E-2</c:v>
                </c:pt>
                <c:pt idx="122">
                  <c:v>1.7620965956843093E-2</c:v>
                </c:pt>
                <c:pt idx="123">
                  <c:v>1.7857351945071563E-2</c:v>
                </c:pt>
                <c:pt idx="124">
                  <c:v>1.8093737933300037E-2</c:v>
                </c:pt>
                <c:pt idx="125">
                  <c:v>1.833012392152851E-2</c:v>
                </c:pt>
                <c:pt idx="126">
                  <c:v>1.8566509909756983E-2</c:v>
                </c:pt>
                <c:pt idx="127">
                  <c:v>1.8802895897985457E-2</c:v>
                </c:pt>
                <c:pt idx="128">
                  <c:v>1.9039281886213927E-2</c:v>
                </c:pt>
                <c:pt idx="129">
                  <c:v>1.92756678744424E-2</c:v>
                </c:pt>
                <c:pt idx="130">
                  <c:v>1.9512053862670874E-2</c:v>
                </c:pt>
                <c:pt idx="131">
                  <c:v>1.9748439850899347E-2</c:v>
                </c:pt>
                <c:pt idx="132">
                  <c:v>1.9984825839127817E-2</c:v>
                </c:pt>
                <c:pt idx="133">
                  <c:v>2.022121182735629E-2</c:v>
                </c:pt>
                <c:pt idx="134">
                  <c:v>2.0457597815584764E-2</c:v>
                </c:pt>
                <c:pt idx="135">
                  <c:v>2.0693983803813237E-2</c:v>
                </c:pt>
                <c:pt idx="136">
                  <c:v>2.0818472378686167E-2</c:v>
                </c:pt>
                <c:pt idx="137">
                  <c:v>2.0918716513998688E-2</c:v>
                </c:pt>
                <c:pt idx="138">
                  <c:v>2.1018960649311212E-2</c:v>
                </c:pt>
                <c:pt idx="139">
                  <c:v>2.1119204784623733E-2</c:v>
                </c:pt>
                <c:pt idx="140">
                  <c:v>2.1219448919936258E-2</c:v>
                </c:pt>
                <c:pt idx="141">
                  <c:v>2.1319693055248778E-2</c:v>
                </c:pt>
                <c:pt idx="142">
                  <c:v>2.1419937190561303E-2</c:v>
                </c:pt>
                <c:pt idx="143">
                  <c:v>2.1520181325873824E-2</c:v>
                </c:pt>
                <c:pt idx="144">
                  <c:v>2.1620425461186348E-2</c:v>
                </c:pt>
                <c:pt idx="145">
                  <c:v>2.1720669596498869E-2</c:v>
                </c:pt>
                <c:pt idx="146">
                  <c:v>2.1820913731811394E-2</c:v>
                </c:pt>
                <c:pt idx="147">
                  <c:v>2.1921157867123918E-2</c:v>
                </c:pt>
                <c:pt idx="148">
                  <c:v>2.2021402002436439E-2</c:v>
                </c:pt>
                <c:pt idx="149">
                  <c:v>2.2121646137748963E-2</c:v>
                </c:pt>
                <c:pt idx="150">
                  <c:v>2.2221890273061484E-2</c:v>
                </c:pt>
                <c:pt idx="151">
                  <c:v>2.2322134408374009E-2</c:v>
                </c:pt>
                <c:pt idx="152">
                  <c:v>2.242237854368653E-2</c:v>
                </c:pt>
                <c:pt idx="153">
                  <c:v>2.2522622678999054E-2</c:v>
                </c:pt>
                <c:pt idx="154">
                  <c:v>2.2622866814311575E-2</c:v>
                </c:pt>
                <c:pt idx="155">
                  <c:v>2.2723110949624099E-2</c:v>
                </c:pt>
                <c:pt idx="156">
                  <c:v>2.28232917520945E-2</c:v>
                </c:pt>
                <c:pt idx="157">
                  <c:v>2.292345883244911E-2</c:v>
                </c:pt>
                <c:pt idx="158">
                  <c:v>2.302362591280372E-2</c:v>
                </c:pt>
                <c:pt idx="159">
                  <c:v>2.3123792993158331E-2</c:v>
                </c:pt>
                <c:pt idx="160">
                  <c:v>2.3223960073512941E-2</c:v>
                </c:pt>
                <c:pt idx="161">
                  <c:v>2.3324127153867551E-2</c:v>
                </c:pt>
                <c:pt idx="162">
                  <c:v>2.3424294234222161E-2</c:v>
                </c:pt>
                <c:pt idx="163">
                  <c:v>2.3524461314576767E-2</c:v>
                </c:pt>
                <c:pt idx="164">
                  <c:v>2.3624628394931377E-2</c:v>
                </c:pt>
                <c:pt idx="165">
                  <c:v>2.3724795475285988E-2</c:v>
                </c:pt>
                <c:pt idx="166">
                  <c:v>2.3824962555640598E-2</c:v>
                </c:pt>
                <c:pt idx="167">
                  <c:v>2.3925129635995208E-2</c:v>
                </c:pt>
                <c:pt idx="168">
                  <c:v>2.4025296716349818E-2</c:v>
                </c:pt>
                <c:pt idx="169">
                  <c:v>2.4125463796704428E-2</c:v>
                </c:pt>
                <c:pt idx="170">
                  <c:v>2.4225630877059038E-2</c:v>
                </c:pt>
                <c:pt idx="171">
                  <c:v>2.4325797957413645E-2</c:v>
                </c:pt>
                <c:pt idx="172">
                  <c:v>2.4425965037768255E-2</c:v>
                </c:pt>
                <c:pt idx="173">
                  <c:v>2.4526132118122865E-2</c:v>
                </c:pt>
                <c:pt idx="174">
                  <c:v>2.4626299198477475E-2</c:v>
                </c:pt>
                <c:pt idx="175">
                  <c:v>2.4726466278832085E-2</c:v>
                </c:pt>
                <c:pt idx="176">
                  <c:v>2.4813534738148235E-2</c:v>
                </c:pt>
                <c:pt idx="177">
                  <c:v>2.4895313369737302E-2</c:v>
                </c:pt>
                <c:pt idx="178">
                  <c:v>2.4977092001326372E-2</c:v>
                </c:pt>
                <c:pt idx="179">
                  <c:v>2.5058870632915439E-2</c:v>
                </c:pt>
                <c:pt idx="180">
                  <c:v>2.514064926450451E-2</c:v>
                </c:pt>
                <c:pt idx="181">
                  <c:v>2.522242789609358E-2</c:v>
                </c:pt>
                <c:pt idx="182">
                  <c:v>2.530420652768265E-2</c:v>
                </c:pt>
                <c:pt idx="183">
                  <c:v>2.5385985159271721E-2</c:v>
                </c:pt>
                <c:pt idx="184">
                  <c:v>2.5467763790860791E-2</c:v>
                </c:pt>
                <c:pt idx="185">
                  <c:v>2.5549542422449861E-2</c:v>
                </c:pt>
                <c:pt idx="186">
                  <c:v>2.5631321054038932E-2</c:v>
                </c:pt>
                <c:pt idx="187">
                  <c:v>2.5713099685628002E-2</c:v>
                </c:pt>
                <c:pt idx="188">
                  <c:v>2.5794878317217072E-2</c:v>
                </c:pt>
                <c:pt idx="189">
                  <c:v>2.5876656948806143E-2</c:v>
                </c:pt>
                <c:pt idx="190">
                  <c:v>2.5958435580395213E-2</c:v>
                </c:pt>
                <c:pt idx="191">
                  <c:v>2.6040214211984283E-2</c:v>
                </c:pt>
                <c:pt idx="192">
                  <c:v>2.6121992843573354E-2</c:v>
                </c:pt>
                <c:pt idx="193">
                  <c:v>2.6203771475162424E-2</c:v>
                </c:pt>
                <c:pt idx="194">
                  <c:v>2.6285550106751494E-2</c:v>
                </c:pt>
                <c:pt idx="195">
                  <c:v>2.6367328738340565E-2</c:v>
                </c:pt>
                <c:pt idx="196">
                  <c:v>2.644964782103517E-2</c:v>
                </c:pt>
                <c:pt idx="197">
                  <c:v>2.6532130969243957E-2</c:v>
                </c:pt>
                <c:pt idx="198">
                  <c:v>2.6614614117452747E-2</c:v>
                </c:pt>
                <c:pt idx="199">
                  <c:v>2.6697097265661534E-2</c:v>
                </c:pt>
                <c:pt idx="200">
                  <c:v>2.6779580413870321E-2</c:v>
                </c:pt>
                <c:pt idx="201">
                  <c:v>2.6862063562079107E-2</c:v>
                </c:pt>
                <c:pt idx="202">
                  <c:v>2.6944546710287894E-2</c:v>
                </c:pt>
                <c:pt idx="203">
                  <c:v>2.7027029858496681E-2</c:v>
                </c:pt>
                <c:pt idx="204">
                  <c:v>2.7109513006705468E-2</c:v>
                </c:pt>
                <c:pt idx="205">
                  <c:v>2.7191996154914258E-2</c:v>
                </c:pt>
                <c:pt idx="206">
                  <c:v>2.7274479303123045E-2</c:v>
                </c:pt>
                <c:pt idx="207">
                  <c:v>2.7356962451331832E-2</c:v>
                </c:pt>
                <c:pt idx="208">
                  <c:v>2.7439445599540618E-2</c:v>
                </c:pt>
                <c:pt idx="209">
                  <c:v>2.7521928747749405E-2</c:v>
                </c:pt>
                <c:pt idx="210">
                  <c:v>2.7604411895958192E-2</c:v>
                </c:pt>
                <c:pt idx="211">
                  <c:v>2.7686895044166979E-2</c:v>
                </c:pt>
                <c:pt idx="212">
                  <c:v>2.7769378192375769E-2</c:v>
                </c:pt>
                <c:pt idx="213">
                  <c:v>2.7851861340584556E-2</c:v>
                </c:pt>
                <c:pt idx="214">
                  <c:v>2.7934344488793342E-2</c:v>
                </c:pt>
                <c:pt idx="215">
                  <c:v>2.8016827637002129E-2</c:v>
                </c:pt>
                <c:pt idx="216">
                  <c:v>2.8065245568251684E-2</c:v>
                </c:pt>
                <c:pt idx="217">
                  <c:v>2.8103322272924332E-2</c:v>
                </c:pt>
                <c:pt idx="218">
                  <c:v>2.8141398977596984E-2</c:v>
                </c:pt>
                <c:pt idx="219">
                  <c:v>2.8179475682269636E-2</c:v>
                </c:pt>
                <c:pt idx="220">
                  <c:v>2.8217552386942284E-2</c:v>
                </c:pt>
                <c:pt idx="221">
                  <c:v>2.8255629091614935E-2</c:v>
                </c:pt>
                <c:pt idx="222">
                  <c:v>2.8293705796287587E-2</c:v>
                </c:pt>
                <c:pt idx="223">
                  <c:v>2.8331782500960235E-2</c:v>
                </c:pt>
                <c:pt idx="224">
                  <c:v>2.8369859205632886E-2</c:v>
                </c:pt>
                <c:pt idx="225">
                  <c:v>2.8407935910305538E-2</c:v>
                </c:pt>
                <c:pt idx="226">
                  <c:v>2.844601261497819E-2</c:v>
                </c:pt>
                <c:pt idx="227">
                  <c:v>2.8484089319650838E-2</c:v>
                </c:pt>
                <c:pt idx="228">
                  <c:v>2.8522166024323489E-2</c:v>
                </c:pt>
                <c:pt idx="229">
                  <c:v>2.8560242728996141E-2</c:v>
                </c:pt>
                <c:pt idx="230">
                  <c:v>2.8598319433668789E-2</c:v>
                </c:pt>
                <c:pt idx="231">
                  <c:v>2.863639613834144E-2</c:v>
                </c:pt>
                <c:pt idx="232">
                  <c:v>2.8674472843014092E-2</c:v>
                </c:pt>
                <c:pt idx="233">
                  <c:v>2.8712549547686744E-2</c:v>
                </c:pt>
                <c:pt idx="234">
                  <c:v>2.8750626252359392E-2</c:v>
                </c:pt>
                <c:pt idx="235">
                  <c:v>2.8788702957032043E-2</c:v>
                </c:pt>
                <c:pt idx="236">
                  <c:v>2.8826779661704695E-2</c:v>
                </c:pt>
                <c:pt idx="237">
                  <c:v>2.8864856366377343E-2</c:v>
                </c:pt>
                <c:pt idx="238">
                  <c:v>2.8902933071049994E-2</c:v>
                </c:pt>
                <c:pt idx="239">
                  <c:v>2.8941009775722646E-2</c:v>
                </c:pt>
                <c:pt idx="240">
                  <c:v>2.8979086480395294E-2</c:v>
                </c:pt>
                <c:pt idx="241">
                  <c:v>2.9017163185067946E-2</c:v>
                </c:pt>
                <c:pt idx="242">
                  <c:v>2.9055239889740597E-2</c:v>
                </c:pt>
                <c:pt idx="243">
                  <c:v>2.9093316594413249E-2</c:v>
                </c:pt>
                <c:pt idx="244">
                  <c:v>2.9131393299085897E-2</c:v>
                </c:pt>
                <c:pt idx="245">
                  <c:v>2.9169470003758548E-2</c:v>
                </c:pt>
                <c:pt idx="246">
                  <c:v>2.92075467084312E-2</c:v>
                </c:pt>
                <c:pt idx="247">
                  <c:v>2.9245623413103848E-2</c:v>
                </c:pt>
                <c:pt idx="248">
                  <c:v>2.92837001177765E-2</c:v>
                </c:pt>
                <c:pt idx="249">
                  <c:v>2.9321776822449151E-2</c:v>
                </c:pt>
                <c:pt idx="250">
                  <c:v>2.9359853527121803E-2</c:v>
                </c:pt>
                <c:pt idx="251">
                  <c:v>2.9397930231794451E-2</c:v>
                </c:pt>
                <c:pt idx="252">
                  <c:v>2.9436006936467102E-2</c:v>
                </c:pt>
                <c:pt idx="253">
                  <c:v>2.9474083641139754E-2</c:v>
                </c:pt>
                <c:pt idx="254">
                  <c:v>2.9512160345812402E-2</c:v>
                </c:pt>
                <c:pt idx="255">
                  <c:v>2.9550237050485054E-2</c:v>
                </c:pt>
                <c:pt idx="256">
                  <c:v>2.9544029186189012E-2</c:v>
                </c:pt>
                <c:pt idx="257">
                  <c:v>2.9524377792027528E-2</c:v>
                </c:pt>
                <c:pt idx="258">
                  <c:v>2.9504726397866041E-2</c:v>
                </c:pt>
                <c:pt idx="259">
                  <c:v>2.9485075003704557E-2</c:v>
                </c:pt>
                <c:pt idx="260">
                  <c:v>2.946542360954307E-2</c:v>
                </c:pt>
                <c:pt idx="261">
                  <c:v>2.9445772215381583E-2</c:v>
                </c:pt>
                <c:pt idx="262">
                  <c:v>2.9426120821220099E-2</c:v>
                </c:pt>
                <c:pt idx="263">
                  <c:v>2.9406469427058612E-2</c:v>
                </c:pt>
                <c:pt idx="264">
                  <c:v>2.9386818032897128E-2</c:v>
                </c:pt>
                <c:pt idx="265">
                  <c:v>2.9367166638735641E-2</c:v>
                </c:pt>
                <c:pt idx="266">
                  <c:v>2.9347515244574157E-2</c:v>
                </c:pt>
                <c:pt idx="267">
                  <c:v>2.932786385041267E-2</c:v>
                </c:pt>
                <c:pt idx="268">
                  <c:v>2.9308212456251186E-2</c:v>
                </c:pt>
                <c:pt idx="269">
                  <c:v>2.9288561062089699E-2</c:v>
                </c:pt>
                <c:pt idx="270">
                  <c:v>2.9268909667928212E-2</c:v>
                </c:pt>
                <c:pt idx="271">
                  <c:v>2.9249258273766728E-2</c:v>
                </c:pt>
                <c:pt idx="272">
                  <c:v>2.9229606879605241E-2</c:v>
                </c:pt>
                <c:pt idx="273">
                  <c:v>2.9209955485443757E-2</c:v>
                </c:pt>
                <c:pt idx="274">
                  <c:v>2.919030409128227E-2</c:v>
                </c:pt>
                <c:pt idx="275">
                  <c:v>2.9170652697120786E-2</c:v>
                </c:pt>
                <c:pt idx="276">
                  <c:v>2.9151001302959299E-2</c:v>
                </c:pt>
                <c:pt idx="277">
                  <c:v>2.9131349908797816E-2</c:v>
                </c:pt>
                <c:pt idx="278">
                  <c:v>2.9111698514636328E-2</c:v>
                </c:pt>
                <c:pt idx="279">
                  <c:v>2.9092047120474845E-2</c:v>
                </c:pt>
                <c:pt idx="280">
                  <c:v>2.9072395726313358E-2</c:v>
                </c:pt>
                <c:pt idx="281">
                  <c:v>2.905274433215187E-2</c:v>
                </c:pt>
                <c:pt idx="282">
                  <c:v>2.9033092937990387E-2</c:v>
                </c:pt>
                <c:pt idx="283">
                  <c:v>2.90134415438289E-2</c:v>
                </c:pt>
                <c:pt idx="284">
                  <c:v>2.8993790149667416E-2</c:v>
                </c:pt>
                <c:pt idx="285">
                  <c:v>2.8974138755505929E-2</c:v>
                </c:pt>
                <c:pt idx="286">
                  <c:v>2.8954487361344445E-2</c:v>
                </c:pt>
                <c:pt idx="287">
                  <c:v>2.8934835967182958E-2</c:v>
                </c:pt>
                <c:pt idx="288">
                  <c:v>2.8915184573021474E-2</c:v>
                </c:pt>
                <c:pt idx="289">
                  <c:v>2.8895533178859987E-2</c:v>
                </c:pt>
                <c:pt idx="290">
                  <c:v>2.8875881784698503E-2</c:v>
                </c:pt>
                <c:pt idx="291">
                  <c:v>2.8856230390537016E-2</c:v>
                </c:pt>
                <c:pt idx="292">
                  <c:v>2.8836578996375529E-2</c:v>
                </c:pt>
                <c:pt idx="293">
                  <c:v>2.8816927602214045E-2</c:v>
                </c:pt>
                <c:pt idx="294">
                  <c:v>2.8797276208052558E-2</c:v>
                </c:pt>
                <c:pt idx="295">
                  <c:v>2.8777624813891074E-2</c:v>
                </c:pt>
                <c:pt idx="296">
                  <c:v>2.8757973419729587E-2</c:v>
                </c:pt>
                <c:pt idx="297">
                  <c:v>2.8738322025568103E-2</c:v>
                </c:pt>
                <c:pt idx="298">
                  <c:v>2.8718670631406616E-2</c:v>
                </c:pt>
                <c:pt idx="299">
                  <c:v>2.8699019237245132E-2</c:v>
                </c:pt>
                <c:pt idx="300">
                  <c:v>2.8679367843083645E-2</c:v>
                </c:pt>
                <c:pt idx="301">
                  <c:v>2.8659716448922158E-2</c:v>
                </c:pt>
                <c:pt idx="302">
                  <c:v>2.8640065054760674E-2</c:v>
                </c:pt>
                <c:pt idx="303">
                  <c:v>2.8620413660599187E-2</c:v>
                </c:pt>
                <c:pt idx="304">
                  <c:v>2.8600762266437704E-2</c:v>
                </c:pt>
                <c:pt idx="305">
                  <c:v>2.8581110872276216E-2</c:v>
                </c:pt>
                <c:pt idx="306">
                  <c:v>2.8561459478114733E-2</c:v>
                </c:pt>
                <c:pt idx="307">
                  <c:v>2.8541808083953246E-2</c:v>
                </c:pt>
                <c:pt idx="308">
                  <c:v>2.8522156689791762E-2</c:v>
                </c:pt>
                <c:pt idx="309">
                  <c:v>2.8502505295630275E-2</c:v>
                </c:pt>
                <c:pt idx="310">
                  <c:v>2.8482853901468791E-2</c:v>
                </c:pt>
                <c:pt idx="311">
                  <c:v>2.8463202507307304E-2</c:v>
                </c:pt>
                <c:pt idx="312">
                  <c:v>2.8443551113145817E-2</c:v>
                </c:pt>
                <c:pt idx="313">
                  <c:v>2.8423899718984333E-2</c:v>
                </c:pt>
                <c:pt idx="314">
                  <c:v>2.8404248324822846E-2</c:v>
                </c:pt>
                <c:pt idx="315">
                  <c:v>2.8384596930661362E-2</c:v>
                </c:pt>
                <c:pt idx="316">
                  <c:v>2.8363877999837899E-2</c:v>
                </c:pt>
                <c:pt idx="317">
                  <c:v>2.8342727948439408E-2</c:v>
                </c:pt>
                <c:pt idx="318">
                  <c:v>2.8321577897040918E-2</c:v>
                </c:pt>
                <c:pt idx="319">
                  <c:v>2.8300427845642427E-2</c:v>
                </c:pt>
                <c:pt idx="320">
                  <c:v>2.827927779424394E-2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125776"/>
        <c:axId val="227126336"/>
      </c:scatterChart>
      <c:valAx>
        <c:axId val="2271257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26452861075973"/>
              <c:y val="0.91367578385590398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27126336"/>
        <c:crosses val="autoZero"/>
        <c:crossBetween val="midCat"/>
      </c:valAx>
      <c:valAx>
        <c:axId val="227126336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50018602574596E-2"/>
              <c:y val="0.48912608405603702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27125776"/>
        <c:crosses val="autoZero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Forward Curves</a:t>
            </a:r>
          </a:p>
        </c:rich>
      </c:tx>
      <c:layout>
        <c:manualLayout>
          <c:xMode val="edge"/>
          <c:yMode val="edge"/>
          <c:x val="0.39415733669459502"/>
          <c:y val="5.2680714857295301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626455104915806E-2"/>
          <c:y val="0.33235529474526498"/>
          <c:w val="0.81441388003262405"/>
          <c:h val="0.465990930914911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View'!$AB$17</c:f>
              <c:strCache>
                <c:ptCount val="1"/>
                <c:pt idx="0">
                  <c:v>forward-EUR-3M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View'!$AA$23:$AA$343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View'!$AB$23:$AB$343</c:f>
              <c:numCache>
                <c:formatCode>0.00%</c:formatCode>
                <c:ptCount val="321"/>
                <c:pt idx="0">
                  <c:v>3.2000000000000002E-3</c:v>
                </c:pt>
                <c:pt idx="1">
                  <c:v>3.2000000000000002E-3</c:v>
                </c:pt>
                <c:pt idx="2">
                  <c:v>3.2000000000000002E-3</c:v>
                </c:pt>
                <c:pt idx="3">
                  <c:v>3.2000000000000002E-3</c:v>
                </c:pt>
                <c:pt idx="4">
                  <c:v>3.2000000000000002E-3</c:v>
                </c:pt>
                <c:pt idx="5">
                  <c:v>3.2000000000000002E-3</c:v>
                </c:pt>
                <c:pt idx="6">
                  <c:v>3.2000000000000002E-3</c:v>
                </c:pt>
                <c:pt idx="7">
                  <c:v>3.2000000000000002E-3</c:v>
                </c:pt>
                <c:pt idx="8">
                  <c:v>3.2000000000000002E-3</c:v>
                </c:pt>
                <c:pt idx="9">
                  <c:v>3.2000000000000002E-3</c:v>
                </c:pt>
                <c:pt idx="10">
                  <c:v>3.2000000000000002E-3</c:v>
                </c:pt>
                <c:pt idx="11">
                  <c:v>3.2000000000000002E-3</c:v>
                </c:pt>
                <c:pt idx="12">
                  <c:v>3.2000000000000002E-3</c:v>
                </c:pt>
                <c:pt idx="13">
                  <c:v>3.2000000000000002E-3</c:v>
                </c:pt>
                <c:pt idx="14">
                  <c:v>3.2000000000000002E-3</c:v>
                </c:pt>
                <c:pt idx="15">
                  <c:v>3.2000000000000002E-3</c:v>
                </c:pt>
                <c:pt idx="16">
                  <c:v>3.2000000000000002E-3</c:v>
                </c:pt>
                <c:pt idx="17">
                  <c:v>3.2000000000000002E-3</c:v>
                </c:pt>
                <c:pt idx="18">
                  <c:v>3.2000000000000002E-3</c:v>
                </c:pt>
                <c:pt idx="19">
                  <c:v>3.2000000000000002E-3</c:v>
                </c:pt>
                <c:pt idx="20">
                  <c:v>3.2156526713654687E-3</c:v>
                </c:pt>
                <c:pt idx="21">
                  <c:v>3.2553220561525337E-3</c:v>
                </c:pt>
                <c:pt idx="22">
                  <c:v>3.28866419817125E-3</c:v>
                </c:pt>
                <c:pt idx="23">
                  <c:v>3.282144710749375E-3</c:v>
                </c:pt>
                <c:pt idx="24">
                  <c:v>3.2724562285436935E-3</c:v>
                </c:pt>
                <c:pt idx="25">
                  <c:v>3.2606790906850478E-3</c:v>
                </c:pt>
                <c:pt idx="26">
                  <c:v>3.2541088550839541E-3</c:v>
                </c:pt>
                <c:pt idx="27">
                  <c:v>3.2480908666919941E-3</c:v>
                </c:pt>
                <c:pt idx="28">
                  <c:v>3.2420728783000342E-3</c:v>
                </c:pt>
                <c:pt idx="29">
                  <c:v>3.2360548899080742E-3</c:v>
                </c:pt>
                <c:pt idx="30">
                  <c:v>3.2300369015161143E-3</c:v>
                </c:pt>
                <c:pt idx="31">
                  <c:v>3.2167945193750723E-3</c:v>
                </c:pt>
                <c:pt idx="32">
                  <c:v>3.2029051765997841E-3</c:v>
                </c:pt>
                <c:pt idx="33">
                  <c:v>3.1890158338244963E-3</c:v>
                </c:pt>
                <c:pt idx="34">
                  <c:v>3.1751264910492081E-3</c:v>
                </c:pt>
                <c:pt idx="35">
                  <c:v>3.16123714827392E-3</c:v>
                </c:pt>
                <c:pt idx="36">
                  <c:v>3.2345083351389362E-3</c:v>
                </c:pt>
                <c:pt idx="37">
                  <c:v>3.3200364714846193E-3</c:v>
                </c:pt>
                <c:pt idx="38">
                  <c:v>3.405564607830302E-3</c:v>
                </c:pt>
                <c:pt idx="39">
                  <c:v>3.4910927441759846E-3</c:v>
                </c:pt>
                <c:pt idx="40">
                  <c:v>3.5766208805216673E-3</c:v>
                </c:pt>
                <c:pt idx="41">
                  <c:v>3.6452156842176225E-3</c:v>
                </c:pt>
                <c:pt idx="42">
                  <c:v>3.7074205510646244E-3</c:v>
                </c:pt>
                <c:pt idx="43">
                  <c:v>3.7696254179116267E-3</c:v>
                </c:pt>
                <c:pt idx="44">
                  <c:v>3.8318302847586286E-3</c:v>
                </c:pt>
                <c:pt idx="45">
                  <c:v>3.8940351516056305E-3</c:v>
                </c:pt>
                <c:pt idx="46">
                  <c:v>4.0053181872744849E-3</c:v>
                </c:pt>
                <c:pt idx="47">
                  <c:v>4.121806483272929E-3</c:v>
                </c:pt>
                <c:pt idx="48">
                  <c:v>4.2382947792713741E-3</c:v>
                </c:pt>
                <c:pt idx="49">
                  <c:v>4.3547830752698182E-3</c:v>
                </c:pt>
                <c:pt idx="50">
                  <c:v>4.4712713712682624E-3</c:v>
                </c:pt>
                <c:pt idx="51">
                  <c:v>4.5877596672667066E-3</c:v>
                </c:pt>
                <c:pt idx="52">
                  <c:v>4.7042479632651507E-3</c:v>
                </c:pt>
                <c:pt idx="53">
                  <c:v>4.8207362592635949E-3</c:v>
                </c:pt>
                <c:pt idx="54">
                  <c:v>4.9372245552620391E-3</c:v>
                </c:pt>
                <c:pt idx="55">
                  <c:v>5.0537128512604832E-3</c:v>
                </c:pt>
                <c:pt idx="56">
                  <c:v>5.1903731511768773E-3</c:v>
                </c:pt>
                <c:pt idx="57">
                  <c:v>5.33315709513979E-3</c:v>
                </c:pt>
                <c:pt idx="58">
                  <c:v>5.4759410391027035E-3</c:v>
                </c:pt>
                <c:pt idx="59">
                  <c:v>5.618724983065617E-3</c:v>
                </c:pt>
                <c:pt idx="60">
                  <c:v>5.7615089270285288E-3</c:v>
                </c:pt>
                <c:pt idx="61">
                  <c:v>5.9042928709914415E-3</c:v>
                </c:pt>
                <c:pt idx="62">
                  <c:v>6.0470768149543542E-3</c:v>
                </c:pt>
                <c:pt idx="63">
                  <c:v>6.1898607589172669E-3</c:v>
                </c:pt>
                <c:pt idx="64">
                  <c:v>6.3326447028801795E-3</c:v>
                </c:pt>
                <c:pt idx="65">
                  <c:v>6.4754286468430913E-3</c:v>
                </c:pt>
                <c:pt idx="66">
                  <c:v>6.618212590806004E-3</c:v>
                </c:pt>
                <c:pt idx="67">
                  <c:v>6.7609965347689167E-3</c:v>
                </c:pt>
                <c:pt idx="68">
                  <c:v>6.9037804787318293E-3</c:v>
                </c:pt>
                <c:pt idx="69">
                  <c:v>7.046564422694742E-3</c:v>
                </c:pt>
                <c:pt idx="70">
                  <c:v>7.1893483666576538E-3</c:v>
                </c:pt>
                <c:pt idx="71">
                  <c:v>7.3321323106205673E-3</c:v>
                </c:pt>
                <c:pt idx="72">
                  <c:v>7.4749162545834791E-3</c:v>
                </c:pt>
                <c:pt idx="73">
                  <c:v>7.6177001985463918E-3</c:v>
                </c:pt>
                <c:pt idx="74">
                  <c:v>7.7604841425093045E-3</c:v>
                </c:pt>
                <c:pt idx="75">
                  <c:v>7.9032680864722163E-3</c:v>
                </c:pt>
                <c:pt idx="76">
                  <c:v>8.0939313076777829E-3</c:v>
                </c:pt>
                <c:pt idx="77">
                  <c:v>8.2949683722859258E-3</c:v>
                </c:pt>
                <c:pt idx="78">
                  <c:v>8.4960054368940687E-3</c:v>
                </c:pt>
                <c:pt idx="79">
                  <c:v>8.6970425015022116E-3</c:v>
                </c:pt>
                <c:pt idx="80">
                  <c:v>8.8980795661103545E-3</c:v>
                </c:pt>
                <c:pt idx="81">
                  <c:v>9.0991166307184974E-3</c:v>
                </c:pt>
                <c:pt idx="82">
                  <c:v>9.3001536953266403E-3</c:v>
                </c:pt>
                <c:pt idx="83">
                  <c:v>9.5011907599347831E-3</c:v>
                </c:pt>
                <c:pt idx="84">
                  <c:v>9.702227824542926E-3</c:v>
                </c:pt>
                <c:pt idx="85">
                  <c:v>9.9032648891510689E-3</c:v>
                </c:pt>
                <c:pt idx="86">
                  <c:v>1.0104301953759212E-2</c:v>
                </c:pt>
                <c:pt idx="87">
                  <c:v>1.0305339018367355E-2</c:v>
                </c:pt>
                <c:pt idx="88">
                  <c:v>1.0506376082975496E-2</c:v>
                </c:pt>
                <c:pt idx="89">
                  <c:v>1.0707413147583639E-2</c:v>
                </c:pt>
                <c:pt idx="90">
                  <c:v>1.0908450212191782E-2</c:v>
                </c:pt>
                <c:pt idx="91">
                  <c:v>1.1109487276799924E-2</c:v>
                </c:pt>
                <c:pt idx="92">
                  <c:v>1.1310524341408067E-2</c:v>
                </c:pt>
                <c:pt idx="93">
                  <c:v>1.151156140601621E-2</c:v>
                </c:pt>
                <c:pt idx="94">
                  <c:v>1.1712598470624353E-2</c:v>
                </c:pt>
                <c:pt idx="95">
                  <c:v>1.1913635535232496E-2</c:v>
                </c:pt>
                <c:pt idx="96">
                  <c:v>1.217352643289276E-2</c:v>
                </c:pt>
                <c:pt idx="97">
                  <c:v>1.2441693650825985E-2</c:v>
                </c:pt>
                <c:pt idx="98">
                  <c:v>1.270986086875921E-2</c:v>
                </c:pt>
                <c:pt idx="99">
                  <c:v>1.2978028086692435E-2</c:v>
                </c:pt>
                <c:pt idx="100">
                  <c:v>1.3246195304625662E-2</c:v>
                </c:pt>
                <c:pt idx="101">
                  <c:v>1.3514362522558889E-2</c:v>
                </c:pt>
                <c:pt idx="102">
                  <c:v>1.3782529740492114E-2</c:v>
                </c:pt>
                <c:pt idx="103">
                  <c:v>1.405069695842534E-2</c:v>
                </c:pt>
                <c:pt idx="104">
                  <c:v>1.4318864176358565E-2</c:v>
                </c:pt>
                <c:pt idx="105">
                  <c:v>1.458703139429179E-2</c:v>
                </c:pt>
                <c:pt idx="106">
                  <c:v>1.4855198612225017E-2</c:v>
                </c:pt>
                <c:pt idx="107">
                  <c:v>1.512336583015824E-2</c:v>
                </c:pt>
                <c:pt idx="108">
                  <c:v>1.5391533048091467E-2</c:v>
                </c:pt>
                <c:pt idx="109">
                  <c:v>1.5659700266024694E-2</c:v>
                </c:pt>
                <c:pt idx="110">
                  <c:v>1.5927867483957917E-2</c:v>
                </c:pt>
                <c:pt idx="111">
                  <c:v>1.6196034701891144E-2</c:v>
                </c:pt>
                <c:pt idx="112">
                  <c:v>1.6464201919824367E-2</c:v>
                </c:pt>
                <c:pt idx="113">
                  <c:v>1.6732369137757594E-2</c:v>
                </c:pt>
                <c:pt idx="114">
                  <c:v>1.7000536355690821E-2</c:v>
                </c:pt>
                <c:pt idx="115">
                  <c:v>1.7268703573624044E-2</c:v>
                </c:pt>
                <c:pt idx="116">
                  <c:v>1.7440628463974477E-2</c:v>
                </c:pt>
                <c:pt idx="117">
                  <c:v>1.7591700850015279E-2</c:v>
                </c:pt>
                <c:pt idx="118">
                  <c:v>1.7742773236056081E-2</c:v>
                </c:pt>
                <c:pt idx="119">
                  <c:v>1.7893845622096886E-2</c:v>
                </c:pt>
                <c:pt idx="120">
                  <c:v>1.8044918008137689E-2</c:v>
                </c:pt>
                <c:pt idx="121">
                  <c:v>1.8195990394178491E-2</c:v>
                </c:pt>
                <c:pt idx="122">
                  <c:v>1.8347062780219293E-2</c:v>
                </c:pt>
                <c:pt idx="123">
                  <c:v>1.8498135166260098E-2</c:v>
                </c:pt>
                <c:pt idx="124">
                  <c:v>1.86492075523009E-2</c:v>
                </c:pt>
                <c:pt idx="125">
                  <c:v>1.8800279938341703E-2</c:v>
                </c:pt>
                <c:pt idx="126">
                  <c:v>1.8951352324382505E-2</c:v>
                </c:pt>
                <c:pt idx="127">
                  <c:v>1.910242471042331E-2</c:v>
                </c:pt>
                <c:pt idx="128">
                  <c:v>1.9253497096464112E-2</c:v>
                </c:pt>
                <c:pt idx="129">
                  <c:v>1.9404569482504914E-2</c:v>
                </c:pt>
                <c:pt idx="130">
                  <c:v>1.9555641868545717E-2</c:v>
                </c:pt>
                <c:pt idx="131">
                  <c:v>1.9706714254586519E-2</c:v>
                </c:pt>
                <c:pt idx="132">
                  <c:v>1.9857786640627324E-2</c:v>
                </c:pt>
                <c:pt idx="133">
                  <c:v>2.0008859026668126E-2</c:v>
                </c:pt>
                <c:pt idx="134">
                  <c:v>2.0159931412708929E-2</c:v>
                </c:pt>
                <c:pt idx="135">
                  <c:v>2.0311003798749734E-2</c:v>
                </c:pt>
                <c:pt idx="136">
                  <c:v>2.0437263654768285E-2</c:v>
                </c:pt>
                <c:pt idx="137">
                  <c:v>2.0558147462615341E-2</c:v>
                </c:pt>
                <c:pt idx="138">
                  <c:v>2.0679031270462396E-2</c:v>
                </c:pt>
                <c:pt idx="139">
                  <c:v>2.0799915078309451E-2</c:v>
                </c:pt>
                <c:pt idx="140">
                  <c:v>2.0920798886156507E-2</c:v>
                </c:pt>
                <c:pt idx="141">
                  <c:v>2.1041682694003565E-2</c:v>
                </c:pt>
                <c:pt idx="142">
                  <c:v>2.1162566501850621E-2</c:v>
                </c:pt>
                <c:pt idx="143">
                  <c:v>2.1283450309697676E-2</c:v>
                </c:pt>
                <c:pt idx="144">
                  <c:v>2.1404334117544731E-2</c:v>
                </c:pt>
                <c:pt idx="145">
                  <c:v>2.1525217925391787E-2</c:v>
                </c:pt>
                <c:pt idx="146">
                  <c:v>2.1646101733238846E-2</c:v>
                </c:pt>
                <c:pt idx="147">
                  <c:v>2.1766985541085901E-2</c:v>
                </c:pt>
                <c:pt idx="148">
                  <c:v>2.1887869348932956E-2</c:v>
                </c:pt>
                <c:pt idx="149">
                  <c:v>2.2008753156780012E-2</c:v>
                </c:pt>
                <c:pt idx="150">
                  <c:v>2.2129636964627067E-2</c:v>
                </c:pt>
                <c:pt idx="151">
                  <c:v>2.2250520772474122E-2</c:v>
                </c:pt>
                <c:pt idx="152">
                  <c:v>2.2371404580321181E-2</c:v>
                </c:pt>
                <c:pt idx="153">
                  <c:v>2.2492288388168236E-2</c:v>
                </c:pt>
                <c:pt idx="154">
                  <c:v>2.2613172196015292E-2</c:v>
                </c:pt>
                <c:pt idx="155">
                  <c:v>2.2734056003862347E-2</c:v>
                </c:pt>
                <c:pt idx="156">
                  <c:v>2.2817831514934109E-2</c:v>
                </c:pt>
                <c:pt idx="157">
                  <c:v>2.2893566895037874E-2</c:v>
                </c:pt>
                <c:pt idx="158">
                  <c:v>2.2969302275141639E-2</c:v>
                </c:pt>
                <c:pt idx="159">
                  <c:v>2.3045037655245404E-2</c:v>
                </c:pt>
                <c:pt idx="160">
                  <c:v>2.3120773035349169E-2</c:v>
                </c:pt>
                <c:pt idx="161">
                  <c:v>2.319650841545293E-2</c:v>
                </c:pt>
                <c:pt idx="162">
                  <c:v>2.3272243795556695E-2</c:v>
                </c:pt>
                <c:pt idx="163">
                  <c:v>2.334797917566046E-2</c:v>
                </c:pt>
                <c:pt idx="164">
                  <c:v>2.3423714555764225E-2</c:v>
                </c:pt>
                <c:pt idx="165">
                  <c:v>2.3499449935867989E-2</c:v>
                </c:pt>
                <c:pt idx="166">
                  <c:v>2.3575185315971754E-2</c:v>
                </c:pt>
                <c:pt idx="167">
                  <c:v>2.3650920696075519E-2</c:v>
                </c:pt>
                <c:pt idx="168">
                  <c:v>2.3726656076179284E-2</c:v>
                </c:pt>
                <c:pt idx="169">
                  <c:v>2.3802391456283049E-2</c:v>
                </c:pt>
                <c:pt idx="170">
                  <c:v>2.3878126836386813E-2</c:v>
                </c:pt>
                <c:pt idx="171">
                  <c:v>2.3953862216490578E-2</c:v>
                </c:pt>
                <c:pt idx="172">
                  <c:v>2.4029597596594343E-2</c:v>
                </c:pt>
                <c:pt idx="173">
                  <c:v>2.4105332976698108E-2</c:v>
                </c:pt>
                <c:pt idx="174">
                  <c:v>2.4181068356801873E-2</c:v>
                </c:pt>
                <c:pt idx="175">
                  <c:v>2.4256803736905634E-2</c:v>
                </c:pt>
                <c:pt idx="176">
                  <c:v>2.4304689255956354E-2</c:v>
                </c:pt>
                <c:pt idx="177">
                  <c:v>2.434132771573563E-2</c:v>
                </c:pt>
                <c:pt idx="178">
                  <c:v>2.4377966175514906E-2</c:v>
                </c:pt>
                <c:pt idx="179">
                  <c:v>2.4414604635294181E-2</c:v>
                </c:pt>
                <c:pt idx="180">
                  <c:v>2.4451243095073457E-2</c:v>
                </c:pt>
                <c:pt idx="181">
                  <c:v>2.4487881554852733E-2</c:v>
                </c:pt>
                <c:pt idx="182">
                  <c:v>2.4524520014632012E-2</c:v>
                </c:pt>
                <c:pt idx="183">
                  <c:v>2.4561158474411288E-2</c:v>
                </c:pt>
                <c:pt idx="184">
                  <c:v>2.4597796934190563E-2</c:v>
                </c:pt>
                <c:pt idx="185">
                  <c:v>2.4634435393969839E-2</c:v>
                </c:pt>
                <c:pt idx="186">
                  <c:v>2.4671073853749118E-2</c:v>
                </c:pt>
                <c:pt idx="187">
                  <c:v>2.4707712313528394E-2</c:v>
                </c:pt>
                <c:pt idx="188">
                  <c:v>2.474435077330767E-2</c:v>
                </c:pt>
                <c:pt idx="189">
                  <c:v>2.4780989233086945E-2</c:v>
                </c:pt>
                <c:pt idx="190">
                  <c:v>2.4817627692866225E-2</c:v>
                </c:pt>
                <c:pt idx="191">
                  <c:v>2.48542661526455E-2</c:v>
                </c:pt>
                <c:pt idx="192">
                  <c:v>2.4890904612424776E-2</c:v>
                </c:pt>
                <c:pt idx="193">
                  <c:v>2.4927543072204052E-2</c:v>
                </c:pt>
                <c:pt idx="194">
                  <c:v>2.4964181531983327E-2</c:v>
                </c:pt>
                <c:pt idx="195">
                  <c:v>2.5000819991762607E-2</c:v>
                </c:pt>
                <c:pt idx="196">
                  <c:v>2.5091393769434853E-2</c:v>
                </c:pt>
                <c:pt idx="197">
                  <c:v>2.5198340768610335E-2</c:v>
                </c:pt>
                <c:pt idx="198">
                  <c:v>2.5305287767785817E-2</c:v>
                </c:pt>
                <c:pt idx="199">
                  <c:v>2.5412234766961302E-2</c:v>
                </c:pt>
                <c:pt idx="200">
                  <c:v>2.5519181766136784E-2</c:v>
                </c:pt>
                <c:pt idx="201">
                  <c:v>2.562612876531227E-2</c:v>
                </c:pt>
                <c:pt idx="202">
                  <c:v>2.5733075764487752E-2</c:v>
                </c:pt>
                <c:pt idx="203">
                  <c:v>2.5840022763663234E-2</c:v>
                </c:pt>
                <c:pt idx="204">
                  <c:v>2.594696976283872E-2</c:v>
                </c:pt>
                <c:pt idx="205">
                  <c:v>2.6053916762014202E-2</c:v>
                </c:pt>
                <c:pt idx="206">
                  <c:v>2.6160863761189687E-2</c:v>
                </c:pt>
                <c:pt idx="207">
                  <c:v>2.6267810760365169E-2</c:v>
                </c:pt>
                <c:pt idx="208">
                  <c:v>2.6374757759540651E-2</c:v>
                </c:pt>
                <c:pt idx="209">
                  <c:v>2.6481704758716137E-2</c:v>
                </c:pt>
                <c:pt idx="210">
                  <c:v>2.6588651757891619E-2</c:v>
                </c:pt>
                <c:pt idx="211">
                  <c:v>2.6695598757067101E-2</c:v>
                </c:pt>
                <c:pt idx="212">
                  <c:v>2.6802545756242586E-2</c:v>
                </c:pt>
                <c:pt idx="213">
                  <c:v>2.6909492755418069E-2</c:v>
                </c:pt>
                <c:pt idx="214">
                  <c:v>2.7016439754593554E-2</c:v>
                </c:pt>
                <c:pt idx="215">
                  <c:v>2.7123386753769036E-2</c:v>
                </c:pt>
                <c:pt idx="216">
                  <c:v>2.7174775333265844E-2</c:v>
                </c:pt>
                <c:pt idx="217">
                  <c:v>2.7209297963931633E-2</c:v>
                </c:pt>
                <c:pt idx="218">
                  <c:v>2.7243820594597425E-2</c:v>
                </c:pt>
                <c:pt idx="219">
                  <c:v>2.7278343225263214E-2</c:v>
                </c:pt>
                <c:pt idx="220">
                  <c:v>2.7312865855929007E-2</c:v>
                </c:pt>
                <c:pt idx="221">
                  <c:v>2.7347388486594799E-2</c:v>
                </c:pt>
                <c:pt idx="222">
                  <c:v>2.7381911117260588E-2</c:v>
                </c:pt>
                <c:pt idx="223">
                  <c:v>2.7416433747926381E-2</c:v>
                </c:pt>
                <c:pt idx="224">
                  <c:v>2.745095637859217E-2</c:v>
                </c:pt>
                <c:pt idx="225">
                  <c:v>2.7485479009257963E-2</c:v>
                </c:pt>
                <c:pt idx="226">
                  <c:v>2.7520001639923755E-2</c:v>
                </c:pt>
                <c:pt idx="227">
                  <c:v>2.7554524270589544E-2</c:v>
                </c:pt>
                <c:pt idx="228">
                  <c:v>2.7589046901255337E-2</c:v>
                </c:pt>
                <c:pt idx="229">
                  <c:v>2.7623569531921126E-2</c:v>
                </c:pt>
                <c:pt idx="230">
                  <c:v>2.7658092162586918E-2</c:v>
                </c:pt>
                <c:pt idx="231">
                  <c:v>2.7692614793252711E-2</c:v>
                </c:pt>
                <c:pt idx="232">
                  <c:v>2.77271374239185E-2</c:v>
                </c:pt>
                <c:pt idx="233">
                  <c:v>2.7761660054584292E-2</c:v>
                </c:pt>
                <c:pt idx="234">
                  <c:v>2.7796182685250082E-2</c:v>
                </c:pt>
                <c:pt idx="235">
                  <c:v>2.7830705315915874E-2</c:v>
                </c:pt>
                <c:pt idx="236">
                  <c:v>2.7865227946581663E-2</c:v>
                </c:pt>
                <c:pt idx="237">
                  <c:v>2.7899750577247456E-2</c:v>
                </c:pt>
                <c:pt idx="238">
                  <c:v>2.7934273207913248E-2</c:v>
                </c:pt>
                <c:pt idx="239">
                  <c:v>2.7968795838579037E-2</c:v>
                </c:pt>
                <c:pt idx="240">
                  <c:v>2.800331846924483E-2</c:v>
                </c:pt>
                <c:pt idx="241">
                  <c:v>2.8037841099910619E-2</c:v>
                </c:pt>
                <c:pt idx="242">
                  <c:v>2.8072363730576411E-2</c:v>
                </c:pt>
                <c:pt idx="243">
                  <c:v>2.8106886361242204E-2</c:v>
                </c:pt>
                <c:pt idx="244">
                  <c:v>2.8141408991907993E-2</c:v>
                </c:pt>
                <c:pt idx="245">
                  <c:v>2.8175931622573785E-2</c:v>
                </c:pt>
                <c:pt idx="246">
                  <c:v>2.8210454253239575E-2</c:v>
                </c:pt>
                <c:pt idx="247">
                  <c:v>2.8244976883905367E-2</c:v>
                </c:pt>
                <c:pt idx="248">
                  <c:v>2.827949951457116E-2</c:v>
                </c:pt>
                <c:pt idx="249">
                  <c:v>2.8314022145236949E-2</c:v>
                </c:pt>
                <c:pt idx="250">
                  <c:v>2.8348544775902741E-2</c:v>
                </c:pt>
                <c:pt idx="251">
                  <c:v>2.838306740656853E-2</c:v>
                </c:pt>
                <c:pt idx="252">
                  <c:v>2.8417590037234323E-2</c:v>
                </c:pt>
                <c:pt idx="253">
                  <c:v>2.8452112667900112E-2</c:v>
                </c:pt>
                <c:pt idx="254">
                  <c:v>2.8486635298565904E-2</c:v>
                </c:pt>
                <c:pt idx="255">
                  <c:v>2.8521157929231697E-2</c:v>
                </c:pt>
                <c:pt idx="256">
                  <c:v>2.8511373729810524E-2</c:v>
                </c:pt>
                <c:pt idx="257">
                  <c:v>2.8488139242684431E-2</c:v>
                </c:pt>
                <c:pt idx="258">
                  <c:v>2.8464904755558341E-2</c:v>
                </c:pt>
                <c:pt idx="259">
                  <c:v>2.8441670268432247E-2</c:v>
                </c:pt>
                <c:pt idx="260">
                  <c:v>2.8418435781306157E-2</c:v>
                </c:pt>
                <c:pt idx="261">
                  <c:v>2.8395201294180064E-2</c:v>
                </c:pt>
                <c:pt idx="262">
                  <c:v>2.8371966807053971E-2</c:v>
                </c:pt>
                <c:pt idx="263">
                  <c:v>2.8348732319927881E-2</c:v>
                </c:pt>
                <c:pt idx="264">
                  <c:v>2.8325497832801787E-2</c:v>
                </c:pt>
                <c:pt idx="265">
                  <c:v>2.8302263345675698E-2</c:v>
                </c:pt>
                <c:pt idx="266">
                  <c:v>2.8279028858549604E-2</c:v>
                </c:pt>
                <c:pt idx="267">
                  <c:v>2.8255794371423514E-2</c:v>
                </c:pt>
                <c:pt idx="268">
                  <c:v>2.8232559884297421E-2</c:v>
                </c:pt>
                <c:pt idx="269">
                  <c:v>2.8209325397171331E-2</c:v>
                </c:pt>
                <c:pt idx="270">
                  <c:v>2.8186090910045238E-2</c:v>
                </c:pt>
                <c:pt idx="271">
                  <c:v>2.8162856422919144E-2</c:v>
                </c:pt>
                <c:pt idx="272">
                  <c:v>2.8139621935793054E-2</c:v>
                </c:pt>
                <c:pt idx="273">
                  <c:v>2.8116387448666961E-2</c:v>
                </c:pt>
                <c:pt idx="274">
                  <c:v>2.8093152961540871E-2</c:v>
                </c:pt>
                <c:pt idx="275">
                  <c:v>2.8069918474414778E-2</c:v>
                </c:pt>
                <c:pt idx="276">
                  <c:v>2.8046683987288688E-2</c:v>
                </c:pt>
                <c:pt idx="277">
                  <c:v>2.8023449500162594E-2</c:v>
                </c:pt>
                <c:pt idx="278">
                  <c:v>2.8000215013036504E-2</c:v>
                </c:pt>
                <c:pt idx="279">
                  <c:v>2.7976980525910411E-2</c:v>
                </c:pt>
                <c:pt idx="280">
                  <c:v>2.7953746038784321E-2</c:v>
                </c:pt>
                <c:pt idx="281">
                  <c:v>2.7930511551658228E-2</c:v>
                </c:pt>
                <c:pt idx="282">
                  <c:v>2.7907277064532134E-2</c:v>
                </c:pt>
                <c:pt idx="283">
                  <c:v>2.7884042577406044E-2</c:v>
                </c:pt>
                <c:pt idx="284">
                  <c:v>2.7860808090279951E-2</c:v>
                </c:pt>
                <c:pt idx="285">
                  <c:v>2.7837573603153861E-2</c:v>
                </c:pt>
                <c:pt idx="286">
                  <c:v>2.7814339116027768E-2</c:v>
                </c:pt>
                <c:pt idx="287">
                  <c:v>2.7791104628901678E-2</c:v>
                </c:pt>
                <c:pt idx="288">
                  <c:v>2.7767870141775584E-2</c:v>
                </c:pt>
                <c:pt idx="289">
                  <c:v>2.7744635654649494E-2</c:v>
                </c:pt>
                <c:pt idx="290">
                  <c:v>2.7721401167523401E-2</c:v>
                </c:pt>
                <c:pt idx="291">
                  <c:v>2.7698166680397308E-2</c:v>
                </c:pt>
                <c:pt idx="292">
                  <c:v>2.7674932193271218E-2</c:v>
                </c:pt>
                <c:pt idx="293">
                  <c:v>2.7651697706145124E-2</c:v>
                </c:pt>
                <c:pt idx="294">
                  <c:v>2.7628463219019034E-2</c:v>
                </c:pt>
                <c:pt idx="295">
                  <c:v>2.7605228731892941E-2</c:v>
                </c:pt>
                <c:pt idx="296">
                  <c:v>2.7581994244766851E-2</c:v>
                </c:pt>
                <c:pt idx="297">
                  <c:v>2.7558759757640758E-2</c:v>
                </c:pt>
                <c:pt idx="298">
                  <c:v>2.7535525270514668E-2</c:v>
                </c:pt>
                <c:pt idx="299">
                  <c:v>2.7512290783388575E-2</c:v>
                </c:pt>
                <c:pt idx="300">
                  <c:v>2.7489056296262485E-2</c:v>
                </c:pt>
                <c:pt idx="301">
                  <c:v>2.7465821809136391E-2</c:v>
                </c:pt>
                <c:pt idx="302">
                  <c:v>2.7442587322010298E-2</c:v>
                </c:pt>
                <c:pt idx="303">
                  <c:v>2.7419352834884208E-2</c:v>
                </c:pt>
                <c:pt idx="304">
                  <c:v>2.7396118347758115E-2</c:v>
                </c:pt>
                <c:pt idx="305">
                  <c:v>2.7372883860632025E-2</c:v>
                </c:pt>
                <c:pt idx="306">
                  <c:v>2.7349649373505931E-2</c:v>
                </c:pt>
                <c:pt idx="307">
                  <c:v>2.7326414886379841E-2</c:v>
                </c:pt>
                <c:pt idx="308">
                  <c:v>2.7303180399253748E-2</c:v>
                </c:pt>
                <c:pt idx="309">
                  <c:v>2.7279945912127658E-2</c:v>
                </c:pt>
                <c:pt idx="310">
                  <c:v>2.7256711425001565E-2</c:v>
                </c:pt>
                <c:pt idx="311">
                  <c:v>2.7233476937875471E-2</c:v>
                </c:pt>
                <c:pt idx="312">
                  <c:v>2.7210242450749381E-2</c:v>
                </c:pt>
                <c:pt idx="313">
                  <c:v>2.7187007963623288E-2</c:v>
                </c:pt>
                <c:pt idx="314">
                  <c:v>2.7163773476497198E-2</c:v>
                </c:pt>
                <c:pt idx="315">
                  <c:v>2.7140538989371105E-2</c:v>
                </c:pt>
                <c:pt idx="316">
                  <c:v>2.707781978611461E-2</c:v>
                </c:pt>
                <c:pt idx="317">
                  <c:v>2.6999154832113261E-2</c:v>
                </c:pt>
                <c:pt idx="318">
                  <c:v>2.6920489878111915E-2</c:v>
                </c:pt>
                <c:pt idx="319">
                  <c:v>2.6841824924110566E-2</c:v>
                </c:pt>
                <c:pt idx="320">
                  <c:v>2.6763159970109217E-2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View'!$AE$17</c:f>
              <c:strCache>
                <c:ptCount val="1"/>
                <c:pt idx="0">
                  <c:v>forward-EUR-3M-USD-OIS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View'!$AD$23:$AD$343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View'!$AE$23:$AE$343</c:f>
              <c:numCache>
                <c:formatCode>0.00%</c:formatCode>
                <c:ptCount val="321"/>
                <c:pt idx="0">
                  <c:v>3.220000000031171E-3</c:v>
                </c:pt>
                <c:pt idx="1">
                  <c:v>3.220000000031171E-3</c:v>
                </c:pt>
                <c:pt idx="2">
                  <c:v>3.220000000031171E-3</c:v>
                </c:pt>
                <c:pt idx="3">
                  <c:v>3.220000000031171E-3</c:v>
                </c:pt>
                <c:pt idx="4">
                  <c:v>3.220000000031171E-3</c:v>
                </c:pt>
                <c:pt idx="5">
                  <c:v>3.220000000031171E-3</c:v>
                </c:pt>
                <c:pt idx="6">
                  <c:v>3.220000000031171E-3</c:v>
                </c:pt>
                <c:pt idx="7">
                  <c:v>3.220000000031171E-3</c:v>
                </c:pt>
                <c:pt idx="8">
                  <c:v>3.220000000031171E-3</c:v>
                </c:pt>
                <c:pt idx="9">
                  <c:v>3.220000000031171E-3</c:v>
                </c:pt>
                <c:pt idx="10">
                  <c:v>3.220000000031171E-3</c:v>
                </c:pt>
                <c:pt idx="11">
                  <c:v>3.220000000031171E-3</c:v>
                </c:pt>
                <c:pt idx="12">
                  <c:v>3.220000000031171E-3</c:v>
                </c:pt>
                <c:pt idx="13">
                  <c:v>3.220000000031171E-3</c:v>
                </c:pt>
                <c:pt idx="14">
                  <c:v>3.220000000031171E-3</c:v>
                </c:pt>
                <c:pt idx="15">
                  <c:v>3.220000000031171E-3</c:v>
                </c:pt>
                <c:pt idx="16">
                  <c:v>3.220000000031171E-3</c:v>
                </c:pt>
                <c:pt idx="17">
                  <c:v>3.220000000031171E-3</c:v>
                </c:pt>
                <c:pt idx="18">
                  <c:v>3.220000000031171E-3</c:v>
                </c:pt>
                <c:pt idx="19">
                  <c:v>3.220000000031171E-3</c:v>
                </c:pt>
                <c:pt idx="20">
                  <c:v>3.220000000031171E-3</c:v>
                </c:pt>
                <c:pt idx="21">
                  <c:v>3.2553220555747173E-3</c:v>
                </c:pt>
                <c:pt idx="22">
                  <c:v>3.28866419817125E-3</c:v>
                </c:pt>
                <c:pt idx="23">
                  <c:v>3.282144710749375E-3</c:v>
                </c:pt>
                <c:pt idx="24">
                  <c:v>3.2724562281268832E-3</c:v>
                </c:pt>
                <c:pt idx="25">
                  <c:v>3.2606790895767122E-3</c:v>
                </c:pt>
                <c:pt idx="26">
                  <c:v>3.2541088539115473E-3</c:v>
                </c:pt>
                <c:pt idx="27">
                  <c:v>3.248090865522065E-3</c:v>
                </c:pt>
                <c:pt idx="28">
                  <c:v>3.2420728771325831E-3</c:v>
                </c:pt>
                <c:pt idx="29">
                  <c:v>3.2360548887431007E-3</c:v>
                </c:pt>
                <c:pt idx="30">
                  <c:v>3.2300369003536184E-3</c:v>
                </c:pt>
                <c:pt idx="31">
                  <c:v>3.2167945182172224E-3</c:v>
                </c:pt>
                <c:pt idx="32">
                  <c:v>3.2029051754467745E-3</c:v>
                </c:pt>
                <c:pt idx="33">
                  <c:v>3.1890158326763267E-3</c:v>
                </c:pt>
                <c:pt idx="34">
                  <c:v>3.1751264899058788E-3</c:v>
                </c:pt>
                <c:pt idx="35">
                  <c:v>3.1612371471354305E-3</c:v>
                </c:pt>
                <c:pt idx="36">
                  <c:v>3.2345083339878622E-3</c:v>
                </c:pt>
                <c:pt idx="37">
                  <c:v>3.3200364703185096E-3</c:v>
                </c:pt>
                <c:pt idx="38">
                  <c:v>3.4055646066491569E-3</c:v>
                </c:pt>
                <c:pt idx="39">
                  <c:v>3.4910927429798047E-3</c:v>
                </c:pt>
                <c:pt idx="40">
                  <c:v>3.5766208793104517E-3</c:v>
                </c:pt>
                <c:pt idx="41">
                  <c:v>3.64521568291378E-3</c:v>
                </c:pt>
                <c:pt idx="42">
                  <c:v>3.7074205496388747E-3</c:v>
                </c:pt>
                <c:pt idx="43">
                  <c:v>3.7696254163639697E-3</c:v>
                </c:pt>
                <c:pt idx="44">
                  <c:v>3.8318302830890644E-3</c:v>
                </c:pt>
                <c:pt idx="45">
                  <c:v>3.894035149814159E-3</c:v>
                </c:pt>
                <c:pt idx="46">
                  <c:v>4.002596229396852E-3</c:v>
                </c:pt>
                <c:pt idx="47">
                  <c:v>4.1160738770098957E-3</c:v>
                </c:pt>
                <c:pt idx="48">
                  <c:v>4.2295515246229386E-3</c:v>
                </c:pt>
                <c:pt idx="49">
                  <c:v>4.3430291722359824E-3</c:v>
                </c:pt>
                <c:pt idx="50">
                  <c:v>4.4565068198490253E-3</c:v>
                </c:pt>
                <c:pt idx="51">
                  <c:v>4.5699844674620691E-3</c:v>
                </c:pt>
                <c:pt idx="52">
                  <c:v>4.683462115075112E-3</c:v>
                </c:pt>
                <c:pt idx="53">
                  <c:v>4.7969397626881558E-3</c:v>
                </c:pt>
                <c:pt idx="54">
                  <c:v>4.9104174103011987E-3</c:v>
                </c:pt>
                <c:pt idx="55">
                  <c:v>5.0238950579142416E-3</c:v>
                </c:pt>
                <c:pt idx="56">
                  <c:v>5.1621148581898002E-3</c:v>
                </c:pt>
                <c:pt idx="57">
                  <c:v>5.3078456690950487E-3</c:v>
                </c:pt>
                <c:pt idx="58">
                  <c:v>5.4535764800002981E-3</c:v>
                </c:pt>
                <c:pt idx="59">
                  <c:v>5.5993072909055475E-3</c:v>
                </c:pt>
                <c:pt idx="60">
                  <c:v>5.745038101810796E-3</c:v>
                </c:pt>
                <c:pt idx="61">
                  <c:v>5.8907689127160445E-3</c:v>
                </c:pt>
                <c:pt idx="62">
                  <c:v>6.0364997236212921E-3</c:v>
                </c:pt>
                <c:pt idx="63">
                  <c:v>6.1822305345265414E-3</c:v>
                </c:pt>
                <c:pt idx="64">
                  <c:v>6.3279613454317891E-3</c:v>
                </c:pt>
                <c:pt idx="65">
                  <c:v>6.4736921563370376E-3</c:v>
                </c:pt>
                <c:pt idx="66">
                  <c:v>6.6194229672422861E-3</c:v>
                </c:pt>
                <c:pt idx="67">
                  <c:v>6.7651537781475346E-3</c:v>
                </c:pt>
                <c:pt idx="68">
                  <c:v>6.9108845890527831E-3</c:v>
                </c:pt>
                <c:pt idx="69">
                  <c:v>7.0566153999580316E-3</c:v>
                </c:pt>
                <c:pt idx="70">
                  <c:v>7.2023462108632801E-3</c:v>
                </c:pt>
                <c:pt idx="71">
                  <c:v>7.3480770217685277E-3</c:v>
                </c:pt>
                <c:pt idx="72">
                  <c:v>7.4938078326737771E-3</c:v>
                </c:pt>
                <c:pt idx="73">
                  <c:v>7.6395386435790247E-3</c:v>
                </c:pt>
                <c:pt idx="74">
                  <c:v>7.785269454484274E-3</c:v>
                </c:pt>
                <c:pt idx="75">
                  <c:v>7.9310002653895217E-3</c:v>
                </c:pt>
                <c:pt idx="76">
                  <c:v>8.1221729434554288E-3</c:v>
                </c:pt>
                <c:pt idx="77">
                  <c:v>8.3231913594061444E-3</c:v>
                </c:pt>
                <c:pt idx="78">
                  <c:v>8.5242097753568617E-3</c:v>
                </c:pt>
                <c:pt idx="79">
                  <c:v>8.725228191307579E-3</c:v>
                </c:pt>
                <c:pt idx="80">
                  <c:v>8.9262466072582963E-3</c:v>
                </c:pt>
                <c:pt idx="81">
                  <c:v>9.1272650232090136E-3</c:v>
                </c:pt>
                <c:pt idx="82">
                  <c:v>9.3282834391597309E-3</c:v>
                </c:pt>
                <c:pt idx="83">
                  <c:v>9.5293018551104482E-3</c:v>
                </c:pt>
                <c:pt idx="84">
                  <c:v>9.7303202710611655E-3</c:v>
                </c:pt>
                <c:pt idx="85">
                  <c:v>9.9313386870118828E-3</c:v>
                </c:pt>
                <c:pt idx="86">
                  <c:v>1.01323571029626E-2</c:v>
                </c:pt>
                <c:pt idx="87">
                  <c:v>1.0333375518913317E-2</c:v>
                </c:pt>
                <c:pt idx="88">
                  <c:v>1.0534393934864035E-2</c:v>
                </c:pt>
                <c:pt idx="89">
                  <c:v>1.0735412350814752E-2</c:v>
                </c:pt>
                <c:pt idx="90">
                  <c:v>1.0936430766765469E-2</c:v>
                </c:pt>
                <c:pt idx="91">
                  <c:v>1.1137449182716187E-2</c:v>
                </c:pt>
                <c:pt idx="92">
                  <c:v>1.1338467598666904E-2</c:v>
                </c:pt>
                <c:pt idx="93">
                  <c:v>1.1539486014617621E-2</c:v>
                </c:pt>
                <c:pt idx="94">
                  <c:v>1.1740504430568338E-2</c:v>
                </c:pt>
                <c:pt idx="95">
                  <c:v>1.1941522846519056E-2</c:v>
                </c:pt>
                <c:pt idx="96">
                  <c:v>1.2203981173866299E-2</c:v>
                </c:pt>
                <c:pt idx="97">
                  <c:v>1.2475079488753687E-2</c:v>
                </c:pt>
                <c:pt idx="98">
                  <c:v>1.2746177803641075E-2</c:v>
                </c:pt>
                <c:pt idx="99">
                  <c:v>1.3017276118528463E-2</c:v>
                </c:pt>
                <c:pt idx="100">
                  <c:v>1.328837443341585E-2</c:v>
                </c:pt>
                <c:pt idx="101">
                  <c:v>1.355947274830324E-2</c:v>
                </c:pt>
                <c:pt idx="102">
                  <c:v>1.3830571063190628E-2</c:v>
                </c:pt>
                <c:pt idx="103">
                  <c:v>1.4101669378078016E-2</c:v>
                </c:pt>
                <c:pt idx="104">
                  <c:v>1.4372767692965404E-2</c:v>
                </c:pt>
                <c:pt idx="105">
                  <c:v>1.4643866007852792E-2</c:v>
                </c:pt>
                <c:pt idx="106">
                  <c:v>1.4914964322740179E-2</c:v>
                </c:pt>
                <c:pt idx="107">
                  <c:v>1.5186062637627566E-2</c:v>
                </c:pt>
                <c:pt idx="108">
                  <c:v>1.5457160952514953E-2</c:v>
                </c:pt>
                <c:pt idx="109">
                  <c:v>1.5728259267402341E-2</c:v>
                </c:pt>
                <c:pt idx="110">
                  <c:v>1.5999357582289729E-2</c:v>
                </c:pt>
                <c:pt idx="111">
                  <c:v>1.6270455897177117E-2</c:v>
                </c:pt>
                <c:pt idx="112">
                  <c:v>1.6541554212064505E-2</c:v>
                </c:pt>
                <c:pt idx="113">
                  <c:v>1.6812652526951893E-2</c:v>
                </c:pt>
                <c:pt idx="114">
                  <c:v>1.7083750841839281E-2</c:v>
                </c:pt>
                <c:pt idx="115">
                  <c:v>1.7354849156726668E-2</c:v>
                </c:pt>
                <c:pt idx="116">
                  <c:v>1.7527797766479634E-2</c:v>
                </c:pt>
                <c:pt idx="117">
                  <c:v>1.7679480606786788E-2</c:v>
                </c:pt>
                <c:pt idx="118">
                  <c:v>1.7831163447093942E-2</c:v>
                </c:pt>
                <c:pt idx="119">
                  <c:v>1.7982846287401096E-2</c:v>
                </c:pt>
                <c:pt idx="120">
                  <c:v>1.813452912770825E-2</c:v>
                </c:pt>
                <c:pt idx="121">
                  <c:v>1.8286211968015401E-2</c:v>
                </c:pt>
                <c:pt idx="122">
                  <c:v>1.8437894808322555E-2</c:v>
                </c:pt>
                <c:pt idx="123">
                  <c:v>1.8589577648629708E-2</c:v>
                </c:pt>
                <c:pt idx="124">
                  <c:v>1.8741260488936862E-2</c:v>
                </c:pt>
                <c:pt idx="125">
                  <c:v>1.8892943329244016E-2</c:v>
                </c:pt>
                <c:pt idx="126">
                  <c:v>1.9044626169551167E-2</c:v>
                </c:pt>
                <c:pt idx="127">
                  <c:v>1.9196309009858321E-2</c:v>
                </c:pt>
                <c:pt idx="128">
                  <c:v>1.9347991850165475E-2</c:v>
                </c:pt>
                <c:pt idx="129">
                  <c:v>1.9499674690472629E-2</c:v>
                </c:pt>
                <c:pt idx="130">
                  <c:v>1.9651357530779782E-2</c:v>
                </c:pt>
                <c:pt idx="131">
                  <c:v>1.9803040371086933E-2</c:v>
                </c:pt>
                <c:pt idx="132">
                  <c:v>1.9954723211394087E-2</c:v>
                </c:pt>
                <c:pt idx="133">
                  <c:v>2.0106406051701241E-2</c:v>
                </c:pt>
                <c:pt idx="134">
                  <c:v>2.0258088892008395E-2</c:v>
                </c:pt>
                <c:pt idx="135">
                  <c:v>2.0409771732315549E-2</c:v>
                </c:pt>
                <c:pt idx="136">
                  <c:v>2.053692660553157E-2</c:v>
                </c:pt>
                <c:pt idx="137">
                  <c:v>2.0658767085877838E-2</c:v>
                </c:pt>
                <c:pt idx="138">
                  <c:v>2.0780607566224105E-2</c:v>
                </c:pt>
                <c:pt idx="139">
                  <c:v>2.0902448046570377E-2</c:v>
                </c:pt>
                <c:pt idx="140">
                  <c:v>2.1024288526916644E-2</c:v>
                </c:pt>
                <c:pt idx="141">
                  <c:v>2.1146129007262912E-2</c:v>
                </c:pt>
                <c:pt idx="142">
                  <c:v>2.1267969487609183E-2</c:v>
                </c:pt>
                <c:pt idx="143">
                  <c:v>2.1389809967955451E-2</c:v>
                </c:pt>
                <c:pt idx="144">
                  <c:v>2.1511650448301719E-2</c:v>
                </c:pt>
                <c:pt idx="145">
                  <c:v>2.1633490928647987E-2</c:v>
                </c:pt>
                <c:pt idx="146">
                  <c:v>2.1755331408994258E-2</c:v>
                </c:pt>
                <c:pt idx="147">
                  <c:v>2.1877171889340526E-2</c:v>
                </c:pt>
                <c:pt idx="148">
                  <c:v>2.1999012369686793E-2</c:v>
                </c:pt>
                <c:pt idx="149">
                  <c:v>2.2120852850033061E-2</c:v>
                </c:pt>
                <c:pt idx="150">
                  <c:v>2.2242693330379332E-2</c:v>
                </c:pt>
                <c:pt idx="151">
                  <c:v>2.23645338107256E-2</c:v>
                </c:pt>
                <c:pt idx="152">
                  <c:v>2.2486374291071868E-2</c:v>
                </c:pt>
                <c:pt idx="153">
                  <c:v>2.2608214771418139E-2</c:v>
                </c:pt>
                <c:pt idx="154">
                  <c:v>2.2730055251764407E-2</c:v>
                </c:pt>
                <c:pt idx="155">
                  <c:v>2.2851895732110675E-2</c:v>
                </c:pt>
                <c:pt idx="156">
                  <c:v>2.2936030147260932E-2</c:v>
                </c:pt>
                <c:pt idx="157">
                  <c:v>2.3011994914952035E-2</c:v>
                </c:pt>
                <c:pt idx="158">
                  <c:v>2.3087959682643138E-2</c:v>
                </c:pt>
                <c:pt idx="159">
                  <c:v>2.3163924450334245E-2</c:v>
                </c:pt>
                <c:pt idx="160">
                  <c:v>2.3239889218025347E-2</c:v>
                </c:pt>
                <c:pt idx="161">
                  <c:v>2.331585398571645E-2</c:v>
                </c:pt>
                <c:pt idx="162">
                  <c:v>2.3391818753407557E-2</c:v>
                </c:pt>
                <c:pt idx="163">
                  <c:v>2.346778352109866E-2</c:v>
                </c:pt>
                <c:pt idx="164">
                  <c:v>2.3543748288789763E-2</c:v>
                </c:pt>
                <c:pt idx="165">
                  <c:v>2.3619713056480866E-2</c:v>
                </c:pt>
                <c:pt idx="166">
                  <c:v>2.3695677824171972E-2</c:v>
                </c:pt>
                <c:pt idx="167">
                  <c:v>2.3771642591863075E-2</c:v>
                </c:pt>
                <c:pt idx="168">
                  <c:v>2.3847607359554178E-2</c:v>
                </c:pt>
                <c:pt idx="169">
                  <c:v>2.3923572127245284E-2</c:v>
                </c:pt>
                <c:pt idx="170">
                  <c:v>2.3999536894936387E-2</c:v>
                </c:pt>
                <c:pt idx="171">
                  <c:v>2.407550166262749E-2</c:v>
                </c:pt>
                <c:pt idx="172">
                  <c:v>2.4151466430318593E-2</c:v>
                </c:pt>
                <c:pt idx="173">
                  <c:v>2.42274311980097E-2</c:v>
                </c:pt>
                <c:pt idx="174">
                  <c:v>2.4303395965700803E-2</c:v>
                </c:pt>
                <c:pt idx="175">
                  <c:v>2.4379360733391905E-2</c:v>
                </c:pt>
                <c:pt idx="176">
                  <c:v>2.4426159005569978E-2</c:v>
                </c:pt>
                <c:pt idx="177">
                  <c:v>2.4461178500713915E-2</c:v>
                </c:pt>
                <c:pt idx="178">
                  <c:v>2.4496197995857852E-2</c:v>
                </c:pt>
                <c:pt idx="179">
                  <c:v>2.4531217491001792E-2</c:v>
                </c:pt>
                <c:pt idx="180">
                  <c:v>2.4566236986145729E-2</c:v>
                </c:pt>
                <c:pt idx="181">
                  <c:v>2.460125648128967E-2</c:v>
                </c:pt>
                <c:pt idx="182">
                  <c:v>2.4636275976433607E-2</c:v>
                </c:pt>
                <c:pt idx="183">
                  <c:v>2.4671295471577547E-2</c:v>
                </c:pt>
                <c:pt idx="184">
                  <c:v>2.4706314966721484E-2</c:v>
                </c:pt>
                <c:pt idx="185">
                  <c:v>2.4741334461865425E-2</c:v>
                </c:pt>
                <c:pt idx="186">
                  <c:v>2.4776353957009365E-2</c:v>
                </c:pt>
                <c:pt idx="187">
                  <c:v>2.4811373452153302E-2</c:v>
                </c:pt>
                <c:pt idx="188">
                  <c:v>2.4846392947297243E-2</c:v>
                </c:pt>
                <c:pt idx="189">
                  <c:v>2.488141244244118E-2</c:v>
                </c:pt>
                <c:pt idx="190">
                  <c:v>2.491643193758512E-2</c:v>
                </c:pt>
                <c:pt idx="191">
                  <c:v>2.4951451432729057E-2</c:v>
                </c:pt>
                <c:pt idx="192">
                  <c:v>2.4986470927872997E-2</c:v>
                </c:pt>
                <c:pt idx="193">
                  <c:v>2.5021490423016934E-2</c:v>
                </c:pt>
                <c:pt idx="194">
                  <c:v>2.5056509918160875E-2</c:v>
                </c:pt>
                <c:pt idx="195">
                  <c:v>2.5091529413304815E-2</c:v>
                </c:pt>
                <c:pt idx="196">
                  <c:v>2.5182769107838614E-2</c:v>
                </c:pt>
                <c:pt idx="197">
                  <c:v>2.5291075648615782E-2</c:v>
                </c:pt>
                <c:pt idx="198">
                  <c:v>2.5399382189392951E-2</c:v>
                </c:pt>
                <c:pt idx="199">
                  <c:v>2.5507688730170119E-2</c:v>
                </c:pt>
                <c:pt idx="200">
                  <c:v>2.5615995270947284E-2</c:v>
                </c:pt>
                <c:pt idx="201">
                  <c:v>2.5724301811724453E-2</c:v>
                </c:pt>
                <c:pt idx="202">
                  <c:v>2.5832608352501622E-2</c:v>
                </c:pt>
                <c:pt idx="203">
                  <c:v>2.594091489327879E-2</c:v>
                </c:pt>
                <c:pt idx="204">
                  <c:v>2.6049221434055955E-2</c:v>
                </c:pt>
                <c:pt idx="205">
                  <c:v>2.6157527974833124E-2</c:v>
                </c:pt>
                <c:pt idx="206">
                  <c:v>2.6265834515610292E-2</c:v>
                </c:pt>
                <c:pt idx="207">
                  <c:v>2.6374141056387461E-2</c:v>
                </c:pt>
                <c:pt idx="208">
                  <c:v>2.6482447597164626E-2</c:v>
                </c:pt>
                <c:pt idx="209">
                  <c:v>2.6590754137941795E-2</c:v>
                </c:pt>
                <c:pt idx="210">
                  <c:v>2.6699060678718963E-2</c:v>
                </c:pt>
                <c:pt idx="211">
                  <c:v>2.6807367219496132E-2</c:v>
                </c:pt>
                <c:pt idx="212">
                  <c:v>2.6915673760273297E-2</c:v>
                </c:pt>
                <c:pt idx="213">
                  <c:v>2.7023980301050465E-2</c:v>
                </c:pt>
                <c:pt idx="214">
                  <c:v>2.7132286841827634E-2</c:v>
                </c:pt>
                <c:pt idx="215">
                  <c:v>2.7240593382604802E-2</c:v>
                </c:pt>
                <c:pt idx="216">
                  <c:v>2.729147498796336E-2</c:v>
                </c:pt>
                <c:pt idx="217">
                  <c:v>2.732492402364128E-2</c:v>
                </c:pt>
                <c:pt idx="218">
                  <c:v>2.7358373059319201E-2</c:v>
                </c:pt>
                <c:pt idx="219">
                  <c:v>2.7391822094997121E-2</c:v>
                </c:pt>
                <c:pt idx="220">
                  <c:v>2.7425271130675041E-2</c:v>
                </c:pt>
                <c:pt idx="221">
                  <c:v>2.7458720166352962E-2</c:v>
                </c:pt>
                <c:pt idx="222">
                  <c:v>2.7492169202030882E-2</c:v>
                </c:pt>
                <c:pt idx="223">
                  <c:v>2.7525618237708802E-2</c:v>
                </c:pt>
                <c:pt idx="224">
                  <c:v>2.7559067273386723E-2</c:v>
                </c:pt>
                <c:pt idx="225">
                  <c:v>2.7592516309064643E-2</c:v>
                </c:pt>
                <c:pt idx="226">
                  <c:v>2.7625965344742563E-2</c:v>
                </c:pt>
                <c:pt idx="227">
                  <c:v>2.7659414380420484E-2</c:v>
                </c:pt>
                <c:pt idx="228">
                  <c:v>2.7692863416098404E-2</c:v>
                </c:pt>
                <c:pt idx="229">
                  <c:v>2.7726312451776328E-2</c:v>
                </c:pt>
                <c:pt idx="230">
                  <c:v>2.7759761487454248E-2</c:v>
                </c:pt>
                <c:pt idx="231">
                  <c:v>2.7793210523132168E-2</c:v>
                </c:pt>
                <c:pt idx="232">
                  <c:v>2.7826659558810089E-2</c:v>
                </c:pt>
                <c:pt idx="233">
                  <c:v>2.7860108594488009E-2</c:v>
                </c:pt>
                <c:pt idx="234">
                  <c:v>2.7893557630165929E-2</c:v>
                </c:pt>
                <c:pt idx="235">
                  <c:v>2.792700666584385E-2</c:v>
                </c:pt>
                <c:pt idx="236">
                  <c:v>2.796045570152177E-2</c:v>
                </c:pt>
                <c:pt idx="237">
                  <c:v>2.799390473719969E-2</c:v>
                </c:pt>
                <c:pt idx="238">
                  <c:v>2.8027353772877611E-2</c:v>
                </c:pt>
                <c:pt idx="239">
                  <c:v>2.8060802808555531E-2</c:v>
                </c:pt>
                <c:pt idx="240">
                  <c:v>2.8094251844233451E-2</c:v>
                </c:pt>
                <c:pt idx="241">
                  <c:v>2.8127700879911371E-2</c:v>
                </c:pt>
                <c:pt idx="242">
                  <c:v>2.8161149915589292E-2</c:v>
                </c:pt>
                <c:pt idx="243">
                  <c:v>2.8194598951267212E-2</c:v>
                </c:pt>
                <c:pt idx="244">
                  <c:v>2.8228047986945132E-2</c:v>
                </c:pt>
                <c:pt idx="245">
                  <c:v>2.8261497022623053E-2</c:v>
                </c:pt>
                <c:pt idx="246">
                  <c:v>2.8294946058300977E-2</c:v>
                </c:pt>
                <c:pt idx="247">
                  <c:v>2.8328395093978897E-2</c:v>
                </c:pt>
                <c:pt idx="248">
                  <c:v>2.8361844129656817E-2</c:v>
                </c:pt>
                <c:pt idx="249">
                  <c:v>2.8395293165334737E-2</c:v>
                </c:pt>
                <c:pt idx="250">
                  <c:v>2.8428742201012658E-2</c:v>
                </c:pt>
                <c:pt idx="251">
                  <c:v>2.8462191236690578E-2</c:v>
                </c:pt>
                <c:pt idx="252">
                  <c:v>2.8495640272368498E-2</c:v>
                </c:pt>
                <c:pt idx="253">
                  <c:v>2.8529089308046419E-2</c:v>
                </c:pt>
                <c:pt idx="254">
                  <c:v>2.8562538343724339E-2</c:v>
                </c:pt>
                <c:pt idx="255">
                  <c:v>2.8595987379402259E-2</c:v>
                </c:pt>
                <c:pt idx="256">
                  <c:v>2.8585156203866237E-2</c:v>
                </c:pt>
                <c:pt idx="257">
                  <c:v>2.8560882821354605E-2</c:v>
                </c:pt>
                <c:pt idx="258">
                  <c:v>2.8536609438842973E-2</c:v>
                </c:pt>
                <c:pt idx="259">
                  <c:v>2.8512336056331338E-2</c:v>
                </c:pt>
                <c:pt idx="260">
                  <c:v>2.8488062673819706E-2</c:v>
                </c:pt>
                <c:pt idx="261">
                  <c:v>2.8463789291308075E-2</c:v>
                </c:pt>
                <c:pt idx="262">
                  <c:v>2.8439515908796443E-2</c:v>
                </c:pt>
                <c:pt idx="263">
                  <c:v>2.8415242526284811E-2</c:v>
                </c:pt>
                <c:pt idx="264">
                  <c:v>2.8390969143773179E-2</c:v>
                </c:pt>
                <c:pt idx="265">
                  <c:v>2.8366695761261548E-2</c:v>
                </c:pt>
                <c:pt idx="266">
                  <c:v>2.8342422378749912E-2</c:v>
                </c:pt>
                <c:pt idx="267">
                  <c:v>2.8318148996238281E-2</c:v>
                </c:pt>
                <c:pt idx="268">
                  <c:v>2.8293875613726649E-2</c:v>
                </c:pt>
                <c:pt idx="269">
                  <c:v>2.8269602231215017E-2</c:v>
                </c:pt>
                <c:pt idx="270">
                  <c:v>2.8245328848703385E-2</c:v>
                </c:pt>
                <c:pt idx="271">
                  <c:v>2.8221055466191754E-2</c:v>
                </c:pt>
                <c:pt idx="272">
                  <c:v>2.8196782083680118E-2</c:v>
                </c:pt>
                <c:pt idx="273">
                  <c:v>2.8172508701168487E-2</c:v>
                </c:pt>
                <c:pt idx="274">
                  <c:v>2.8148235318656855E-2</c:v>
                </c:pt>
                <c:pt idx="275">
                  <c:v>2.8123961936145223E-2</c:v>
                </c:pt>
                <c:pt idx="276">
                  <c:v>2.8099688553633591E-2</c:v>
                </c:pt>
                <c:pt idx="277">
                  <c:v>2.807541517112196E-2</c:v>
                </c:pt>
                <c:pt idx="278">
                  <c:v>2.8051141788610325E-2</c:v>
                </c:pt>
                <c:pt idx="279">
                  <c:v>2.8026868406098693E-2</c:v>
                </c:pt>
                <c:pt idx="280">
                  <c:v>2.8002595023587061E-2</c:v>
                </c:pt>
                <c:pt idx="281">
                  <c:v>2.7978321641075429E-2</c:v>
                </c:pt>
                <c:pt idx="282">
                  <c:v>2.7954048258563798E-2</c:v>
                </c:pt>
                <c:pt idx="283">
                  <c:v>2.7929774876052166E-2</c:v>
                </c:pt>
                <c:pt idx="284">
                  <c:v>2.7905501493540531E-2</c:v>
                </c:pt>
                <c:pt idx="285">
                  <c:v>2.7881228111028899E-2</c:v>
                </c:pt>
                <c:pt idx="286">
                  <c:v>2.7856954728517267E-2</c:v>
                </c:pt>
                <c:pt idx="287">
                  <c:v>2.7832681346005635E-2</c:v>
                </c:pt>
                <c:pt idx="288">
                  <c:v>2.7808407963494004E-2</c:v>
                </c:pt>
                <c:pt idx="289">
                  <c:v>2.7784134580982372E-2</c:v>
                </c:pt>
                <c:pt idx="290">
                  <c:v>2.7759861198470737E-2</c:v>
                </c:pt>
                <c:pt idx="291">
                  <c:v>2.7735587815959105E-2</c:v>
                </c:pt>
                <c:pt idx="292">
                  <c:v>2.7711314433447473E-2</c:v>
                </c:pt>
                <c:pt idx="293">
                  <c:v>2.7687041050935841E-2</c:v>
                </c:pt>
                <c:pt idx="294">
                  <c:v>2.766276766842421E-2</c:v>
                </c:pt>
                <c:pt idx="295">
                  <c:v>2.7638494285912578E-2</c:v>
                </c:pt>
                <c:pt idx="296">
                  <c:v>2.7614220903400943E-2</c:v>
                </c:pt>
                <c:pt idx="297">
                  <c:v>2.7589947520889311E-2</c:v>
                </c:pt>
                <c:pt idx="298">
                  <c:v>2.7565674138377679E-2</c:v>
                </c:pt>
                <c:pt idx="299">
                  <c:v>2.7541400755866047E-2</c:v>
                </c:pt>
                <c:pt idx="300">
                  <c:v>2.7517127373354416E-2</c:v>
                </c:pt>
                <c:pt idx="301">
                  <c:v>2.7492853990842784E-2</c:v>
                </c:pt>
                <c:pt idx="302">
                  <c:v>2.7468580608331149E-2</c:v>
                </c:pt>
                <c:pt idx="303">
                  <c:v>2.7444307225819517E-2</c:v>
                </c:pt>
                <c:pt idx="304">
                  <c:v>2.7420033843307885E-2</c:v>
                </c:pt>
                <c:pt idx="305">
                  <c:v>2.7395760460796253E-2</c:v>
                </c:pt>
                <c:pt idx="306">
                  <c:v>2.7371487078284622E-2</c:v>
                </c:pt>
                <c:pt idx="307">
                  <c:v>2.734721369577299E-2</c:v>
                </c:pt>
                <c:pt idx="308">
                  <c:v>2.7322940313261355E-2</c:v>
                </c:pt>
                <c:pt idx="309">
                  <c:v>2.7298666930749723E-2</c:v>
                </c:pt>
                <c:pt idx="310">
                  <c:v>2.7274393548238091E-2</c:v>
                </c:pt>
                <c:pt idx="311">
                  <c:v>2.725012016572646E-2</c:v>
                </c:pt>
                <c:pt idx="312">
                  <c:v>2.7225846783214828E-2</c:v>
                </c:pt>
                <c:pt idx="313">
                  <c:v>2.7201573400703196E-2</c:v>
                </c:pt>
                <c:pt idx="314">
                  <c:v>2.7177300018191561E-2</c:v>
                </c:pt>
                <c:pt idx="315">
                  <c:v>2.7153026635679929E-2</c:v>
                </c:pt>
                <c:pt idx="316">
                  <c:v>2.709013501204614E-2</c:v>
                </c:pt>
                <c:pt idx="317">
                  <c:v>2.7011647560266978E-2</c:v>
                </c:pt>
                <c:pt idx="318">
                  <c:v>2.6933160108487821E-2</c:v>
                </c:pt>
                <c:pt idx="319">
                  <c:v>2.6854672656708659E-2</c:v>
                </c:pt>
                <c:pt idx="320">
                  <c:v>2.6776185204929498E-2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221744"/>
        <c:axId val="274222304"/>
      </c:scatterChart>
      <c:scatterChart>
        <c:scatterStyle val="lineMarker"/>
        <c:varyColors val="0"/>
        <c:ser>
          <c:idx val="2"/>
          <c:order val="2"/>
          <c:tx>
            <c:strRef>
              <c:f>'Curves View'!$AG$17</c:f>
              <c:strCache>
                <c:ptCount val="1"/>
                <c:pt idx="0">
                  <c:v>difference (bp)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View'!$AD$23:$AD$343</c:f>
              <c:numCache>
                <c:formatCode>0.000</c:formatCode>
                <c:ptCount val="32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  <c:pt idx="41">
                  <c:v>1.0500000000000007</c:v>
                </c:pt>
                <c:pt idx="42">
                  <c:v>1.1000000000000008</c:v>
                </c:pt>
                <c:pt idx="43">
                  <c:v>1.1500000000000008</c:v>
                </c:pt>
                <c:pt idx="44">
                  <c:v>1.2000000000000008</c:v>
                </c:pt>
                <c:pt idx="45">
                  <c:v>1.2500000000000009</c:v>
                </c:pt>
                <c:pt idx="46">
                  <c:v>1.3000000000000009</c:v>
                </c:pt>
                <c:pt idx="47">
                  <c:v>1.350000000000001</c:v>
                </c:pt>
                <c:pt idx="48">
                  <c:v>1.400000000000001</c:v>
                </c:pt>
                <c:pt idx="49">
                  <c:v>1.4500000000000011</c:v>
                </c:pt>
                <c:pt idx="50">
                  <c:v>1.5000000000000011</c:v>
                </c:pt>
                <c:pt idx="51">
                  <c:v>1.5500000000000012</c:v>
                </c:pt>
                <c:pt idx="52">
                  <c:v>1.6000000000000012</c:v>
                </c:pt>
                <c:pt idx="53">
                  <c:v>1.6500000000000012</c:v>
                </c:pt>
                <c:pt idx="54">
                  <c:v>1.7000000000000013</c:v>
                </c:pt>
                <c:pt idx="55">
                  <c:v>1.7500000000000013</c:v>
                </c:pt>
                <c:pt idx="56">
                  <c:v>1.8000000000000014</c:v>
                </c:pt>
                <c:pt idx="57">
                  <c:v>1.8500000000000014</c:v>
                </c:pt>
                <c:pt idx="58">
                  <c:v>1.9000000000000015</c:v>
                </c:pt>
                <c:pt idx="59">
                  <c:v>1.9500000000000015</c:v>
                </c:pt>
                <c:pt idx="60">
                  <c:v>2.0000000000000013</c:v>
                </c:pt>
                <c:pt idx="61">
                  <c:v>2.0500000000000012</c:v>
                </c:pt>
                <c:pt idx="62">
                  <c:v>2.100000000000001</c:v>
                </c:pt>
                <c:pt idx="63">
                  <c:v>2.1500000000000008</c:v>
                </c:pt>
                <c:pt idx="64">
                  <c:v>2.2000000000000006</c:v>
                </c:pt>
                <c:pt idx="65">
                  <c:v>2.2500000000000004</c:v>
                </c:pt>
                <c:pt idx="66">
                  <c:v>2.3000000000000003</c:v>
                </c:pt>
                <c:pt idx="67">
                  <c:v>2.35</c:v>
                </c:pt>
                <c:pt idx="68">
                  <c:v>2.4</c:v>
                </c:pt>
                <c:pt idx="69">
                  <c:v>2.4499999999999997</c:v>
                </c:pt>
                <c:pt idx="70">
                  <c:v>2.4999999999999996</c:v>
                </c:pt>
                <c:pt idx="71">
                  <c:v>2.5499999999999994</c:v>
                </c:pt>
                <c:pt idx="72">
                  <c:v>2.5999999999999992</c:v>
                </c:pt>
                <c:pt idx="73">
                  <c:v>2.649999999999999</c:v>
                </c:pt>
                <c:pt idx="74">
                  <c:v>2.6999999999999988</c:v>
                </c:pt>
                <c:pt idx="75">
                  <c:v>2.7499999999999987</c:v>
                </c:pt>
                <c:pt idx="76">
                  <c:v>2.7999999999999985</c:v>
                </c:pt>
                <c:pt idx="77">
                  <c:v>2.8499999999999983</c:v>
                </c:pt>
                <c:pt idx="78">
                  <c:v>2.8999999999999981</c:v>
                </c:pt>
                <c:pt idx="79">
                  <c:v>2.949999999999998</c:v>
                </c:pt>
                <c:pt idx="80">
                  <c:v>2.9999999999999978</c:v>
                </c:pt>
                <c:pt idx="81">
                  <c:v>3.0499999999999976</c:v>
                </c:pt>
                <c:pt idx="82">
                  <c:v>3.0999999999999974</c:v>
                </c:pt>
                <c:pt idx="83">
                  <c:v>3.1499999999999972</c:v>
                </c:pt>
                <c:pt idx="84">
                  <c:v>3.1999999999999971</c:v>
                </c:pt>
                <c:pt idx="85">
                  <c:v>3.2499999999999969</c:v>
                </c:pt>
                <c:pt idx="86">
                  <c:v>3.2999999999999967</c:v>
                </c:pt>
                <c:pt idx="87">
                  <c:v>3.3499999999999965</c:v>
                </c:pt>
                <c:pt idx="88">
                  <c:v>3.3999999999999964</c:v>
                </c:pt>
                <c:pt idx="89">
                  <c:v>3.4499999999999962</c:v>
                </c:pt>
                <c:pt idx="90">
                  <c:v>3.499999999999996</c:v>
                </c:pt>
                <c:pt idx="91">
                  <c:v>3.5499999999999958</c:v>
                </c:pt>
                <c:pt idx="92">
                  <c:v>3.5999999999999956</c:v>
                </c:pt>
                <c:pt idx="93">
                  <c:v>3.6499999999999955</c:v>
                </c:pt>
                <c:pt idx="94">
                  <c:v>3.6999999999999953</c:v>
                </c:pt>
                <c:pt idx="95">
                  <c:v>3.7499999999999951</c:v>
                </c:pt>
                <c:pt idx="96">
                  <c:v>3.7999999999999949</c:v>
                </c:pt>
                <c:pt idx="97">
                  <c:v>3.8499999999999948</c:v>
                </c:pt>
                <c:pt idx="98">
                  <c:v>3.8999999999999946</c:v>
                </c:pt>
                <c:pt idx="99">
                  <c:v>3.9499999999999944</c:v>
                </c:pt>
                <c:pt idx="100">
                  <c:v>3.9999999999999942</c:v>
                </c:pt>
                <c:pt idx="101">
                  <c:v>4.0499999999999945</c:v>
                </c:pt>
                <c:pt idx="102">
                  <c:v>4.0999999999999943</c:v>
                </c:pt>
                <c:pt idx="103">
                  <c:v>4.1499999999999941</c:v>
                </c:pt>
                <c:pt idx="104">
                  <c:v>4.199999999999994</c:v>
                </c:pt>
                <c:pt idx="105">
                  <c:v>4.2499999999999938</c:v>
                </c:pt>
                <c:pt idx="106">
                  <c:v>4.2999999999999936</c:v>
                </c:pt>
                <c:pt idx="107">
                  <c:v>4.3499999999999934</c:v>
                </c:pt>
                <c:pt idx="108">
                  <c:v>4.3999999999999932</c:v>
                </c:pt>
                <c:pt idx="109">
                  <c:v>4.4499999999999931</c:v>
                </c:pt>
                <c:pt idx="110">
                  <c:v>4.4999999999999929</c:v>
                </c:pt>
                <c:pt idx="111">
                  <c:v>4.5499999999999927</c:v>
                </c:pt>
                <c:pt idx="112">
                  <c:v>4.5999999999999925</c:v>
                </c:pt>
                <c:pt idx="113">
                  <c:v>4.6499999999999924</c:v>
                </c:pt>
                <c:pt idx="114">
                  <c:v>4.6999999999999922</c:v>
                </c:pt>
                <c:pt idx="115">
                  <c:v>4.749999999999992</c:v>
                </c:pt>
                <c:pt idx="116">
                  <c:v>4.7999999999999918</c:v>
                </c:pt>
                <c:pt idx="117">
                  <c:v>4.8499999999999917</c:v>
                </c:pt>
                <c:pt idx="118">
                  <c:v>4.8999999999999915</c:v>
                </c:pt>
                <c:pt idx="119">
                  <c:v>4.9499999999999913</c:v>
                </c:pt>
                <c:pt idx="120">
                  <c:v>4.9999999999999911</c:v>
                </c:pt>
                <c:pt idx="121">
                  <c:v>5.0499999999999909</c:v>
                </c:pt>
                <c:pt idx="122">
                  <c:v>5.0999999999999908</c:v>
                </c:pt>
                <c:pt idx="123">
                  <c:v>5.1499999999999906</c:v>
                </c:pt>
                <c:pt idx="124">
                  <c:v>5.1999999999999904</c:v>
                </c:pt>
                <c:pt idx="125">
                  <c:v>5.2499999999999902</c:v>
                </c:pt>
                <c:pt idx="126">
                  <c:v>5.2999999999999901</c:v>
                </c:pt>
                <c:pt idx="127">
                  <c:v>5.3499999999999899</c:v>
                </c:pt>
                <c:pt idx="128">
                  <c:v>5.3999999999999897</c:v>
                </c:pt>
                <c:pt idx="129">
                  <c:v>5.4499999999999895</c:v>
                </c:pt>
                <c:pt idx="130">
                  <c:v>5.4999999999999893</c:v>
                </c:pt>
                <c:pt idx="131">
                  <c:v>5.5499999999999892</c:v>
                </c:pt>
                <c:pt idx="132">
                  <c:v>5.599999999999989</c:v>
                </c:pt>
                <c:pt idx="133">
                  <c:v>5.6499999999999888</c:v>
                </c:pt>
                <c:pt idx="134">
                  <c:v>5.6999999999999886</c:v>
                </c:pt>
                <c:pt idx="135">
                  <c:v>5.7499999999999885</c:v>
                </c:pt>
                <c:pt idx="136">
                  <c:v>5.7999999999999883</c:v>
                </c:pt>
                <c:pt idx="137">
                  <c:v>5.8499999999999881</c:v>
                </c:pt>
                <c:pt idx="138">
                  <c:v>5.8999999999999879</c:v>
                </c:pt>
                <c:pt idx="139">
                  <c:v>5.9499999999999877</c:v>
                </c:pt>
                <c:pt idx="140">
                  <c:v>5.9999999999999876</c:v>
                </c:pt>
                <c:pt idx="141">
                  <c:v>6.0499999999999874</c:v>
                </c:pt>
                <c:pt idx="142">
                  <c:v>6.0999999999999872</c:v>
                </c:pt>
                <c:pt idx="143">
                  <c:v>6.149999999999987</c:v>
                </c:pt>
                <c:pt idx="144">
                  <c:v>6.1999999999999869</c:v>
                </c:pt>
                <c:pt idx="145">
                  <c:v>6.2499999999999867</c:v>
                </c:pt>
                <c:pt idx="146">
                  <c:v>6.2999999999999865</c:v>
                </c:pt>
                <c:pt idx="147">
                  <c:v>6.3499999999999863</c:v>
                </c:pt>
                <c:pt idx="148">
                  <c:v>6.3999999999999861</c:v>
                </c:pt>
                <c:pt idx="149">
                  <c:v>6.449999999999986</c:v>
                </c:pt>
                <c:pt idx="150">
                  <c:v>6.4999999999999858</c:v>
                </c:pt>
                <c:pt idx="151">
                  <c:v>6.5499999999999856</c:v>
                </c:pt>
                <c:pt idx="152">
                  <c:v>6.5999999999999854</c:v>
                </c:pt>
                <c:pt idx="153">
                  <c:v>6.6499999999999853</c:v>
                </c:pt>
                <c:pt idx="154">
                  <c:v>6.6999999999999851</c:v>
                </c:pt>
                <c:pt idx="155">
                  <c:v>6.7499999999999849</c:v>
                </c:pt>
                <c:pt idx="156">
                  <c:v>6.7999999999999847</c:v>
                </c:pt>
                <c:pt idx="157">
                  <c:v>6.8499999999999845</c:v>
                </c:pt>
                <c:pt idx="158">
                  <c:v>6.8999999999999844</c:v>
                </c:pt>
                <c:pt idx="159">
                  <c:v>6.9499999999999842</c:v>
                </c:pt>
                <c:pt idx="160">
                  <c:v>6.999999999999984</c:v>
                </c:pt>
                <c:pt idx="161">
                  <c:v>7.0499999999999838</c:v>
                </c:pt>
                <c:pt idx="162">
                  <c:v>7.0999999999999837</c:v>
                </c:pt>
                <c:pt idx="163">
                  <c:v>7.1499999999999835</c:v>
                </c:pt>
                <c:pt idx="164">
                  <c:v>7.1999999999999833</c:v>
                </c:pt>
                <c:pt idx="165">
                  <c:v>7.2499999999999831</c:v>
                </c:pt>
                <c:pt idx="166">
                  <c:v>7.2999999999999829</c:v>
                </c:pt>
                <c:pt idx="167">
                  <c:v>7.3499999999999828</c:v>
                </c:pt>
                <c:pt idx="168">
                  <c:v>7.3999999999999826</c:v>
                </c:pt>
                <c:pt idx="169">
                  <c:v>7.4499999999999824</c:v>
                </c:pt>
                <c:pt idx="170">
                  <c:v>7.4999999999999822</c:v>
                </c:pt>
                <c:pt idx="171">
                  <c:v>7.5499999999999821</c:v>
                </c:pt>
                <c:pt idx="172">
                  <c:v>7.5999999999999819</c:v>
                </c:pt>
                <c:pt idx="173">
                  <c:v>7.6499999999999817</c:v>
                </c:pt>
                <c:pt idx="174">
                  <c:v>7.6999999999999815</c:v>
                </c:pt>
                <c:pt idx="175">
                  <c:v>7.7499999999999813</c:v>
                </c:pt>
                <c:pt idx="176">
                  <c:v>7.7999999999999812</c:v>
                </c:pt>
                <c:pt idx="177">
                  <c:v>7.849999999999981</c:v>
                </c:pt>
                <c:pt idx="178">
                  <c:v>7.8999999999999808</c:v>
                </c:pt>
                <c:pt idx="179">
                  <c:v>7.9499999999999806</c:v>
                </c:pt>
                <c:pt idx="180">
                  <c:v>7.9999999999999805</c:v>
                </c:pt>
                <c:pt idx="181">
                  <c:v>8.0499999999999812</c:v>
                </c:pt>
                <c:pt idx="182">
                  <c:v>8.0999999999999819</c:v>
                </c:pt>
                <c:pt idx="183">
                  <c:v>8.1499999999999826</c:v>
                </c:pt>
                <c:pt idx="184">
                  <c:v>8.1999999999999833</c:v>
                </c:pt>
                <c:pt idx="185">
                  <c:v>8.249999999999984</c:v>
                </c:pt>
                <c:pt idx="186">
                  <c:v>8.2999999999999847</c:v>
                </c:pt>
                <c:pt idx="187">
                  <c:v>8.3499999999999854</c:v>
                </c:pt>
                <c:pt idx="188">
                  <c:v>8.3999999999999861</c:v>
                </c:pt>
                <c:pt idx="189">
                  <c:v>8.4499999999999869</c:v>
                </c:pt>
                <c:pt idx="190">
                  <c:v>8.4999999999999876</c:v>
                </c:pt>
                <c:pt idx="191">
                  <c:v>8.5499999999999883</c:v>
                </c:pt>
                <c:pt idx="192">
                  <c:v>8.599999999999989</c:v>
                </c:pt>
                <c:pt idx="193">
                  <c:v>8.6499999999999897</c:v>
                </c:pt>
                <c:pt idx="194">
                  <c:v>8.6999999999999904</c:v>
                </c:pt>
                <c:pt idx="195">
                  <c:v>8.7499999999999911</c:v>
                </c:pt>
                <c:pt idx="196">
                  <c:v>8.7999999999999918</c:v>
                </c:pt>
                <c:pt idx="197">
                  <c:v>8.8499999999999925</c:v>
                </c:pt>
                <c:pt idx="198">
                  <c:v>8.8999999999999932</c:v>
                </c:pt>
                <c:pt idx="199">
                  <c:v>8.949999999999994</c:v>
                </c:pt>
                <c:pt idx="200">
                  <c:v>8.9999999999999947</c:v>
                </c:pt>
                <c:pt idx="201">
                  <c:v>9.0499999999999954</c:v>
                </c:pt>
                <c:pt idx="202">
                  <c:v>9.0999999999999961</c:v>
                </c:pt>
                <c:pt idx="203">
                  <c:v>9.1499999999999968</c:v>
                </c:pt>
                <c:pt idx="204">
                  <c:v>9.1999999999999975</c:v>
                </c:pt>
                <c:pt idx="205">
                  <c:v>9.2499999999999982</c:v>
                </c:pt>
                <c:pt idx="206">
                  <c:v>9.2999999999999989</c:v>
                </c:pt>
                <c:pt idx="207">
                  <c:v>9.35</c:v>
                </c:pt>
                <c:pt idx="208">
                  <c:v>9.4</c:v>
                </c:pt>
                <c:pt idx="209">
                  <c:v>9.4500000000000011</c:v>
                </c:pt>
                <c:pt idx="210">
                  <c:v>9.5000000000000018</c:v>
                </c:pt>
                <c:pt idx="211">
                  <c:v>9.5500000000000025</c:v>
                </c:pt>
                <c:pt idx="212">
                  <c:v>9.6000000000000032</c:v>
                </c:pt>
                <c:pt idx="213">
                  <c:v>9.6500000000000039</c:v>
                </c:pt>
                <c:pt idx="214">
                  <c:v>9.7000000000000046</c:v>
                </c:pt>
                <c:pt idx="215">
                  <c:v>9.7500000000000053</c:v>
                </c:pt>
                <c:pt idx="216">
                  <c:v>9.800000000000006</c:v>
                </c:pt>
                <c:pt idx="217">
                  <c:v>9.8500000000000068</c:v>
                </c:pt>
                <c:pt idx="218">
                  <c:v>9.9000000000000075</c:v>
                </c:pt>
                <c:pt idx="219">
                  <c:v>9.9500000000000082</c:v>
                </c:pt>
                <c:pt idx="220">
                  <c:v>10.000000000000009</c:v>
                </c:pt>
                <c:pt idx="221">
                  <c:v>10.05000000000001</c:v>
                </c:pt>
                <c:pt idx="222">
                  <c:v>10.10000000000001</c:v>
                </c:pt>
                <c:pt idx="223">
                  <c:v>10.150000000000011</c:v>
                </c:pt>
                <c:pt idx="224">
                  <c:v>10.200000000000012</c:v>
                </c:pt>
                <c:pt idx="225">
                  <c:v>10.250000000000012</c:v>
                </c:pt>
                <c:pt idx="226">
                  <c:v>10.300000000000013</c:v>
                </c:pt>
                <c:pt idx="227">
                  <c:v>10.350000000000014</c:v>
                </c:pt>
                <c:pt idx="228">
                  <c:v>10.400000000000015</c:v>
                </c:pt>
                <c:pt idx="229">
                  <c:v>10.450000000000015</c:v>
                </c:pt>
                <c:pt idx="230">
                  <c:v>10.500000000000016</c:v>
                </c:pt>
                <c:pt idx="231">
                  <c:v>10.550000000000017</c:v>
                </c:pt>
                <c:pt idx="232">
                  <c:v>10.600000000000017</c:v>
                </c:pt>
                <c:pt idx="233">
                  <c:v>10.650000000000018</c:v>
                </c:pt>
                <c:pt idx="234">
                  <c:v>10.700000000000019</c:v>
                </c:pt>
                <c:pt idx="235">
                  <c:v>10.75000000000002</c:v>
                </c:pt>
                <c:pt idx="236">
                  <c:v>10.80000000000002</c:v>
                </c:pt>
                <c:pt idx="237">
                  <c:v>10.850000000000021</c:v>
                </c:pt>
                <c:pt idx="238">
                  <c:v>10.900000000000022</c:v>
                </c:pt>
                <c:pt idx="239">
                  <c:v>10.950000000000022</c:v>
                </c:pt>
                <c:pt idx="240">
                  <c:v>11.000000000000023</c:v>
                </c:pt>
                <c:pt idx="241">
                  <c:v>11.050000000000024</c:v>
                </c:pt>
                <c:pt idx="242">
                  <c:v>11.100000000000025</c:v>
                </c:pt>
                <c:pt idx="243">
                  <c:v>11.150000000000025</c:v>
                </c:pt>
                <c:pt idx="244">
                  <c:v>11.200000000000026</c:v>
                </c:pt>
                <c:pt idx="245">
                  <c:v>11.250000000000027</c:v>
                </c:pt>
                <c:pt idx="246">
                  <c:v>11.300000000000027</c:v>
                </c:pt>
                <c:pt idx="247">
                  <c:v>11.350000000000028</c:v>
                </c:pt>
                <c:pt idx="248">
                  <c:v>11.400000000000029</c:v>
                </c:pt>
                <c:pt idx="249">
                  <c:v>11.450000000000029</c:v>
                </c:pt>
                <c:pt idx="250">
                  <c:v>11.50000000000003</c:v>
                </c:pt>
                <c:pt idx="251">
                  <c:v>11.550000000000031</c:v>
                </c:pt>
                <c:pt idx="252">
                  <c:v>11.600000000000032</c:v>
                </c:pt>
                <c:pt idx="253">
                  <c:v>11.650000000000032</c:v>
                </c:pt>
                <c:pt idx="254">
                  <c:v>11.700000000000033</c:v>
                </c:pt>
                <c:pt idx="255">
                  <c:v>11.750000000000034</c:v>
                </c:pt>
                <c:pt idx="256">
                  <c:v>11.800000000000034</c:v>
                </c:pt>
                <c:pt idx="257">
                  <c:v>11.850000000000035</c:v>
                </c:pt>
                <c:pt idx="258">
                  <c:v>11.900000000000036</c:v>
                </c:pt>
                <c:pt idx="259">
                  <c:v>11.950000000000037</c:v>
                </c:pt>
                <c:pt idx="260">
                  <c:v>12.000000000000037</c:v>
                </c:pt>
                <c:pt idx="261">
                  <c:v>12.050000000000038</c:v>
                </c:pt>
                <c:pt idx="262">
                  <c:v>12.100000000000039</c:v>
                </c:pt>
                <c:pt idx="263">
                  <c:v>12.150000000000039</c:v>
                </c:pt>
                <c:pt idx="264">
                  <c:v>12.20000000000004</c:v>
                </c:pt>
                <c:pt idx="265">
                  <c:v>12.250000000000041</c:v>
                </c:pt>
                <c:pt idx="266">
                  <c:v>12.300000000000042</c:v>
                </c:pt>
                <c:pt idx="267">
                  <c:v>12.350000000000042</c:v>
                </c:pt>
                <c:pt idx="268">
                  <c:v>12.400000000000043</c:v>
                </c:pt>
                <c:pt idx="269">
                  <c:v>12.450000000000044</c:v>
                </c:pt>
                <c:pt idx="270">
                  <c:v>12.500000000000044</c:v>
                </c:pt>
                <c:pt idx="271">
                  <c:v>12.550000000000045</c:v>
                </c:pt>
                <c:pt idx="272">
                  <c:v>12.600000000000046</c:v>
                </c:pt>
                <c:pt idx="273">
                  <c:v>12.650000000000047</c:v>
                </c:pt>
                <c:pt idx="274">
                  <c:v>12.700000000000047</c:v>
                </c:pt>
                <c:pt idx="275">
                  <c:v>12.750000000000048</c:v>
                </c:pt>
                <c:pt idx="276">
                  <c:v>12.800000000000049</c:v>
                </c:pt>
                <c:pt idx="277">
                  <c:v>12.850000000000049</c:v>
                </c:pt>
                <c:pt idx="278">
                  <c:v>12.90000000000005</c:v>
                </c:pt>
                <c:pt idx="279">
                  <c:v>12.950000000000051</c:v>
                </c:pt>
                <c:pt idx="280">
                  <c:v>13.000000000000052</c:v>
                </c:pt>
                <c:pt idx="281">
                  <c:v>13.050000000000052</c:v>
                </c:pt>
                <c:pt idx="282">
                  <c:v>13.100000000000053</c:v>
                </c:pt>
                <c:pt idx="283">
                  <c:v>13.150000000000054</c:v>
                </c:pt>
                <c:pt idx="284">
                  <c:v>13.200000000000054</c:v>
                </c:pt>
                <c:pt idx="285">
                  <c:v>13.250000000000055</c:v>
                </c:pt>
                <c:pt idx="286">
                  <c:v>13.300000000000056</c:v>
                </c:pt>
                <c:pt idx="287">
                  <c:v>13.350000000000056</c:v>
                </c:pt>
                <c:pt idx="288">
                  <c:v>13.400000000000057</c:v>
                </c:pt>
                <c:pt idx="289">
                  <c:v>13.450000000000058</c:v>
                </c:pt>
                <c:pt idx="290">
                  <c:v>13.500000000000059</c:v>
                </c:pt>
                <c:pt idx="291">
                  <c:v>13.550000000000059</c:v>
                </c:pt>
                <c:pt idx="292">
                  <c:v>13.60000000000006</c:v>
                </c:pt>
                <c:pt idx="293">
                  <c:v>13.650000000000061</c:v>
                </c:pt>
                <c:pt idx="294">
                  <c:v>13.700000000000061</c:v>
                </c:pt>
                <c:pt idx="295">
                  <c:v>13.750000000000062</c:v>
                </c:pt>
                <c:pt idx="296">
                  <c:v>13.800000000000063</c:v>
                </c:pt>
                <c:pt idx="297">
                  <c:v>13.850000000000064</c:v>
                </c:pt>
                <c:pt idx="298">
                  <c:v>13.900000000000064</c:v>
                </c:pt>
                <c:pt idx="299">
                  <c:v>13.950000000000065</c:v>
                </c:pt>
                <c:pt idx="300">
                  <c:v>14.000000000000066</c:v>
                </c:pt>
                <c:pt idx="301">
                  <c:v>14.050000000000066</c:v>
                </c:pt>
                <c:pt idx="302">
                  <c:v>14.100000000000067</c:v>
                </c:pt>
                <c:pt idx="303">
                  <c:v>14.150000000000068</c:v>
                </c:pt>
                <c:pt idx="304">
                  <c:v>14.200000000000069</c:v>
                </c:pt>
                <c:pt idx="305">
                  <c:v>14.250000000000069</c:v>
                </c:pt>
                <c:pt idx="306">
                  <c:v>14.30000000000007</c:v>
                </c:pt>
                <c:pt idx="307">
                  <c:v>14.350000000000071</c:v>
                </c:pt>
                <c:pt idx="308">
                  <c:v>14.400000000000071</c:v>
                </c:pt>
                <c:pt idx="309">
                  <c:v>14.450000000000072</c:v>
                </c:pt>
                <c:pt idx="310">
                  <c:v>14.500000000000073</c:v>
                </c:pt>
                <c:pt idx="311">
                  <c:v>14.550000000000074</c:v>
                </c:pt>
                <c:pt idx="312">
                  <c:v>14.600000000000074</c:v>
                </c:pt>
                <c:pt idx="313">
                  <c:v>14.650000000000075</c:v>
                </c:pt>
                <c:pt idx="314">
                  <c:v>14.700000000000076</c:v>
                </c:pt>
                <c:pt idx="315">
                  <c:v>14.750000000000076</c:v>
                </c:pt>
                <c:pt idx="316">
                  <c:v>14.800000000000077</c:v>
                </c:pt>
                <c:pt idx="317">
                  <c:v>14.850000000000078</c:v>
                </c:pt>
                <c:pt idx="318">
                  <c:v>14.900000000000079</c:v>
                </c:pt>
                <c:pt idx="319">
                  <c:v>14.950000000000079</c:v>
                </c:pt>
                <c:pt idx="320">
                  <c:v>15.00000000000008</c:v>
                </c:pt>
              </c:numCache>
            </c:numRef>
          </c:xVal>
          <c:yVal>
            <c:numRef>
              <c:f>'Curves View'!$AG$23:$AG$343</c:f>
              <c:numCache>
                <c:formatCode>0.0</c:formatCode>
                <c:ptCount val="321"/>
                <c:pt idx="0">
                  <c:v>-0.20000000031170864</c:v>
                </c:pt>
                <c:pt idx="1">
                  <c:v>-0.20000000031170864</c:v>
                </c:pt>
                <c:pt idx="2">
                  <c:v>-0.20000000031170864</c:v>
                </c:pt>
                <c:pt idx="3">
                  <c:v>-0.20000000031170864</c:v>
                </c:pt>
                <c:pt idx="4">
                  <c:v>-0.20000000031170864</c:v>
                </c:pt>
                <c:pt idx="5">
                  <c:v>-0.20000000031170864</c:v>
                </c:pt>
                <c:pt idx="6">
                  <c:v>-0.20000000031170864</c:v>
                </c:pt>
                <c:pt idx="7">
                  <c:v>-0.20000000031170864</c:v>
                </c:pt>
                <c:pt idx="8">
                  <c:v>-0.20000000031170864</c:v>
                </c:pt>
                <c:pt idx="9">
                  <c:v>-0.20000000031170864</c:v>
                </c:pt>
                <c:pt idx="10">
                  <c:v>-0.20000000031170864</c:v>
                </c:pt>
                <c:pt idx="11">
                  <c:v>-0.20000000031170864</c:v>
                </c:pt>
                <c:pt idx="12">
                  <c:v>-0.20000000031170864</c:v>
                </c:pt>
                <c:pt idx="13">
                  <c:v>-0.20000000031170864</c:v>
                </c:pt>
                <c:pt idx="14">
                  <c:v>-0.20000000031170864</c:v>
                </c:pt>
                <c:pt idx="15">
                  <c:v>-0.20000000031170864</c:v>
                </c:pt>
                <c:pt idx="16">
                  <c:v>-0.20000000031170864</c:v>
                </c:pt>
                <c:pt idx="17">
                  <c:v>-0.20000000031170864</c:v>
                </c:pt>
                <c:pt idx="18">
                  <c:v>-0.20000000031170864</c:v>
                </c:pt>
                <c:pt idx="19">
                  <c:v>-0.20000000031170864</c:v>
                </c:pt>
                <c:pt idx="20">
                  <c:v>-4.3473286657023241E-2</c:v>
                </c:pt>
                <c:pt idx="21">
                  <c:v>5.7781644052790071E-9</c:v>
                </c:pt>
                <c:pt idx="22">
                  <c:v>0</c:v>
                </c:pt>
                <c:pt idx="23">
                  <c:v>0</c:v>
                </c:pt>
                <c:pt idx="24">
                  <c:v>4.1681024950945833E-9</c:v>
                </c:pt>
                <c:pt idx="25">
                  <c:v>1.1083356454832938E-8</c:v>
                </c:pt>
                <c:pt idx="26">
                  <c:v>1.1724067897067592E-8</c:v>
                </c:pt>
                <c:pt idx="27">
                  <c:v>1.1699291709021953E-8</c:v>
                </c:pt>
                <c:pt idx="28">
                  <c:v>1.1674511184167624E-8</c:v>
                </c:pt>
                <c:pt idx="29">
                  <c:v>1.1649734996121985E-8</c:v>
                </c:pt>
                <c:pt idx="30">
                  <c:v>1.1624958808076347E-8</c:v>
                </c:pt>
                <c:pt idx="31">
                  <c:v>1.1578498576580998E-8</c:v>
                </c:pt>
                <c:pt idx="32">
                  <c:v>1.1530095454792555E-8</c:v>
                </c:pt>
                <c:pt idx="33">
                  <c:v>1.1481696669812802E-8</c:v>
                </c:pt>
                <c:pt idx="34">
                  <c:v>1.1433293548024359E-8</c:v>
                </c:pt>
                <c:pt idx="35">
                  <c:v>1.1384894763044606E-8</c:v>
                </c:pt>
                <c:pt idx="36">
                  <c:v>1.1510740277609344E-8</c:v>
                </c:pt>
                <c:pt idx="37">
                  <c:v>1.1661097434889633E-8</c:v>
                </c:pt>
                <c:pt idx="38">
                  <c:v>1.1811450255361233E-8</c:v>
                </c:pt>
                <c:pt idx="39">
                  <c:v>1.1961798739024143E-8</c:v>
                </c:pt>
                <c:pt idx="40">
                  <c:v>1.2112155896304433E-8</c:v>
                </c:pt>
                <c:pt idx="41">
                  <c:v>1.3038424506728319E-8</c:v>
                </c:pt>
                <c:pt idx="42">
                  <c:v>1.425749709266233E-8</c:v>
                </c:pt>
                <c:pt idx="43">
                  <c:v>1.5476569678596341E-8</c:v>
                </c:pt>
                <c:pt idx="44">
                  <c:v>1.6695642264530353E-8</c:v>
                </c:pt>
                <c:pt idx="45">
                  <c:v>1.7914714850464364E-8</c:v>
                </c:pt>
                <c:pt idx="46">
                  <c:v>2.7219578776329148E-2</c:v>
                </c:pt>
                <c:pt idx="47">
                  <c:v>5.7326062630333116E-2</c:v>
                </c:pt>
                <c:pt idx="48">
                  <c:v>8.7432546484354431E-2</c:v>
                </c:pt>
                <c:pt idx="49">
                  <c:v>0.1175390303383584</c:v>
                </c:pt>
                <c:pt idx="50">
                  <c:v>0.14764551419237104</c:v>
                </c:pt>
                <c:pt idx="51">
                  <c:v>0.17775199804637501</c:v>
                </c:pt>
                <c:pt idx="52">
                  <c:v>0.20785848190038764</c:v>
                </c:pt>
                <c:pt idx="53">
                  <c:v>0.23796496575439163</c:v>
                </c:pt>
                <c:pt idx="54">
                  <c:v>0.26807144960840423</c:v>
                </c:pt>
                <c:pt idx="55">
                  <c:v>0.29817793346241689</c:v>
                </c:pt>
                <c:pt idx="56">
                  <c:v>0.2825829298707706</c:v>
                </c:pt>
                <c:pt idx="57">
                  <c:v>0.25311426044741236</c:v>
                </c:pt>
                <c:pt idx="58">
                  <c:v>0.2236455910240541</c:v>
                </c:pt>
                <c:pt idx="59">
                  <c:v>0.19417692160069583</c:v>
                </c:pt>
                <c:pt idx="60">
                  <c:v>0.16470825217732887</c:v>
                </c:pt>
                <c:pt idx="61">
                  <c:v>0.13523958275397063</c:v>
                </c:pt>
                <c:pt idx="62">
                  <c:v>0.10577091333062102</c:v>
                </c:pt>
                <c:pt idx="63">
                  <c:v>7.6302243907254083E-2</c:v>
                </c:pt>
                <c:pt idx="64">
                  <c:v>4.6833574483904489E-2</c:v>
                </c:pt>
                <c:pt idx="65">
                  <c:v>1.7364905060537547E-2</c:v>
                </c:pt>
                <c:pt idx="66">
                  <c:v>-1.2103764362820721E-2</c:v>
                </c:pt>
                <c:pt idx="67">
                  <c:v>-4.1572433786178989E-2</c:v>
                </c:pt>
                <c:pt idx="68">
                  <c:v>-7.1041103209537257E-2</c:v>
                </c:pt>
                <c:pt idx="69">
                  <c:v>-0.10050977263289552</c:v>
                </c:pt>
                <c:pt idx="70">
                  <c:v>-0.12997844205626247</c:v>
                </c:pt>
                <c:pt idx="71">
                  <c:v>-0.15944711147960339</c:v>
                </c:pt>
                <c:pt idx="72">
                  <c:v>-0.188915780902979</c:v>
                </c:pt>
                <c:pt idx="73">
                  <c:v>-0.21838445032632858</c:v>
                </c:pt>
                <c:pt idx="74">
                  <c:v>-0.24785311974969554</c:v>
                </c:pt>
                <c:pt idx="75">
                  <c:v>-0.27732178917305383</c:v>
                </c:pt>
                <c:pt idx="76">
                  <c:v>-0.28241635777645835</c:v>
                </c:pt>
                <c:pt idx="77">
                  <c:v>-0.28222987120218523</c:v>
                </c:pt>
                <c:pt idx="78">
                  <c:v>-0.28204338462792938</c:v>
                </c:pt>
                <c:pt idx="79">
                  <c:v>-0.28185689805367353</c:v>
                </c:pt>
                <c:pt idx="80">
                  <c:v>-0.28167041147941774</c:v>
                </c:pt>
                <c:pt idx="81">
                  <c:v>-0.28148392490516194</c:v>
                </c:pt>
                <c:pt idx="82">
                  <c:v>-0.28129743833090609</c:v>
                </c:pt>
                <c:pt idx="83">
                  <c:v>-0.28111095175665024</c:v>
                </c:pt>
                <c:pt idx="84">
                  <c:v>-0.28092446518239444</c:v>
                </c:pt>
                <c:pt idx="85">
                  <c:v>-0.28073797860813865</c:v>
                </c:pt>
                <c:pt idx="86">
                  <c:v>-0.2805514920338828</c:v>
                </c:pt>
                <c:pt idx="87">
                  <c:v>-0.28036500545962695</c:v>
                </c:pt>
                <c:pt idx="88">
                  <c:v>-0.28017851888538847</c:v>
                </c:pt>
                <c:pt idx="89">
                  <c:v>-0.27999203231113268</c:v>
                </c:pt>
                <c:pt idx="90">
                  <c:v>-0.27980554573687688</c:v>
                </c:pt>
                <c:pt idx="91">
                  <c:v>-0.27961905916262103</c:v>
                </c:pt>
                <c:pt idx="92">
                  <c:v>-0.27943257258836518</c:v>
                </c:pt>
                <c:pt idx="93">
                  <c:v>-0.27924608601410938</c:v>
                </c:pt>
                <c:pt idx="94">
                  <c:v>-0.27905959943985359</c:v>
                </c:pt>
                <c:pt idx="95">
                  <c:v>-0.27887311286559774</c:v>
                </c:pt>
                <c:pt idx="96">
                  <c:v>-0.30454740973538674</c:v>
                </c:pt>
                <c:pt idx="97">
                  <c:v>-0.33385837927701545</c:v>
                </c:pt>
                <c:pt idx="98">
                  <c:v>-0.3631693488186441</c:v>
                </c:pt>
                <c:pt idx="99">
                  <c:v>-0.39248031836027275</c:v>
                </c:pt>
                <c:pt idx="100">
                  <c:v>-0.42179128790188414</c:v>
                </c:pt>
                <c:pt idx="101">
                  <c:v>-0.45110225744351279</c:v>
                </c:pt>
                <c:pt idx="102">
                  <c:v>-0.48041322698514144</c:v>
                </c:pt>
                <c:pt idx="103">
                  <c:v>-0.50972419652675283</c:v>
                </c:pt>
                <c:pt idx="104">
                  <c:v>-0.53903516606838142</c:v>
                </c:pt>
                <c:pt idx="105">
                  <c:v>-0.56834613561001013</c:v>
                </c:pt>
                <c:pt idx="106">
                  <c:v>-0.59765710515162151</c:v>
                </c:pt>
                <c:pt idx="107">
                  <c:v>-0.62696807469325022</c:v>
                </c:pt>
                <c:pt idx="108">
                  <c:v>-0.6562790442348615</c:v>
                </c:pt>
                <c:pt idx="109">
                  <c:v>-0.68559001377647277</c:v>
                </c:pt>
                <c:pt idx="110">
                  <c:v>-0.7149009833181188</c:v>
                </c:pt>
                <c:pt idx="111">
                  <c:v>-0.74421195285973019</c:v>
                </c:pt>
                <c:pt idx="112">
                  <c:v>-0.77352292240137621</c:v>
                </c:pt>
                <c:pt idx="113">
                  <c:v>-0.8028338919429876</c:v>
                </c:pt>
                <c:pt idx="114">
                  <c:v>-0.83214486148459887</c:v>
                </c:pt>
                <c:pt idx="115">
                  <c:v>-0.8614558310262449</c:v>
                </c:pt>
                <c:pt idx="116">
                  <c:v>-0.87169302505157864</c:v>
                </c:pt>
                <c:pt idx="117">
                  <c:v>-0.87779756771509676</c:v>
                </c:pt>
                <c:pt idx="118">
                  <c:v>-0.88390211037861488</c:v>
                </c:pt>
                <c:pt idx="119">
                  <c:v>-0.89000665304209825</c:v>
                </c:pt>
                <c:pt idx="120">
                  <c:v>-0.89611119570561648</c:v>
                </c:pt>
                <c:pt idx="121">
                  <c:v>-0.90221573836909985</c:v>
                </c:pt>
                <c:pt idx="122">
                  <c:v>-0.90832028103261797</c:v>
                </c:pt>
                <c:pt idx="123">
                  <c:v>-0.91442482369610145</c:v>
                </c:pt>
                <c:pt idx="124">
                  <c:v>-0.92052936635961946</c:v>
                </c:pt>
                <c:pt idx="125">
                  <c:v>-0.92663390902313769</c:v>
                </c:pt>
                <c:pt idx="126">
                  <c:v>-0.93273845168662106</c:v>
                </c:pt>
                <c:pt idx="127">
                  <c:v>-0.93884299435010443</c:v>
                </c:pt>
                <c:pt idx="128">
                  <c:v>-0.94494753701362266</c:v>
                </c:pt>
                <c:pt idx="129">
                  <c:v>-0.95105207967714067</c:v>
                </c:pt>
                <c:pt idx="130">
                  <c:v>-0.9571566223406589</c:v>
                </c:pt>
                <c:pt idx="131">
                  <c:v>-0.96326116500414227</c:v>
                </c:pt>
                <c:pt idx="132">
                  <c:v>-0.96936570766762564</c:v>
                </c:pt>
                <c:pt idx="133">
                  <c:v>-0.97547025033114387</c:v>
                </c:pt>
                <c:pt idx="134">
                  <c:v>-0.98157479299466188</c:v>
                </c:pt>
                <c:pt idx="135">
                  <c:v>-0.98767933565814536</c:v>
                </c:pt>
                <c:pt idx="136">
                  <c:v>-0.99662950763284441</c:v>
                </c:pt>
                <c:pt idx="137">
                  <c:v>-1.0061962326249687</c:v>
                </c:pt>
                <c:pt idx="138">
                  <c:v>-1.0157629576170932</c:v>
                </c:pt>
                <c:pt idx="139">
                  <c:v>-1.0253296826092524</c:v>
                </c:pt>
                <c:pt idx="140">
                  <c:v>-1.0348964076013767</c:v>
                </c:pt>
                <c:pt idx="141">
                  <c:v>-1.0444631325934663</c:v>
                </c:pt>
                <c:pt idx="142">
                  <c:v>-1.0540298575856255</c:v>
                </c:pt>
                <c:pt idx="143">
                  <c:v>-1.06359658257775</c:v>
                </c:pt>
                <c:pt idx="144">
                  <c:v>-1.0731633075698743</c:v>
                </c:pt>
                <c:pt idx="145">
                  <c:v>-1.0827300325619986</c:v>
                </c:pt>
                <c:pt idx="146">
                  <c:v>-1.0922967575541231</c:v>
                </c:pt>
                <c:pt idx="147">
                  <c:v>-1.1018634825462477</c:v>
                </c:pt>
                <c:pt idx="148">
                  <c:v>-1.111430207538372</c:v>
                </c:pt>
                <c:pt idx="149">
                  <c:v>-1.1209969325304963</c:v>
                </c:pt>
                <c:pt idx="150">
                  <c:v>-1.1305636575226554</c:v>
                </c:pt>
                <c:pt idx="151">
                  <c:v>-1.1401303825147799</c:v>
                </c:pt>
                <c:pt idx="152">
                  <c:v>-1.1496971075068696</c:v>
                </c:pt>
                <c:pt idx="153">
                  <c:v>-1.1592638324990288</c:v>
                </c:pt>
                <c:pt idx="154">
                  <c:v>-1.1688305574911531</c:v>
                </c:pt>
                <c:pt idx="155">
                  <c:v>-1.1783972824832776</c:v>
                </c:pt>
                <c:pt idx="156">
                  <c:v>-1.1819863232682275</c:v>
                </c:pt>
                <c:pt idx="157">
                  <c:v>-1.1842801991416088</c:v>
                </c:pt>
                <c:pt idx="158">
                  <c:v>-1.18657407501499</c:v>
                </c:pt>
                <c:pt idx="159">
                  <c:v>-1.1888679508884059</c:v>
                </c:pt>
                <c:pt idx="160">
                  <c:v>-1.1911618267617872</c:v>
                </c:pt>
                <c:pt idx="161">
                  <c:v>-1.1934557026352031</c:v>
                </c:pt>
                <c:pt idx="162">
                  <c:v>-1.195749578508619</c:v>
                </c:pt>
                <c:pt idx="163">
                  <c:v>-1.1980434543820002</c:v>
                </c:pt>
                <c:pt idx="164">
                  <c:v>-1.2003373302553813</c:v>
                </c:pt>
                <c:pt idx="165">
                  <c:v>-1.2026312061287625</c:v>
                </c:pt>
                <c:pt idx="166">
                  <c:v>-1.2049250820021784</c:v>
                </c:pt>
                <c:pt idx="167">
                  <c:v>-1.2072189578755597</c:v>
                </c:pt>
                <c:pt idx="168">
                  <c:v>-1.2095128337489407</c:v>
                </c:pt>
                <c:pt idx="169">
                  <c:v>-1.2118067096223566</c:v>
                </c:pt>
                <c:pt idx="170">
                  <c:v>-1.2141005854957378</c:v>
                </c:pt>
                <c:pt idx="171">
                  <c:v>-1.2163944613691191</c:v>
                </c:pt>
                <c:pt idx="172">
                  <c:v>-1.2186883372425004</c:v>
                </c:pt>
                <c:pt idx="173">
                  <c:v>-1.2209822131159163</c:v>
                </c:pt>
                <c:pt idx="174">
                  <c:v>-1.2232760889892975</c:v>
                </c:pt>
                <c:pt idx="175">
                  <c:v>-1.2255699648627134</c:v>
                </c:pt>
                <c:pt idx="176">
                  <c:v>-1.2146974961362369</c:v>
                </c:pt>
                <c:pt idx="177">
                  <c:v>-1.1985078497828496</c:v>
                </c:pt>
                <c:pt idx="178">
                  <c:v>-1.1823182034294624</c:v>
                </c:pt>
                <c:pt idx="179">
                  <c:v>-1.1661285570761097</c:v>
                </c:pt>
                <c:pt idx="180">
                  <c:v>-1.1499389107227227</c:v>
                </c:pt>
                <c:pt idx="181">
                  <c:v>-1.1337492643693701</c:v>
                </c:pt>
                <c:pt idx="182">
                  <c:v>-1.1175596180159482</c:v>
                </c:pt>
                <c:pt idx="183">
                  <c:v>-1.1013699716625955</c:v>
                </c:pt>
                <c:pt idx="184">
                  <c:v>-1.0851803253092083</c:v>
                </c:pt>
                <c:pt idx="185">
                  <c:v>-1.0689906789558556</c:v>
                </c:pt>
                <c:pt idx="186">
                  <c:v>-1.0528010326024684</c:v>
                </c:pt>
                <c:pt idx="187">
                  <c:v>-1.0366113862490811</c:v>
                </c:pt>
                <c:pt idx="188">
                  <c:v>-1.0204217398957285</c:v>
                </c:pt>
                <c:pt idx="189">
                  <c:v>-1.0042320935423412</c:v>
                </c:pt>
                <c:pt idx="190">
                  <c:v>-0.98804244718895395</c:v>
                </c:pt>
                <c:pt idx="191">
                  <c:v>-0.97185280083556669</c:v>
                </c:pt>
                <c:pt idx="192">
                  <c:v>-0.95566315448221417</c:v>
                </c:pt>
                <c:pt idx="193">
                  <c:v>-0.93947350812882691</c:v>
                </c:pt>
                <c:pt idx="194">
                  <c:v>-0.92328386177547439</c:v>
                </c:pt>
                <c:pt idx="195">
                  <c:v>-0.90709421542208712</c:v>
                </c:pt>
                <c:pt idx="196">
                  <c:v>-0.91375338403761053</c:v>
                </c:pt>
                <c:pt idx="197">
                  <c:v>-0.92734880005447551</c:v>
                </c:pt>
                <c:pt idx="198">
                  <c:v>-0.94094421607134049</c:v>
                </c:pt>
                <c:pt idx="199">
                  <c:v>-0.95453963208817072</c:v>
                </c:pt>
                <c:pt idx="200">
                  <c:v>-0.96813504810500106</c:v>
                </c:pt>
                <c:pt idx="201">
                  <c:v>-0.9817304641218314</c:v>
                </c:pt>
                <c:pt idx="202">
                  <c:v>-0.99532588013869638</c:v>
                </c:pt>
                <c:pt idx="203">
                  <c:v>-1.0089212961555614</c:v>
                </c:pt>
                <c:pt idx="204">
                  <c:v>-1.0225167121723568</c:v>
                </c:pt>
                <c:pt idx="205">
                  <c:v>-1.0361121281892218</c:v>
                </c:pt>
                <c:pt idx="206">
                  <c:v>-1.0497075442060522</c:v>
                </c:pt>
                <c:pt idx="207">
                  <c:v>-1.0633029602229171</c:v>
                </c:pt>
                <c:pt idx="208">
                  <c:v>-1.0768983762397475</c:v>
                </c:pt>
                <c:pt idx="209">
                  <c:v>-1.0904937922565776</c:v>
                </c:pt>
                <c:pt idx="210">
                  <c:v>-1.1040892082734426</c:v>
                </c:pt>
                <c:pt idx="211">
                  <c:v>-1.1176846242903076</c:v>
                </c:pt>
                <c:pt idx="212">
                  <c:v>-1.1312800403071033</c:v>
                </c:pt>
                <c:pt idx="213">
                  <c:v>-1.1448754563239683</c:v>
                </c:pt>
                <c:pt idx="214">
                  <c:v>-1.1584708723407986</c:v>
                </c:pt>
                <c:pt idx="215">
                  <c:v>-1.1720662883576636</c:v>
                </c:pt>
                <c:pt idx="216">
                  <c:v>-1.1669965469751631</c:v>
                </c:pt>
                <c:pt idx="217">
                  <c:v>-1.1562605970964757</c:v>
                </c:pt>
                <c:pt idx="218">
                  <c:v>-1.1455246472177536</c:v>
                </c:pt>
                <c:pt idx="219">
                  <c:v>-1.1347886973390662</c:v>
                </c:pt>
                <c:pt idx="220">
                  <c:v>-1.1240527474603441</c:v>
                </c:pt>
                <c:pt idx="221">
                  <c:v>-1.1133167975816218</c:v>
                </c:pt>
                <c:pt idx="222">
                  <c:v>-1.1025808477029344</c:v>
                </c:pt>
                <c:pt idx="223">
                  <c:v>-1.0918448978242123</c:v>
                </c:pt>
                <c:pt idx="224">
                  <c:v>-1.0811089479455249</c:v>
                </c:pt>
                <c:pt idx="225">
                  <c:v>-1.0703729980668029</c:v>
                </c:pt>
                <c:pt idx="226">
                  <c:v>-1.0596370481880806</c:v>
                </c:pt>
                <c:pt idx="227">
                  <c:v>-1.0489010983093934</c:v>
                </c:pt>
                <c:pt idx="228">
                  <c:v>-1.0381651484306711</c:v>
                </c:pt>
                <c:pt idx="229">
                  <c:v>-1.0274291985520185</c:v>
                </c:pt>
                <c:pt idx="230">
                  <c:v>-1.0166932486732962</c:v>
                </c:pt>
                <c:pt idx="231">
                  <c:v>-1.0059572987945742</c:v>
                </c:pt>
                <c:pt idx="232">
                  <c:v>-0.99522134891588676</c:v>
                </c:pt>
                <c:pt idx="233">
                  <c:v>-0.9844853990371647</c:v>
                </c:pt>
                <c:pt idx="234">
                  <c:v>-0.97374944915847728</c:v>
                </c:pt>
                <c:pt idx="235">
                  <c:v>-0.9630134992797551</c:v>
                </c:pt>
                <c:pt idx="236">
                  <c:v>-0.95227754940106768</c:v>
                </c:pt>
                <c:pt idx="237">
                  <c:v>-0.94154159952234551</c:v>
                </c:pt>
                <c:pt idx="238">
                  <c:v>-0.93080564964362345</c:v>
                </c:pt>
                <c:pt idx="239">
                  <c:v>-0.92006969976493602</c:v>
                </c:pt>
                <c:pt idx="240">
                  <c:v>-0.90933374988621396</c:v>
                </c:pt>
                <c:pt idx="241">
                  <c:v>-0.89859780000752654</c:v>
                </c:pt>
                <c:pt idx="242">
                  <c:v>-0.88786185012880436</c:v>
                </c:pt>
                <c:pt idx="243">
                  <c:v>-0.87712590025008219</c:v>
                </c:pt>
                <c:pt idx="244">
                  <c:v>-0.86638995037139477</c:v>
                </c:pt>
                <c:pt idx="245">
                  <c:v>-0.85565400049267271</c:v>
                </c:pt>
                <c:pt idx="246">
                  <c:v>-0.84491805061401992</c:v>
                </c:pt>
                <c:pt idx="247">
                  <c:v>-0.83418210073529786</c:v>
                </c:pt>
                <c:pt idx="248">
                  <c:v>-0.8234461508565758</c:v>
                </c:pt>
                <c:pt idx="249">
                  <c:v>-0.81271020097788838</c:v>
                </c:pt>
                <c:pt idx="250">
                  <c:v>-0.8019742510991662</c:v>
                </c:pt>
                <c:pt idx="251">
                  <c:v>-0.79123830122047878</c:v>
                </c:pt>
                <c:pt idx="252">
                  <c:v>-0.78050235134175661</c:v>
                </c:pt>
                <c:pt idx="253">
                  <c:v>-0.76976640146306918</c:v>
                </c:pt>
                <c:pt idx="254">
                  <c:v>-0.75903045158434712</c:v>
                </c:pt>
                <c:pt idx="255">
                  <c:v>-0.74829450170562506</c:v>
                </c:pt>
                <c:pt idx="256">
                  <c:v>-0.73782474055712755</c:v>
                </c:pt>
                <c:pt idx="257">
                  <c:v>-0.72743578670174391</c:v>
                </c:pt>
                <c:pt idx="258">
                  <c:v>-0.71704683284632553</c:v>
                </c:pt>
                <c:pt idx="259">
                  <c:v>-0.70665787899090726</c:v>
                </c:pt>
                <c:pt idx="260">
                  <c:v>-0.69626892513548899</c:v>
                </c:pt>
                <c:pt idx="261">
                  <c:v>-0.68587997128010536</c:v>
                </c:pt>
                <c:pt idx="262">
                  <c:v>-0.67549101742472173</c:v>
                </c:pt>
                <c:pt idx="263">
                  <c:v>-0.66510206356930335</c:v>
                </c:pt>
                <c:pt idx="264">
                  <c:v>-0.65471310971391972</c:v>
                </c:pt>
                <c:pt idx="265">
                  <c:v>-0.64432415585850134</c:v>
                </c:pt>
                <c:pt idx="266">
                  <c:v>-0.63393520200308306</c:v>
                </c:pt>
                <c:pt idx="267">
                  <c:v>-0.62354624814766479</c:v>
                </c:pt>
                <c:pt idx="268">
                  <c:v>-0.61315729429228116</c:v>
                </c:pt>
                <c:pt idx="269">
                  <c:v>-0.60276834043686278</c:v>
                </c:pt>
                <c:pt idx="270">
                  <c:v>-0.59237938658147915</c:v>
                </c:pt>
                <c:pt idx="271">
                  <c:v>-0.58199043272609552</c:v>
                </c:pt>
                <c:pt idx="272">
                  <c:v>-0.5716014788706425</c:v>
                </c:pt>
                <c:pt idx="273">
                  <c:v>-0.56121252501525887</c:v>
                </c:pt>
                <c:pt idx="274">
                  <c:v>-0.5508235711598406</c:v>
                </c:pt>
                <c:pt idx="275">
                  <c:v>-0.54043461730445697</c:v>
                </c:pt>
                <c:pt idx="276">
                  <c:v>-0.53004566344903858</c:v>
                </c:pt>
                <c:pt idx="277">
                  <c:v>-0.51965670959365495</c:v>
                </c:pt>
                <c:pt idx="278">
                  <c:v>-0.50926775573820193</c:v>
                </c:pt>
                <c:pt idx="279">
                  <c:v>-0.4988788018828183</c:v>
                </c:pt>
                <c:pt idx="280">
                  <c:v>-0.48848984802739998</c:v>
                </c:pt>
                <c:pt idx="281">
                  <c:v>-0.47810089417201634</c:v>
                </c:pt>
                <c:pt idx="282">
                  <c:v>-0.46771194031663271</c:v>
                </c:pt>
                <c:pt idx="283">
                  <c:v>-0.45732298646121439</c:v>
                </c:pt>
                <c:pt idx="284">
                  <c:v>-0.44693403260579606</c:v>
                </c:pt>
                <c:pt idx="285">
                  <c:v>-0.43654507875037774</c:v>
                </c:pt>
                <c:pt idx="286">
                  <c:v>-0.4261561248949941</c:v>
                </c:pt>
                <c:pt idx="287">
                  <c:v>-0.41576717103957578</c:v>
                </c:pt>
                <c:pt idx="288">
                  <c:v>-0.40537821718419215</c:v>
                </c:pt>
                <c:pt idx="289">
                  <c:v>-0.39498926332877382</c:v>
                </c:pt>
                <c:pt idx="290">
                  <c:v>-0.3846003094733555</c:v>
                </c:pt>
                <c:pt idx="291">
                  <c:v>-0.37421135561797186</c:v>
                </c:pt>
                <c:pt idx="292">
                  <c:v>-0.36382240176255354</c:v>
                </c:pt>
                <c:pt idx="293">
                  <c:v>-0.35343344790716991</c:v>
                </c:pt>
                <c:pt idx="294">
                  <c:v>-0.34304449405175158</c:v>
                </c:pt>
                <c:pt idx="295">
                  <c:v>-0.33265554019636795</c:v>
                </c:pt>
                <c:pt idx="296">
                  <c:v>-0.32226658634091493</c:v>
                </c:pt>
                <c:pt idx="297">
                  <c:v>-0.3118776324855313</c:v>
                </c:pt>
                <c:pt idx="298">
                  <c:v>-0.30148867863011297</c:v>
                </c:pt>
                <c:pt idx="299">
                  <c:v>-0.29109972477472934</c:v>
                </c:pt>
                <c:pt idx="300">
                  <c:v>-0.28071077091931101</c:v>
                </c:pt>
                <c:pt idx="301">
                  <c:v>-0.27032181706392738</c:v>
                </c:pt>
                <c:pt idx="302">
                  <c:v>-0.25993286320850906</c:v>
                </c:pt>
                <c:pt idx="303">
                  <c:v>-0.24954390935309073</c:v>
                </c:pt>
                <c:pt idx="304">
                  <c:v>-0.2391549554977071</c:v>
                </c:pt>
                <c:pt idx="305">
                  <c:v>-0.22876600164228877</c:v>
                </c:pt>
                <c:pt idx="306">
                  <c:v>-0.21837704778690514</c:v>
                </c:pt>
                <c:pt idx="307">
                  <c:v>-0.20798809393148682</c:v>
                </c:pt>
                <c:pt idx="308">
                  <c:v>-0.19759914007606849</c:v>
                </c:pt>
                <c:pt idx="309">
                  <c:v>-0.18721018622065017</c:v>
                </c:pt>
                <c:pt idx="310">
                  <c:v>-0.17682123236526653</c:v>
                </c:pt>
                <c:pt idx="311">
                  <c:v>-0.1664322785098829</c:v>
                </c:pt>
                <c:pt idx="312">
                  <c:v>-0.15604332465446458</c:v>
                </c:pt>
                <c:pt idx="313">
                  <c:v>-0.14565437079908095</c:v>
                </c:pt>
                <c:pt idx="314">
                  <c:v>-0.13526541694362793</c:v>
                </c:pt>
                <c:pt idx="315">
                  <c:v>-0.12487646308824429</c:v>
                </c:pt>
                <c:pt idx="316">
                  <c:v>-0.12315225931529283</c:v>
                </c:pt>
                <c:pt idx="317">
                  <c:v>-0.12492728153717242</c:v>
                </c:pt>
                <c:pt idx="318">
                  <c:v>-0.126702303759052</c:v>
                </c:pt>
                <c:pt idx="319">
                  <c:v>-0.12847732598093159</c:v>
                </c:pt>
                <c:pt idx="320">
                  <c:v>-0.13025234820281117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222864"/>
        <c:axId val="274223424"/>
      </c:scatterChart>
      <c:valAx>
        <c:axId val="2742217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27493141543701"/>
              <c:y val="0.91411042944785303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74222304"/>
        <c:crosses val="autoZero"/>
        <c:crossBetween val="midCat"/>
      </c:valAx>
      <c:valAx>
        <c:axId val="274222304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8471861792837502E-2"/>
              <c:y val="0.48773006134969299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4221744"/>
        <c:crosses val="autoZero"/>
        <c:crossBetween val="midCat"/>
      </c:valAx>
      <c:valAx>
        <c:axId val="274222864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274223424"/>
        <c:crosses val="autoZero"/>
        <c:crossBetween val="midCat"/>
      </c:valAx>
      <c:valAx>
        <c:axId val="274223424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74222864"/>
        <c:crosses val="max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Discount Curves (Funding)</a:t>
            </a:r>
          </a:p>
        </c:rich>
      </c:tx>
      <c:layout>
        <c:manualLayout>
          <c:xMode val="edge"/>
          <c:yMode val="edge"/>
          <c:x val="0.39262246117084798"/>
          <c:y val="5.22388059701493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52688172043001E-2"/>
          <c:y val="0.33222281449893398"/>
          <c:w val="0.81429211469534002"/>
          <c:h val="0.4658848614072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View'!$AK$17</c:f>
              <c:strCache>
                <c:ptCount val="1"/>
                <c:pt idx="0">
                  <c:v>discount-EUR-FND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View'!$AJ$23:$AJ$343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View'!$AK$23:$AK$343</c:f>
              <c:numCache>
                <c:formatCode>0.00%</c:formatCode>
                <c:ptCount val="321"/>
                <c:pt idx="0">
                  <c:v>4.2730109153673859E-3</c:v>
                </c:pt>
                <c:pt idx="1">
                  <c:v>4.2730109153677077E-3</c:v>
                </c:pt>
                <c:pt idx="2">
                  <c:v>4.2730109153675108E-3</c:v>
                </c:pt>
                <c:pt idx="3">
                  <c:v>4.273010915367392E-3</c:v>
                </c:pt>
                <c:pt idx="4">
                  <c:v>4.2730109153674223E-3</c:v>
                </c:pt>
                <c:pt idx="5">
                  <c:v>4.2730109153674258E-3</c:v>
                </c:pt>
                <c:pt idx="6">
                  <c:v>4.2730109153674232E-3</c:v>
                </c:pt>
                <c:pt idx="7">
                  <c:v>4.2730109153673165E-3</c:v>
                </c:pt>
                <c:pt idx="8">
                  <c:v>4.2730109153673633E-3</c:v>
                </c:pt>
                <c:pt idx="9">
                  <c:v>4.3321717133289308E-3</c:v>
                </c:pt>
                <c:pt idx="10">
                  <c:v>4.3986138402704782E-3</c:v>
                </c:pt>
                <c:pt idx="11">
                  <c:v>4.4650559672119363E-3</c:v>
                </c:pt>
                <c:pt idx="12">
                  <c:v>4.531498094153417E-3</c:v>
                </c:pt>
                <c:pt idx="13">
                  <c:v>4.5979402210949028E-3</c:v>
                </c:pt>
                <c:pt idx="14">
                  <c:v>4.6643823480363904E-3</c:v>
                </c:pt>
                <c:pt idx="15">
                  <c:v>4.7308244749778546E-3</c:v>
                </c:pt>
                <c:pt idx="16">
                  <c:v>4.7972666019193179E-3</c:v>
                </c:pt>
                <c:pt idx="17">
                  <c:v>5.0391976146968052E-3</c:v>
                </c:pt>
                <c:pt idx="18">
                  <c:v>5.2979924243114112E-3</c:v>
                </c:pt>
                <c:pt idx="19">
                  <c:v>5.5567872339259599E-3</c:v>
                </c:pt>
                <c:pt idx="20">
                  <c:v>5.8155820435405138E-3</c:v>
                </c:pt>
                <c:pt idx="21">
                  <c:v>6.0743768531551015E-3</c:v>
                </c:pt>
                <c:pt idx="22">
                  <c:v>6.3331716627696762E-3</c:v>
                </c:pt>
                <c:pt idx="23">
                  <c:v>6.5919664723842475E-3</c:v>
                </c:pt>
                <c:pt idx="24">
                  <c:v>6.8507612819988005E-3</c:v>
                </c:pt>
                <c:pt idx="25">
                  <c:v>7.0345104429224191E-3</c:v>
                </c:pt>
                <c:pt idx="26">
                  <c:v>7.2129777986595549E-3</c:v>
                </c:pt>
                <c:pt idx="27">
                  <c:v>7.3914451543967202E-3</c:v>
                </c:pt>
                <c:pt idx="28">
                  <c:v>7.569912510133856E-3</c:v>
                </c:pt>
                <c:pt idx="29">
                  <c:v>7.7483798658709883E-3</c:v>
                </c:pt>
                <c:pt idx="30">
                  <c:v>7.9268472216081354E-3</c:v>
                </c:pt>
                <c:pt idx="31">
                  <c:v>8.1053145773452955E-3</c:v>
                </c:pt>
                <c:pt idx="32">
                  <c:v>8.283781933082433E-3</c:v>
                </c:pt>
                <c:pt idx="33">
                  <c:v>8.5101753103926977E-3</c:v>
                </c:pt>
                <c:pt idx="34">
                  <c:v>8.739941780130411E-3</c:v>
                </c:pt>
                <c:pt idx="35">
                  <c:v>8.969708249868133E-3</c:v>
                </c:pt>
                <c:pt idx="36">
                  <c:v>9.1994747196058393E-3</c:v>
                </c:pt>
                <c:pt idx="37">
                  <c:v>9.4292411893435717E-3</c:v>
                </c:pt>
                <c:pt idx="38">
                  <c:v>9.6590076590812712E-3</c:v>
                </c:pt>
                <c:pt idx="39">
                  <c:v>9.888774128818981E-3</c:v>
                </c:pt>
                <c:pt idx="40">
                  <c:v>1.011854059855671E-2</c:v>
                </c:pt>
                <c:pt idx="41">
                  <c:v>1.0344358950093533E-2</c:v>
                </c:pt>
                <c:pt idx="42">
                  <c:v>1.0569797902884323E-2</c:v>
                </c:pt>
                <c:pt idx="43">
                  <c:v>1.0795236855675124E-2</c:v>
                </c:pt>
                <c:pt idx="44">
                  <c:v>1.1020675808465909E-2</c:v>
                </c:pt>
                <c:pt idx="45">
                  <c:v>1.1246114761256703E-2</c:v>
                </c:pt>
                <c:pt idx="46">
                  <c:v>1.1471553714047511E-2</c:v>
                </c:pt>
                <c:pt idx="47">
                  <c:v>1.16969926668383E-2</c:v>
                </c:pt>
                <c:pt idx="48">
                  <c:v>1.1922431619629088E-2</c:v>
                </c:pt>
                <c:pt idx="49">
                  <c:v>1.2147870572419882E-2</c:v>
                </c:pt>
                <c:pt idx="50">
                  <c:v>1.2373309525210692E-2</c:v>
                </c:pt>
                <c:pt idx="51">
                  <c:v>1.2598748478001479E-2</c:v>
                </c:pt>
                <c:pt idx="52">
                  <c:v>1.2824187430792271E-2</c:v>
                </c:pt>
                <c:pt idx="53">
                  <c:v>1.3049626383583068E-2</c:v>
                </c:pt>
                <c:pt idx="54">
                  <c:v>1.3275065336373874E-2</c:v>
                </c:pt>
                <c:pt idx="55">
                  <c:v>1.3500504289164668E-2</c:v>
                </c:pt>
                <c:pt idx="56">
                  <c:v>1.3725943241955469E-2</c:v>
                </c:pt>
                <c:pt idx="57">
                  <c:v>1.4021497273323887E-2</c:v>
                </c:pt>
                <c:pt idx="58">
                  <c:v>1.4327668098924901E-2</c:v>
                </c:pt>
                <c:pt idx="59">
                  <c:v>1.4633838924525895E-2</c:v>
                </c:pt>
                <c:pt idx="60">
                  <c:v>1.4940009750126909E-2</c:v>
                </c:pt>
                <c:pt idx="61">
                  <c:v>1.5246180575727904E-2</c:v>
                </c:pt>
                <c:pt idx="62">
                  <c:v>1.555235140132891E-2</c:v>
                </c:pt>
                <c:pt idx="63">
                  <c:v>1.5858522226929923E-2</c:v>
                </c:pt>
                <c:pt idx="64">
                  <c:v>1.6164693052530918E-2</c:v>
                </c:pt>
                <c:pt idx="65">
                  <c:v>1.647086387813192E-2</c:v>
                </c:pt>
                <c:pt idx="66">
                  <c:v>1.6777034703732926E-2</c:v>
                </c:pt>
                <c:pt idx="67">
                  <c:v>1.7083205529333928E-2</c:v>
                </c:pt>
                <c:pt idx="68">
                  <c:v>1.738937635493493E-2</c:v>
                </c:pt>
                <c:pt idx="69">
                  <c:v>1.7695547180535943E-2</c:v>
                </c:pt>
                <c:pt idx="70">
                  <c:v>1.8001718006136942E-2</c:v>
                </c:pt>
                <c:pt idx="71">
                  <c:v>1.8307888831737947E-2</c:v>
                </c:pt>
                <c:pt idx="72">
                  <c:v>1.8614059657338949E-2</c:v>
                </c:pt>
                <c:pt idx="73">
                  <c:v>1.8920230482939962E-2</c:v>
                </c:pt>
                <c:pt idx="74">
                  <c:v>1.9226401308540968E-2</c:v>
                </c:pt>
                <c:pt idx="75">
                  <c:v>1.953257213414197E-2</c:v>
                </c:pt>
                <c:pt idx="76">
                  <c:v>1.9838742959742972E-2</c:v>
                </c:pt>
                <c:pt idx="77">
                  <c:v>2.0144913785343974E-2</c:v>
                </c:pt>
                <c:pt idx="78">
                  <c:v>2.045108461094498E-2</c:v>
                </c:pt>
                <c:pt idx="79">
                  <c:v>2.0757255436545986E-2</c:v>
                </c:pt>
                <c:pt idx="80">
                  <c:v>2.1063426262146977E-2</c:v>
                </c:pt>
                <c:pt idx="81">
                  <c:v>2.1187214969084409E-2</c:v>
                </c:pt>
                <c:pt idx="82">
                  <c:v>2.128855664603246E-2</c:v>
                </c:pt>
                <c:pt idx="83">
                  <c:v>2.1389898322980532E-2</c:v>
                </c:pt>
                <c:pt idx="84">
                  <c:v>2.1491239999928587E-2</c:v>
                </c:pt>
                <c:pt idx="85">
                  <c:v>2.1592581676876652E-2</c:v>
                </c:pt>
                <c:pt idx="86">
                  <c:v>2.1693923353824709E-2</c:v>
                </c:pt>
                <c:pt idx="87">
                  <c:v>2.1795265030772761E-2</c:v>
                </c:pt>
                <c:pt idx="88">
                  <c:v>2.1896606707720825E-2</c:v>
                </c:pt>
                <c:pt idx="89">
                  <c:v>2.199794838466889E-2</c:v>
                </c:pt>
                <c:pt idx="90">
                  <c:v>2.2099290061616941E-2</c:v>
                </c:pt>
                <c:pt idx="91">
                  <c:v>2.2200631738565006E-2</c:v>
                </c:pt>
                <c:pt idx="92">
                  <c:v>2.2301973415513071E-2</c:v>
                </c:pt>
                <c:pt idx="93">
                  <c:v>2.2403315092461126E-2</c:v>
                </c:pt>
                <c:pt idx="94">
                  <c:v>2.2504656769409187E-2</c:v>
                </c:pt>
                <c:pt idx="95">
                  <c:v>2.2605998446357242E-2</c:v>
                </c:pt>
                <c:pt idx="96">
                  <c:v>2.2707340123305303E-2</c:v>
                </c:pt>
                <c:pt idx="97">
                  <c:v>2.2808681800253361E-2</c:v>
                </c:pt>
                <c:pt idx="98">
                  <c:v>2.2910023477201426E-2</c:v>
                </c:pt>
                <c:pt idx="99">
                  <c:v>2.301136515414948E-2</c:v>
                </c:pt>
                <c:pt idx="100">
                  <c:v>2.3112706831097549E-2</c:v>
                </c:pt>
                <c:pt idx="101">
                  <c:v>2.321404850804561E-2</c:v>
                </c:pt>
                <c:pt idx="102">
                  <c:v>2.3315390184993671E-2</c:v>
                </c:pt>
                <c:pt idx="103">
                  <c:v>2.3416731861941729E-2</c:v>
                </c:pt>
                <c:pt idx="104">
                  <c:v>2.351807353888978E-2</c:v>
                </c:pt>
                <c:pt idx="105">
                  <c:v>2.3619415215837849E-2</c:v>
                </c:pt>
                <c:pt idx="106">
                  <c:v>2.372075689278591E-2</c:v>
                </c:pt>
                <c:pt idx="107">
                  <c:v>2.3822098569733968E-2</c:v>
                </c:pt>
                <c:pt idx="108">
                  <c:v>2.3923440246682026E-2</c:v>
                </c:pt>
                <c:pt idx="109">
                  <c:v>2.4024781923630084E-2</c:v>
                </c:pt>
                <c:pt idx="110">
                  <c:v>2.4126123600578142E-2</c:v>
                </c:pt>
                <c:pt idx="111">
                  <c:v>2.4227465277526207E-2</c:v>
                </c:pt>
                <c:pt idx="112">
                  <c:v>2.4328806954474275E-2</c:v>
                </c:pt>
                <c:pt idx="113">
                  <c:v>2.443014863142233E-2</c:v>
                </c:pt>
                <c:pt idx="114">
                  <c:v>2.4531490308370384E-2</c:v>
                </c:pt>
                <c:pt idx="115">
                  <c:v>2.4632831985318453E-2</c:v>
                </c:pt>
                <c:pt idx="116">
                  <c:v>2.4734173662266514E-2</c:v>
                </c:pt>
                <c:pt idx="117">
                  <c:v>2.4835515339214565E-2</c:v>
                </c:pt>
                <c:pt idx="118">
                  <c:v>2.4936857016162627E-2</c:v>
                </c:pt>
                <c:pt idx="119">
                  <c:v>2.5038198693110688E-2</c:v>
                </c:pt>
                <c:pt idx="120">
                  <c:v>2.5139540370058756E-2</c:v>
                </c:pt>
                <c:pt idx="121">
                  <c:v>2.5170475540249326E-2</c:v>
                </c:pt>
                <c:pt idx="122">
                  <c:v>2.5190749788281046E-2</c:v>
                </c:pt>
                <c:pt idx="123">
                  <c:v>2.5211024036312767E-2</c:v>
                </c:pt>
                <c:pt idx="124">
                  <c:v>2.5231298284344488E-2</c:v>
                </c:pt>
                <c:pt idx="125">
                  <c:v>2.5251572532376206E-2</c:v>
                </c:pt>
                <c:pt idx="126">
                  <c:v>2.5271846780407923E-2</c:v>
                </c:pt>
                <c:pt idx="127">
                  <c:v>2.5292121028439644E-2</c:v>
                </c:pt>
                <c:pt idx="128">
                  <c:v>2.5312395276471354E-2</c:v>
                </c:pt>
                <c:pt idx="129">
                  <c:v>2.5332669524503078E-2</c:v>
                </c:pt>
                <c:pt idx="130">
                  <c:v>2.5352943772534792E-2</c:v>
                </c:pt>
                <c:pt idx="131">
                  <c:v>2.5373218020566517E-2</c:v>
                </c:pt>
                <c:pt idx="132">
                  <c:v>2.5393492268598231E-2</c:v>
                </c:pt>
                <c:pt idx="133">
                  <c:v>2.5413766516629945E-2</c:v>
                </c:pt>
                <c:pt idx="134">
                  <c:v>2.5434040764661672E-2</c:v>
                </c:pt>
                <c:pt idx="135">
                  <c:v>2.5454315012693386E-2</c:v>
                </c:pt>
                <c:pt idx="136">
                  <c:v>2.5474589260725104E-2</c:v>
                </c:pt>
                <c:pt idx="137">
                  <c:v>2.5494863508756821E-2</c:v>
                </c:pt>
                <c:pt idx="138">
                  <c:v>2.5515137756788542E-2</c:v>
                </c:pt>
                <c:pt idx="139">
                  <c:v>2.5535412004820256E-2</c:v>
                </c:pt>
                <c:pt idx="140">
                  <c:v>2.5555686252851983E-2</c:v>
                </c:pt>
                <c:pt idx="141">
                  <c:v>2.5575960500883694E-2</c:v>
                </c:pt>
                <c:pt idx="142">
                  <c:v>2.5596234748915418E-2</c:v>
                </c:pt>
                <c:pt idx="143">
                  <c:v>2.5616508996947132E-2</c:v>
                </c:pt>
                <c:pt idx="144">
                  <c:v>2.5636783244978853E-2</c:v>
                </c:pt>
                <c:pt idx="145">
                  <c:v>2.5657057493010574E-2</c:v>
                </c:pt>
                <c:pt idx="146">
                  <c:v>2.5677331741042284E-2</c:v>
                </c:pt>
                <c:pt idx="147">
                  <c:v>2.5697605989074009E-2</c:v>
                </c:pt>
                <c:pt idx="148">
                  <c:v>2.5717880237105726E-2</c:v>
                </c:pt>
                <c:pt idx="149">
                  <c:v>2.573815448513744E-2</c:v>
                </c:pt>
                <c:pt idx="150">
                  <c:v>2.5758428733169161E-2</c:v>
                </c:pt>
                <c:pt idx="151">
                  <c:v>2.5778702981200882E-2</c:v>
                </c:pt>
                <c:pt idx="152">
                  <c:v>2.5798977229232592E-2</c:v>
                </c:pt>
                <c:pt idx="153">
                  <c:v>2.5819251477264316E-2</c:v>
                </c:pt>
                <c:pt idx="154">
                  <c:v>2.5839525725296044E-2</c:v>
                </c:pt>
                <c:pt idx="155">
                  <c:v>2.5859799973327751E-2</c:v>
                </c:pt>
                <c:pt idx="156">
                  <c:v>2.5880074221359475E-2</c:v>
                </c:pt>
                <c:pt idx="157">
                  <c:v>2.5900348469391193E-2</c:v>
                </c:pt>
                <c:pt idx="158">
                  <c:v>2.592062271742291E-2</c:v>
                </c:pt>
                <c:pt idx="159">
                  <c:v>2.5940896965454627E-2</c:v>
                </c:pt>
                <c:pt idx="160">
                  <c:v>2.5961171213486345E-2</c:v>
                </c:pt>
                <c:pt idx="161">
                  <c:v>2.5970211716776829E-2</c:v>
                </c:pt>
                <c:pt idx="162">
                  <c:v>2.597721633105271E-2</c:v>
                </c:pt>
                <c:pt idx="163">
                  <c:v>2.5984220945328602E-2</c:v>
                </c:pt>
                <c:pt idx="164">
                  <c:v>2.5991225559604481E-2</c:v>
                </c:pt>
                <c:pt idx="165">
                  <c:v>2.5998230173880366E-2</c:v>
                </c:pt>
                <c:pt idx="166">
                  <c:v>2.6005234788156251E-2</c:v>
                </c:pt>
                <c:pt idx="167">
                  <c:v>2.6012239402432143E-2</c:v>
                </c:pt>
                <c:pt idx="168">
                  <c:v>2.6019244016708014E-2</c:v>
                </c:pt>
                <c:pt idx="169">
                  <c:v>2.6026248630983913E-2</c:v>
                </c:pt>
                <c:pt idx="170">
                  <c:v>2.6033253245259794E-2</c:v>
                </c:pt>
                <c:pt idx="171">
                  <c:v>2.6040257859535669E-2</c:v>
                </c:pt>
                <c:pt idx="172">
                  <c:v>2.6047262473811561E-2</c:v>
                </c:pt>
                <c:pt idx="173">
                  <c:v>2.6054267088087443E-2</c:v>
                </c:pt>
                <c:pt idx="174">
                  <c:v>2.6061271702363338E-2</c:v>
                </c:pt>
                <c:pt idx="175">
                  <c:v>2.6068276316639216E-2</c:v>
                </c:pt>
                <c:pt idx="176">
                  <c:v>2.6075280930915105E-2</c:v>
                </c:pt>
                <c:pt idx="177">
                  <c:v>2.6082285545190986E-2</c:v>
                </c:pt>
                <c:pt idx="178">
                  <c:v>2.6089290159466871E-2</c:v>
                </c:pt>
                <c:pt idx="179">
                  <c:v>2.6096294773742756E-2</c:v>
                </c:pt>
                <c:pt idx="180">
                  <c:v>2.6103299388018635E-2</c:v>
                </c:pt>
                <c:pt idx="181">
                  <c:v>2.6110304002294523E-2</c:v>
                </c:pt>
                <c:pt idx="182">
                  <c:v>2.6117308616570412E-2</c:v>
                </c:pt>
                <c:pt idx="183">
                  <c:v>2.61243132308463E-2</c:v>
                </c:pt>
                <c:pt idx="184">
                  <c:v>2.6131317845122189E-2</c:v>
                </c:pt>
                <c:pt idx="185">
                  <c:v>2.6138322459398067E-2</c:v>
                </c:pt>
                <c:pt idx="186">
                  <c:v>2.6145327073673948E-2</c:v>
                </c:pt>
                <c:pt idx="187">
                  <c:v>2.6152331687949833E-2</c:v>
                </c:pt>
                <c:pt idx="188">
                  <c:v>2.6159336302225722E-2</c:v>
                </c:pt>
                <c:pt idx="189">
                  <c:v>2.6166340916501604E-2</c:v>
                </c:pt>
                <c:pt idx="190">
                  <c:v>2.6173345530777489E-2</c:v>
                </c:pt>
                <c:pt idx="191">
                  <c:v>2.6180350145053377E-2</c:v>
                </c:pt>
                <c:pt idx="192">
                  <c:v>2.6187354759329259E-2</c:v>
                </c:pt>
                <c:pt idx="193">
                  <c:v>2.6194359373605147E-2</c:v>
                </c:pt>
                <c:pt idx="194">
                  <c:v>2.6201363987881032E-2</c:v>
                </c:pt>
                <c:pt idx="195">
                  <c:v>2.6208368602156921E-2</c:v>
                </c:pt>
                <c:pt idx="196">
                  <c:v>2.6215373216432802E-2</c:v>
                </c:pt>
                <c:pt idx="197">
                  <c:v>2.6222377830708691E-2</c:v>
                </c:pt>
                <c:pt idx="198">
                  <c:v>2.6229382444984576E-2</c:v>
                </c:pt>
                <c:pt idx="199">
                  <c:v>2.6236387059260454E-2</c:v>
                </c:pt>
                <c:pt idx="200">
                  <c:v>2.6243391673536346E-2</c:v>
                </c:pt>
                <c:pt idx="201">
                  <c:v>2.6250396287812235E-2</c:v>
                </c:pt>
                <c:pt idx="202">
                  <c:v>2.6257400902088113E-2</c:v>
                </c:pt>
                <c:pt idx="203">
                  <c:v>2.6264405516364001E-2</c:v>
                </c:pt>
                <c:pt idx="204">
                  <c:v>2.6271410130639883E-2</c:v>
                </c:pt>
                <c:pt idx="205">
                  <c:v>2.6278414744915764E-2</c:v>
                </c:pt>
                <c:pt idx="206">
                  <c:v>2.628541935919166E-2</c:v>
                </c:pt>
                <c:pt idx="207">
                  <c:v>2.6292423973467538E-2</c:v>
                </c:pt>
                <c:pt idx="208">
                  <c:v>2.6299428587743423E-2</c:v>
                </c:pt>
                <c:pt idx="209">
                  <c:v>2.6306433202019308E-2</c:v>
                </c:pt>
                <c:pt idx="210">
                  <c:v>2.6313437816295197E-2</c:v>
                </c:pt>
                <c:pt idx="211">
                  <c:v>2.6320442430571078E-2</c:v>
                </c:pt>
                <c:pt idx="212">
                  <c:v>2.6327447044846963E-2</c:v>
                </c:pt>
                <c:pt idx="213">
                  <c:v>2.6334451659122848E-2</c:v>
                </c:pt>
                <c:pt idx="214">
                  <c:v>2.6341456273398733E-2</c:v>
                </c:pt>
                <c:pt idx="215">
                  <c:v>2.6348460887674618E-2</c:v>
                </c:pt>
                <c:pt idx="216">
                  <c:v>2.6355465501950507E-2</c:v>
                </c:pt>
                <c:pt idx="217">
                  <c:v>2.6362470116226389E-2</c:v>
                </c:pt>
                <c:pt idx="218">
                  <c:v>2.6369474730502274E-2</c:v>
                </c:pt>
                <c:pt idx="219">
                  <c:v>2.6376479344778159E-2</c:v>
                </c:pt>
                <c:pt idx="220">
                  <c:v>2.6383483959054044E-2</c:v>
                </c:pt>
                <c:pt idx="221">
                  <c:v>2.6390488573329932E-2</c:v>
                </c:pt>
                <c:pt idx="222">
                  <c:v>2.6397493187605814E-2</c:v>
                </c:pt>
                <c:pt idx="223">
                  <c:v>2.6404497801881699E-2</c:v>
                </c:pt>
                <c:pt idx="224">
                  <c:v>2.6411502416157584E-2</c:v>
                </c:pt>
                <c:pt idx="225">
                  <c:v>2.6418507030433469E-2</c:v>
                </c:pt>
                <c:pt idx="226">
                  <c:v>2.6425511644709354E-2</c:v>
                </c:pt>
                <c:pt idx="227">
                  <c:v>2.6432516258985239E-2</c:v>
                </c:pt>
                <c:pt idx="228">
                  <c:v>2.6439520873261124E-2</c:v>
                </c:pt>
                <c:pt idx="229">
                  <c:v>2.6446525487537009E-2</c:v>
                </c:pt>
                <c:pt idx="230">
                  <c:v>2.6453530101812894E-2</c:v>
                </c:pt>
                <c:pt idx="231">
                  <c:v>2.6460534716088779E-2</c:v>
                </c:pt>
                <c:pt idx="232">
                  <c:v>2.6467539330364661E-2</c:v>
                </c:pt>
                <c:pt idx="233">
                  <c:v>2.6474543944640549E-2</c:v>
                </c:pt>
                <c:pt idx="234">
                  <c:v>2.6481548558916435E-2</c:v>
                </c:pt>
                <c:pt idx="235">
                  <c:v>2.6488553173192316E-2</c:v>
                </c:pt>
                <c:pt idx="236">
                  <c:v>2.6495557787468205E-2</c:v>
                </c:pt>
                <c:pt idx="237">
                  <c:v>2.6502562401744093E-2</c:v>
                </c:pt>
                <c:pt idx="238">
                  <c:v>2.6509567016019975E-2</c:v>
                </c:pt>
                <c:pt idx="239">
                  <c:v>2.651657163029586E-2</c:v>
                </c:pt>
                <c:pt idx="240">
                  <c:v>2.6523576244571745E-2</c:v>
                </c:pt>
                <c:pt idx="241">
                  <c:v>2.6538635688371282E-2</c:v>
                </c:pt>
                <c:pt idx="242">
                  <c:v>2.6556254067181942E-2</c:v>
                </c:pt>
                <c:pt idx="243">
                  <c:v>2.6573872445992602E-2</c:v>
                </c:pt>
                <c:pt idx="244">
                  <c:v>2.6591490824803259E-2</c:v>
                </c:pt>
                <c:pt idx="245">
                  <c:v>2.660910920361392E-2</c:v>
                </c:pt>
                <c:pt idx="246">
                  <c:v>2.662672758242458E-2</c:v>
                </c:pt>
                <c:pt idx="247">
                  <c:v>2.6644345961235237E-2</c:v>
                </c:pt>
                <c:pt idx="248">
                  <c:v>2.6661964340045894E-2</c:v>
                </c:pt>
                <c:pt idx="249">
                  <c:v>2.6679582718856558E-2</c:v>
                </c:pt>
                <c:pt idx="250">
                  <c:v>2.6697201097667215E-2</c:v>
                </c:pt>
                <c:pt idx="251">
                  <c:v>2.6714819476477875E-2</c:v>
                </c:pt>
                <c:pt idx="252">
                  <c:v>2.6732437855288536E-2</c:v>
                </c:pt>
                <c:pt idx="253">
                  <c:v>2.6750056234099193E-2</c:v>
                </c:pt>
                <c:pt idx="254">
                  <c:v>2.6767674612909853E-2</c:v>
                </c:pt>
                <c:pt idx="255">
                  <c:v>2.6785292991720513E-2</c:v>
                </c:pt>
                <c:pt idx="256">
                  <c:v>2.680291137053117E-2</c:v>
                </c:pt>
                <c:pt idx="257">
                  <c:v>2.6820529749341831E-2</c:v>
                </c:pt>
                <c:pt idx="258">
                  <c:v>2.6838148128152488E-2</c:v>
                </c:pt>
                <c:pt idx="259">
                  <c:v>2.6855766506963148E-2</c:v>
                </c:pt>
                <c:pt idx="260">
                  <c:v>2.6873384885773809E-2</c:v>
                </c:pt>
                <c:pt idx="261">
                  <c:v>2.6891003264584466E-2</c:v>
                </c:pt>
                <c:pt idx="262">
                  <c:v>2.6908621643395126E-2</c:v>
                </c:pt>
                <c:pt idx="263">
                  <c:v>2.6926240022205786E-2</c:v>
                </c:pt>
                <c:pt idx="264">
                  <c:v>2.6943858401016447E-2</c:v>
                </c:pt>
                <c:pt idx="265">
                  <c:v>2.6961476779827104E-2</c:v>
                </c:pt>
                <c:pt idx="266">
                  <c:v>2.6979095158637764E-2</c:v>
                </c:pt>
                <c:pt idx="267">
                  <c:v>2.6996713537448425E-2</c:v>
                </c:pt>
                <c:pt idx="268">
                  <c:v>2.7014331916259085E-2</c:v>
                </c:pt>
                <c:pt idx="269">
                  <c:v>2.7031950295069742E-2</c:v>
                </c:pt>
                <c:pt idx="270">
                  <c:v>2.7049568673880402E-2</c:v>
                </c:pt>
                <c:pt idx="271">
                  <c:v>2.7067187052691063E-2</c:v>
                </c:pt>
                <c:pt idx="272">
                  <c:v>2.708480543150172E-2</c:v>
                </c:pt>
                <c:pt idx="273">
                  <c:v>2.710242381031238E-2</c:v>
                </c:pt>
                <c:pt idx="274">
                  <c:v>2.7120042189123041E-2</c:v>
                </c:pt>
                <c:pt idx="275">
                  <c:v>2.7137660567933698E-2</c:v>
                </c:pt>
                <c:pt idx="276">
                  <c:v>2.7155278946744358E-2</c:v>
                </c:pt>
                <c:pt idx="277">
                  <c:v>2.7172897325555018E-2</c:v>
                </c:pt>
                <c:pt idx="278">
                  <c:v>2.7190515704365679E-2</c:v>
                </c:pt>
                <c:pt idx="279">
                  <c:v>2.7208134083176332E-2</c:v>
                </c:pt>
                <c:pt idx="280">
                  <c:v>2.7225752461986996E-2</c:v>
                </c:pt>
                <c:pt idx="281">
                  <c:v>2.7243370840797657E-2</c:v>
                </c:pt>
                <c:pt idx="282">
                  <c:v>2.7260989219608314E-2</c:v>
                </c:pt>
                <c:pt idx="283">
                  <c:v>2.7278607598418974E-2</c:v>
                </c:pt>
                <c:pt idx="284">
                  <c:v>2.7296225977229631E-2</c:v>
                </c:pt>
                <c:pt idx="285">
                  <c:v>2.7313844356040295E-2</c:v>
                </c:pt>
                <c:pt idx="286">
                  <c:v>2.7331462734850948E-2</c:v>
                </c:pt>
                <c:pt idx="287">
                  <c:v>2.7349081113661609E-2</c:v>
                </c:pt>
                <c:pt idx="288">
                  <c:v>2.7366699492472273E-2</c:v>
                </c:pt>
                <c:pt idx="289">
                  <c:v>2.7384317871282933E-2</c:v>
                </c:pt>
                <c:pt idx="290">
                  <c:v>2.7401936250093586E-2</c:v>
                </c:pt>
                <c:pt idx="291">
                  <c:v>2.7419554628904247E-2</c:v>
                </c:pt>
                <c:pt idx="292">
                  <c:v>2.7437173007714907E-2</c:v>
                </c:pt>
                <c:pt idx="293">
                  <c:v>2.7454791386525561E-2</c:v>
                </c:pt>
                <c:pt idx="294">
                  <c:v>2.7472409765336225E-2</c:v>
                </c:pt>
                <c:pt idx="295">
                  <c:v>2.7490028144146885E-2</c:v>
                </c:pt>
                <c:pt idx="296">
                  <c:v>2.7507646522957546E-2</c:v>
                </c:pt>
                <c:pt idx="297">
                  <c:v>2.7525264901768202E-2</c:v>
                </c:pt>
                <c:pt idx="298">
                  <c:v>2.7542883280578863E-2</c:v>
                </c:pt>
                <c:pt idx="299">
                  <c:v>2.7560501659389516E-2</c:v>
                </c:pt>
                <c:pt idx="300">
                  <c:v>2.757812003820018E-2</c:v>
                </c:pt>
                <c:pt idx="301">
                  <c:v>2.7595738417010841E-2</c:v>
                </c:pt>
                <c:pt idx="302">
                  <c:v>2.7613356795821498E-2</c:v>
                </c:pt>
                <c:pt idx="303">
                  <c:v>2.7630975174632158E-2</c:v>
                </c:pt>
                <c:pt idx="304">
                  <c:v>2.7648593553442818E-2</c:v>
                </c:pt>
                <c:pt idx="305">
                  <c:v>2.7666211932253479E-2</c:v>
                </c:pt>
                <c:pt idx="306">
                  <c:v>2.7683830311064139E-2</c:v>
                </c:pt>
                <c:pt idx="307">
                  <c:v>2.7701448689874793E-2</c:v>
                </c:pt>
                <c:pt idx="308">
                  <c:v>2.7719067068685457E-2</c:v>
                </c:pt>
                <c:pt idx="309">
                  <c:v>2.7736685447496117E-2</c:v>
                </c:pt>
                <c:pt idx="310">
                  <c:v>2.7754303826306771E-2</c:v>
                </c:pt>
                <c:pt idx="311">
                  <c:v>2.7771922205117434E-2</c:v>
                </c:pt>
                <c:pt idx="312">
                  <c:v>2.7789540583928091E-2</c:v>
                </c:pt>
                <c:pt idx="313">
                  <c:v>2.7807158962738752E-2</c:v>
                </c:pt>
                <c:pt idx="314">
                  <c:v>2.7824777341549409E-2</c:v>
                </c:pt>
                <c:pt idx="315">
                  <c:v>2.7842395720360069E-2</c:v>
                </c:pt>
                <c:pt idx="316">
                  <c:v>2.7860014099170726E-2</c:v>
                </c:pt>
                <c:pt idx="317">
                  <c:v>2.787763247798139E-2</c:v>
                </c:pt>
                <c:pt idx="318">
                  <c:v>2.7895250856792047E-2</c:v>
                </c:pt>
                <c:pt idx="319">
                  <c:v>2.7912869235602711E-2</c:v>
                </c:pt>
                <c:pt idx="320">
                  <c:v>2.7930487614413368E-2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View'!$AN$17</c:f>
              <c:strCache>
                <c:ptCount val="1"/>
                <c:pt idx="0">
                  <c:v>discount-EUR-FND2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View'!$AM$23:$AM$343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View'!$AN$23:$AN$343</c:f>
              <c:numCache>
                <c:formatCode>0.00%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227904"/>
        <c:axId val="274454560"/>
      </c:scatterChart>
      <c:scatterChart>
        <c:scatterStyle val="lineMarker"/>
        <c:varyColors val="0"/>
        <c:ser>
          <c:idx val="2"/>
          <c:order val="2"/>
          <c:tx>
            <c:strRef>
              <c:f>'Curves View'!$AP$17</c:f>
              <c:strCache>
                <c:ptCount val="1"/>
                <c:pt idx="0">
                  <c:v>difference (bp)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View'!$AM$23:$AM$343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View'!$AP$23:$AP$343</c:f>
              <c:numCache>
                <c:formatCode>0.0</c:formatCode>
                <c:ptCount val="3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455120"/>
        <c:axId val="274455680"/>
      </c:scatterChart>
      <c:valAx>
        <c:axId val="2742279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7174432497013"/>
              <c:y val="0.91444562899786797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74454560"/>
        <c:crosses val="autoZero"/>
        <c:crossBetween val="midCat"/>
      </c:valAx>
      <c:valAx>
        <c:axId val="274454560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8449820788530499E-2"/>
              <c:y val="0.487606609808102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4227904"/>
        <c:crosses val="autoZero"/>
        <c:crossBetween val="midCat"/>
      </c:valAx>
      <c:valAx>
        <c:axId val="274455120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274455680"/>
        <c:crosses val="autoZero"/>
        <c:crossBetween val="midCat"/>
      </c:valAx>
      <c:valAx>
        <c:axId val="27445568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74455120"/>
        <c:crosses val="max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rot="0"/>
          <a:lstStyle/>
          <a:p>
            <a:pPr>
              <a:defRPr sz="13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de-DE" sz="1300" b="1" strike="noStrike" spc="-1">
                <a:solidFill>
                  <a:srgbClr val="000000"/>
                </a:solidFill>
                <a:latin typeface="Calibri"/>
              </a:rPr>
              <a:t>Discount Curves (Zero Rates)</a:t>
            </a:r>
          </a:p>
        </c:rich>
      </c:tx>
      <c:layout>
        <c:manualLayout>
          <c:xMode val="edge"/>
          <c:yMode val="edge"/>
          <c:x val="0.39510853404698199"/>
          <c:y val="5.2680714857295301E-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669342848646999E-2"/>
          <c:y val="0.33235529474526498"/>
          <c:w val="0.81445138269402295"/>
          <c:h val="0.46585756201653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'Curves View'!$I$17</c:f>
              <c:strCache>
                <c:ptCount val="1"/>
                <c:pt idx="0">
                  <c:v>discount-EUR-USD-OIS</c:v>
                </c:pt>
              </c:strCache>
            </c:strRef>
          </c:tx>
          <c:spPr>
            <a:ln w="37800">
              <a:solidFill>
                <a:srgbClr val="80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View'!$H$23:$H$343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View'!$I$23:$I$343</c:f>
              <c:numCache>
                <c:formatCode>0.00%</c:formatCode>
                <c:ptCount val="321"/>
                <c:pt idx="0">
                  <c:v>5.8150659174618143E-3</c:v>
                </c:pt>
                <c:pt idx="1">
                  <c:v>5.8150659174615758E-3</c:v>
                </c:pt>
                <c:pt idx="2">
                  <c:v>5.8150659174620546E-3</c:v>
                </c:pt>
                <c:pt idx="3">
                  <c:v>5.8150659174620043E-3</c:v>
                </c:pt>
                <c:pt idx="4">
                  <c:v>5.8150659174618299E-3</c:v>
                </c:pt>
                <c:pt idx="5">
                  <c:v>5.8150659174619704E-3</c:v>
                </c:pt>
                <c:pt idx="6">
                  <c:v>5.8150659174618577E-3</c:v>
                </c:pt>
                <c:pt idx="7">
                  <c:v>5.8150659174619279E-3</c:v>
                </c:pt>
                <c:pt idx="8">
                  <c:v>5.8150659174619054E-3</c:v>
                </c:pt>
                <c:pt idx="9">
                  <c:v>5.8663192825021936E-3</c:v>
                </c:pt>
                <c:pt idx="10">
                  <c:v>5.9238807540088912E-3</c:v>
                </c:pt>
                <c:pt idx="11">
                  <c:v>5.9814422255156739E-3</c:v>
                </c:pt>
                <c:pt idx="12">
                  <c:v>6.0390036970224365E-3</c:v>
                </c:pt>
                <c:pt idx="13">
                  <c:v>6.0965651685292704E-3</c:v>
                </c:pt>
                <c:pt idx="14">
                  <c:v>6.154126640036027E-3</c:v>
                </c:pt>
                <c:pt idx="15">
                  <c:v>6.2116881115427802E-3</c:v>
                </c:pt>
                <c:pt idx="16">
                  <c:v>6.2692495830495507E-3</c:v>
                </c:pt>
                <c:pt idx="17">
                  <c:v>6.3810221117883521E-3</c:v>
                </c:pt>
                <c:pt idx="18">
                  <c:v>6.4980041114924645E-3</c:v>
                </c:pt>
                <c:pt idx="19">
                  <c:v>6.614986111196511E-3</c:v>
                </c:pt>
                <c:pt idx="20">
                  <c:v>6.7319681109006156E-3</c:v>
                </c:pt>
                <c:pt idx="21">
                  <c:v>6.8489501106046751E-3</c:v>
                </c:pt>
                <c:pt idx="22">
                  <c:v>6.9659321103087458E-3</c:v>
                </c:pt>
                <c:pt idx="23">
                  <c:v>7.0829141100128183E-3</c:v>
                </c:pt>
                <c:pt idx="24">
                  <c:v>7.1998961097168822E-3</c:v>
                </c:pt>
                <c:pt idx="25">
                  <c:v>7.360072946403705E-3</c:v>
                </c:pt>
                <c:pt idx="26">
                  <c:v>7.5232898889192453E-3</c:v>
                </c:pt>
                <c:pt idx="27">
                  <c:v>7.6865068314347579E-3</c:v>
                </c:pt>
                <c:pt idx="28">
                  <c:v>7.8497237739502887E-3</c:v>
                </c:pt>
                <c:pt idx="29">
                  <c:v>8.0129407164657943E-3</c:v>
                </c:pt>
                <c:pt idx="30">
                  <c:v>8.176157658981326E-3</c:v>
                </c:pt>
                <c:pt idx="31">
                  <c:v>8.3393746014968507E-3</c:v>
                </c:pt>
                <c:pt idx="32">
                  <c:v>8.5025915440123754E-3</c:v>
                </c:pt>
                <c:pt idx="33">
                  <c:v>8.7149824440634783E-3</c:v>
                </c:pt>
                <c:pt idx="34">
                  <c:v>8.9308342678121044E-3</c:v>
                </c:pt>
                <c:pt idx="35">
                  <c:v>9.1466860915607288E-3</c:v>
                </c:pt>
                <c:pt idx="36">
                  <c:v>9.3625379153093637E-3</c:v>
                </c:pt>
                <c:pt idx="37">
                  <c:v>9.5783897390579967E-3</c:v>
                </c:pt>
                <c:pt idx="38">
                  <c:v>9.7942415628066368E-3</c:v>
                </c:pt>
                <c:pt idx="39">
                  <c:v>1.0010093386555273E-2</c:v>
                </c:pt>
                <c:pt idx="40">
                  <c:v>1.022594521030391E-2</c:v>
                </c:pt>
                <c:pt idx="41">
                  <c:v>1.0422041212477251E-2</c:v>
                </c:pt>
                <c:pt idx="42">
                  <c:v>1.0616238757322042E-2</c:v>
                </c:pt>
                <c:pt idx="43">
                  <c:v>1.0810436302166843E-2</c:v>
                </c:pt>
                <c:pt idx="44">
                  <c:v>1.1004633847011639E-2</c:v>
                </c:pt>
                <c:pt idx="45">
                  <c:v>1.119883139185643E-2</c:v>
                </c:pt>
                <c:pt idx="46">
                  <c:v>1.1393028936701218E-2</c:v>
                </c:pt>
                <c:pt idx="47">
                  <c:v>1.1587226481546019E-2</c:v>
                </c:pt>
                <c:pt idx="48">
                  <c:v>1.1781424026390826E-2</c:v>
                </c:pt>
                <c:pt idx="49">
                  <c:v>1.1975621571235604E-2</c:v>
                </c:pt>
                <c:pt idx="50">
                  <c:v>1.2169819116080415E-2</c:v>
                </c:pt>
                <c:pt idx="51">
                  <c:v>1.2364016660925202E-2</c:v>
                </c:pt>
                <c:pt idx="52">
                  <c:v>1.2558214205769995E-2</c:v>
                </c:pt>
                <c:pt idx="53">
                  <c:v>1.2752411750614792E-2</c:v>
                </c:pt>
                <c:pt idx="54">
                  <c:v>1.2946609295459585E-2</c:v>
                </c:pt>
                <c:pt idx="55">
                  <c:v>1.3140806840304388E-2</c:v>
                </c:pt>
                <c:pt idx="56">
                  <c:v>1.3335004385149174E-2</c:v>
                </c:pt>
                <c:pt idx="57">
                  <c:v>1.3480177633300176E-2</c:v>
                </c:pt>
                <c:pt idx="58">
                  <c:v>1.3617927644096896E-2</c:v>
                </c:pt>
                <c:pt idx="59">
                  <c:v>1.3755677654893625E-2</c:v>
                </c:pt>
                <c:pt idx="60">
                  <c:v>1.389342766569036E-2</c:v>
                </c:pt>
                <c:pt idx="61">
                  <c:v>1.4031177676487082E-2</c:v>
                </c:pt>
                <c:pt idx="62">
                  <c:v>1.4168927687283813E-2</c:v>
                </c:pt>
                <c:pt idx="63">
                  <c:v>1.4306677698080545E-2</c:v>
                </c:pt>
                <c:pt idx="64">
                  <c:v>1.4444427708877283E-2</c:v>
                </c:pt>
                <c:pt idx="65">
                  <c:v>1.4582177719674008E-2</c:v>
                </c:pt>
                <c:pt idx="66">
                  <c:v>1.471992773047073E-2</c:v>
                </c:pt>
                <c:pt idx="67">
                  <c:v>1.4857677741267464E-2</c:v>
                </c:pt>
                <c:pt idx="68">
                  <c:v>1.4995427752064187E-2</c:v>
                </c:pt>
                <c:pt idx="69">
                  <c:v>1.5133177762860923E-2</c:v>
                </c:pt>
                <c:pt idx="70">
                  <c:v>1.5270927773657652E-2</c:v>
                </c:pt>
                <c:pt idx="71">
                  <c:v>1.5408677784454372E-2</c:v>
                </c:pt>
                <c:pt idx="72">
                  <c:v>1.5546427795251113E-2</c:v>
                </c:pt>
                <c:pt idx="73">
                  <c:v>1.568417780604783E-2</c:v>
                </c:pt>
                <c:pt idx="74">
                  <c:v>1.582192781684456E-2</c:v>
                </c:pt>
                <c:pt idx="75">
                  <c:v>1.5959677827641294E-2</c:v>
                </c:pt>
                <c:pt idx="76">
                  <c:v>1.6097427838438028E-2</c:v>
                </c:pt>
                <c:pt idx="77">
                  <c:v>1.6235177849234752E-2</c:v>
                </c:pt>
                <c:pt idx="78">
                  <c:v>1.6372927860031472E-2</c:v>
                </c:pt>
                <c:pt idx="79">
                  <c:v>1.651067787082821E-2</c:v>
                </c:pt>
                <c:pt idx="80">
                  <c:v>1.664842788162493E-2</c:v>
                </c:pt>
                <c:pt idx="81">
                  <c:v>1.6742548976222623E-2</c:v>
                </c:pt>
                <c:pt idx="82">
                  <c:v>1.6831300358057348E-2</c:v>
                </c:pt>
                <c:pt idx="83">
                  <c:v>1.6920051739892073E-2</c:v>
                </c:pt>
                <c:pt idx="84">
                  <c:v>1.7008803121726802E-2</c:v>
                </c:pt>
                <c:pt idx="85">
                  <c:v>1.709755450356153E-2</c:v>
                </c:pt>
                <c:pt idx="86">
                  <c:v>1.7186305885396255E-2</c:v>
                </c:pt>
                <c:pt idx="87">
                  <c:v>1.727505726723098E-2</c:v>
                </c:pt>
                <c:pt idx="88">
                  <c:v>1.7363808649065702E-2</c:v>
                </c:pt>
                <c:pt idx="89">
                  <c:v>1.7452560030900434E-2</c:v>
                </c:pt>
                <c:pt idx="90">
                  <c:v>1.7541311412735162E-2</c:v>
                </c:pt>
                <c:pt idx="91">
                  <c:v>1.7630062794569881E-2</c:v>
                </c:pt>
                <c:pt idx="92">
                  <c:v>1.7718814176404613E-2</c:v>
                </c:pt>
                <c:pt idx="93">
                  <c:v>1.7807565558239331E-2</c:v>
                </c:pt>
                <c:pt idx="94">
                  <c:v>1.7896316940074066E-2</c:v>
                </c:pt>
                <c:pt idx="95">
                  <c:v>1.7985068321908788E-2</c:v>
                </c:pt>
                <c:pt idx="96">
                  <c:v>1.8073819703743509E-2</c:v>
                </c:pt>
                <c:pt idx="97">
                  <c:v>1.8162571085578241E-2</c:v>
                </c:pt>
                <c:pt idx="98">
                  <c:v>1.8251322467412963E-2</c:v>
                </c:pt>
                <c:pt idx="99">
                  <c:v>1.8340073849247695E-2</c:v>
                </c:pt>
                <c:pt idx="100">
                  <c:v>1.8428825231082423E-2</c:v>
                </c:pt>
                <c:pt idx="101">
                  <c:v>1.8517576612917142E-2</c:v>
                </c:pt>
                <c:pt idx="102">
                  <c:v>1.8606327994751867E-2</c:v>
                </c:pt>
                <c:pt idx="103">
                  <c:v>1.8695079376586595E-2</c:v>
                </c:pt>
                <c:pt idx="104">
                  <c:v>1.8783830758421324E-2</c:v>
                </c:pt>
                <c:pt idx="105">
                  <c:v>1.8872582140256049E-2</c:v>
                </c:pt>
                <c:pt idx="106">
                  <c:v>1.8961333522090774E-2</c:v>
                </c:pt>
                <c:pt idx="107">
                  <c:v>1.9050084903925495E-2</c:v>
                </c:pt>
                <c:pt idx="108">
                  <c:v>1.9138836285760231E-2</c:v>
                </c:pt>
                <c:pt idx="109">
                  <c:v>1.9227587667594956E-2</c:v>
                </c:pt>
                <c:pt idx="110">
                  <c:v>1.9316339049429677E-2</c:v>
                </c:pt>
                <c:pt idx="111">
                  <c:v>1.9405090431264403E-2</c:v>
                </c:pt>
                <c:pt idx="112">
                  <c:v>1.9493841813099128E-2</c:v>
                </c:pt>
                <c:pt idx="113">
                  <c:v>1.958259319493386E-2</c:v>
                </c:pt>
                <c:pt idx="114">
                  <c:v>1.9671344576768581E-2</c:v>
                </c:pt>
                <c:pt idx="115">
                  <c:v>1.976009595860331E-2</c:v>
                </c:pt>
                <c:pt idx="116">
                  <c:v>1.9848847340438035E-2</c:v>
                </c:pt>
                <c:pt idx="117">
                  <c:v>1.9937598722272767E-2</c:v>
                </c:pt>
                <c:pt idx="118">
                  <c:v>2.0026350104107485E-2</c:v>
                </c:pt>
                <c:pt idx="119">
                  <c:v>2.011510148594221E-2</c:v>
                </c:pt>
                <c:pt idx="120">
                  <c:v>2.0203852867776935E-2</c:v>
                </c:pt>
                <c:pt idx="121">
                  <c:v>2.0227978786707925E-2</c:v>
                </c:pt>
                <c:pt idx="122">
                  <c:v>2.0242319146587234E-2</c:v>
                </c:pt>
                <c:pt idx="123">
                  <c:v>2.0256659506466549E-2</c:v>
                </c:pt>
                <c:pt idx="124">
                  <c:v>2.0270999866345868E-2</c:v>
                </c:pt>
                <c:pt idx="125">
                  <c:v>2.0285340226225183E-2</c:v>
                </c:pt>
                <c:pt idx="126">
                  <c:v>2.0299680586104499E-2</c:v>
                </c:pt>
                <c:pt idx="127">
                  <c:v>2.0314020945983811E-2</c:v>
                </c:pt>
                <c:pt idx="128">
                  <c:v>2.0328361305863126E-2</c:v>
                </c:pt>
                <c:pt idx="129">
                  <c:v>2.0342701665742442E-2</c:v>
                </c:pt>
                <c:pt idx="130">
                  <c:v>2.0357042025621754E-2</c:v>
                </c:pt>
                <c:pt idx="131">
                  <c:v>2.0371382385501065E-2</c:v>
                </c:pt>
                <c:pt idx="132">
                  <c:v>2.0385722745380381E-2</c:v>
                </c:pt>
                <c:pt idx="133">
                  <c:v>2.04000631052597E-2</c:v>
                </c:pt>
                <c:pt idx="134">
                  <c:v>2.0414403465139012E-2</c:v>
                </c:pt>
                <c:pt idx="135">
                  <c:v>2.042874382501832E-2</c:v>
                </c:pt>
                <c:pt idx="136">
                  <c:v>2.0443084184897639E-2</c:v>
                </c:pt>
                <c:pt idx="137">
                  <c:v>2.0457424544776958E-2</c:v>
                </c:pt>
                <c:pt idx="138">
                  <c:v>2.047176490465627E-2</c:v>
                </c:pt>
                <c:pt idx="139">
                  <c:v>2.0486105264535578E-2</c:v>
                </c:pt>
                <c:pt idx="140">
                  <c:v>2.0500445624414897E-2</c:v>
                </c:pt>
                <c:pt idx="141">
                  <c:v>2.0514785984294213E-2</c:v>
                </c:pt>
                <c:pt idx="142">
                  <c:v>2.0529126344173525E-2</c:v>
                </c:pt>
                <c:pt idx="143">
                  <c:v>2.054346670405284E-2</c:v>
                </c:pt>
                <c:pt idx="144">
                  <c:v>2.0557807063932152E-2</c:v>
                </c:pt>
                <c:pt idx="145">
                  <c:v>2.0572147423811464E-2</c:v>
                </c:pt>
                <c:pt idx="146">
                  <c:v>2.0586487783690786E-2</c:v>
                </c:pt>
                <c:pt idx="147">
                  <c:v>2.0600828143570102E-2</c:v>
                </c:pt>
                <c:pt idx="148">
                  <c:v>2.061516850344941E-2</c:v>
                </c:pt>
                <c:pt idx="149">
                  <c:v>2.0629508863328726E-2</c:v>
                </c:pt>
                <c:pt idx="150">
                  <c:v>2.0643849223208038E-2</c:v>
                </c:pt>
                <c:pt idx="151">
                  <c:v>2.065818958308736E-2</c:v>
                </c:pt>
                <c:pt idx="152">
                  <c:v>2.0672529942966672E-2</c:v>
                </c:pt>
                <c:pt idx="153">
                  <c:v>2.068687030284598E-2</c:v>
                </c:pt>
                <c:pt idx="154">
                  <c:v>2.0701210662725296E-2</c:v>
                </c:pt>
                <c:pt idx="155">
                  <c:v>2.0715551022604611E-2</c:v>
                </c:pt>
                <c:pt idx="156">
                  <c:v>2.0729891382483927E-2</c:v>
                </c:pt>
                <c:pt idx="157">
                  <c:v>2.0744231742363242E-2</c:v>
                </c:pt>
                <c:pt idx="158">
                  <c:v>2.0758572102242554E-2</c:v>
                </c:pt>
                <c:pt idx="159">
                  <c:v>2.0772912462121873E-2</c:v>
                </c:pt>
                <c:pt idx="160">
                  <c:v>2.0787252822001188E-2</c:v>
                </c:pt>
                <c:pt idx="161">
                  <c:v>2.07946781517553E-2</c:v>
                </c:pt>
                <c:pt idx="162">
                  <c:v>2.0800850272166341E-2</c:v>
                </c:pt>
                <c:pt idx="163">
                  <c:v>2.0807022392577375E-2</c:v>
                </c:pt>
                <c:pt idx="164">
                  <c:v>2.0813194512988419E-2</c:v>
                </c:pt>
                <c:pt idx="165">
                  <c:v>2.0819366633399457E-2</c:v>
                </c:pt>
                <c:pt idx="166">
                  <c:v>2.0825538753810494E-2</c:v>
                </c:pt>
                <c:pt idx="167">
                  <c:v>2.0831710874221528E-2</c:v>
                </c:pt>
                <c:pt idx="168">
                  <c:v>2.0837882994632569E-2</c:v>
                </c:pt>
                <c:pt idx="169">
                  <c:v>2.0844055115043614E-2</c:v>
                </c:pt>
                <c:pt idx="170">
                  <c:v>2.0850227235454651E-2</c:v>
                </c:pt>
                <c:pt idx="171">
                  <c:v>2.0856399355865689E-2</c:v>
                </c:pt>
                <c:pt idx="172">
                  <c:v>2.086257147627673E-2</c:v>
                </c:pt>
                <c:pt idx="173">
                  <c:v>2.0868743596687764E-2</c:v>
                </c:pt>
                <c:pt idx="174">
                  <c:v>2.0874915717098801E-2</c:v>
                </c:pt>
                <c:pt idx="175">
                  <c:v>2.0881087837509846E-2</c:v>
                </c:pt>
                <c:pt idx="176">
                  <c:v>2.0887259957920887E-2</c:v>
                </c:pt>
                <c:pt idx="177">
                  <c:v>2.0893432078331917E-2</c:v>
                </c:pt>
                <c:pt idx="178">
                  <c:v>2.0899604198742955E-2</c:v>
                </c:pt>
                <c:pt idx="179">
                  <c:v>2.0905776319153996E-2</c:v>
                </c:pt>
                <c:pt idx="180">
                  <c:v>2.091194843956504E-2</c:v>
                </c:pt>
                <c:pt idx="181">
                  <c:v>2.0918120559976071E-2</c:v>
                </c:pt>
                <c:pt idx="182">
                  <c:v>2.0924292680387112E-2</c:v>
                </c:pt>
                <c:pt idx="183">
                  <c:v>2.0930464800798153E-2</c:v>
                </c:pt>
                <c:pt idx="184">
                  <c:v>2.0936636921209187E-2</c:v>
                </c:pt>
                <c:pt idx="185">
                  <c:v>2.0942809041620231E-2</c:v>
                </c:pt>
                <c:pt idx="186">
                  <c:v>2.0948981162031269E-2</c:v>
                </c:pt>
                <c:pt idx="187">
                  <c:v>2.0955153282442313E-2</c:v>
                </c:pt>
                <c:pt idx="188">
                  <c:v>2.0961325402853344E-2</c:v>
                </c:pt>
                <c:pt idx="189">
                  <c:v>2.0967497523264385E-2</c:v>
                </c:pt>
                <c:pt idx="190">
                  <c:v>2.0973669643675426E-2</c:v>
                </c:pt>
                <c:pt idx="191">
                  <c:v>2.0979841764086463E-2</c:v>
                </c:pt>
                <c:pt idx="192">
                  <c:v>2.0986013884497497E-2</c:v>
                </c:pt>
                <c:pt idx="193">
                  <c:v>2.0992186004908545E-2</c:v>
                </c:pt>
                <c:pt idx="194">
                  <c:v>2.0998358125319579E-2</c:v>
                </c:pt>
                <c:pt idx="195">
                  <c:v>2.1004530245730617E-2</c:v>
                </c:pt>
                <c:pt idx="196">
                  <c:v>2.1010702366141654E-2</c:v>
                </c:pt>
                <c:pt idx="197">
                  <c:v>2.1016874486552695E-2</c:v>
                </c:pt>
                <c:pt idx="198">
                  <c:v>2.1023046606963733E-2</c:v>
                </c:pt>
                <c:pt idx="199">
                  <c:v>2.1029218727374774E-2</c:v>
                </c:pt>
                <c:pt idx="200">
                  <c:v>2.1035390847785815E-2</c:v>
                </c:pt>
                <c:pt idx="201">
                  <c:v>2.1041562968196859E-2</c:v>
                </c:pt>
                <c:pt idx="202">
                  <c:v>2.104773508860789E-2</c:v>
                </c:pt>
                <c:pt idx="203">
                  <c:v>2.1053907209018927E-2</c:v>
                </c:pt>
                <c:pt idx="204">
                  <c:v>2.1060079329429965E-2</c:v>
                </c:pt>
                <c:pt idx="205">
                  <c:v>2.1066251449841013E-2</c:v>
                </c:pt>
                <c:pt idx="206">
                  <c:v>2.1072423570252047E-2</c:v>
                </c:pt>
                <c:pt idx="207">
                  <c:v>2.1078595690663081E-2</c:v>
                </c:pt>
                <c:pt idx="208">
                  <c:v>2.1084767811074122E-2</c:v>
                </c:pt>
                <c:pt idx="209">
                  <c:v>2.1090939931485156E-2</c:v>
                </c:pt>
                <c:pt idx="210">
                  <c:v>2.10971120518962E-2</c:v>
                </c:pt>
                <c:pt idx="211">
                  <c:v>2.1103284172307238E-2</c:v>
                </c:pt>
                <c:pt idx="212">
                  <c:v>2.1109456292718272E-2</c:v>
                </c:pt>
                <c:pt idx="213">
                  <c:v>2.1115628413129313E-2</c:v>
                </c:pt>
                <c:pt idx="214">
                  <c:v>2.1121800533540354E-2</c:v>
                </c:pt>
                <c:pt idx="215">
                  <c:v>2.1127972653951395E-2</c:v>
                </c:pt>
                <c:pt idx="216">
                  <c:v>2.1134144774362432E-2</c:v>
                </c:pt>
                <c:pt idx="217">
                  <c:v>2.1140316894773473E-2</c:v>
                </c:pt>
                <c:pt idx="218">
                  <c:v>2.1146489015184511E-2</c:v>
                </c:pt>
                <c:pt idx="219">
                  <c:v>2.1152661135595548E-2</c:v>
                </c:pt>
                <c:pt idx="220">
                  <c:v>2.1158833256006589E-2</c:v>
                </c:pt>
                <c:pt idx="221">
                  <c:v>2.1165005376417634E-2</c:v>
                </c:pt>
                <c:pt idx="222">
                  <c:v>2.1171177496828668E-2</c:v>
                </c:pt>
                <c:pt idx="223">
                  <c:v>2.1177349617239702E-2</c:v>
                </c:pt>
                <c:pt idx="224">
                  <c:v>2.1183521737650739E-2</c:v>
                </c:pt>
                <c:pt idx="225">
                  <c:v>2.118969385806178E-2</c:v>
                </c:pt>
                <c:pt idx="226">
                  <c:v>2.1195865978472811E-2</c:v>
                </c:pt>
                <c:pt idx="227">
                  <c:v>2.1202038098883855E-2</c:v>
                </c:pt>
                <c:pt idx="228">
                  <c:v>2.1208210219294893E-2</c:v>
                </c:pt>
                <c:pt idx="229">
                  <c:v>2.1214382339705934E-2</c:v>
                </c:pt>
                <c:pt idx="230">
                  <c:v>2.1220554460116975E-2</c:v>
                </c:pt>
                <c:pt idx="231">
                  <c:v>2.1226726580528016E-2</c:v>
                </c:pt>
                <c:pt idx="232">
                  <c:v>2.123289870093905E-2</c:v>
                </c:pt>
                <c:pt idx="233">
                  <c:v>2.1239070821350091E-2</c:v>
                </c:pt>
                <c:pt idx="234">
                  <c:v>2.1245242941761132E-2</c:v>
                </c:pt>
                <c:pt idx="235">
                  <c:v>2.1251415062172166E-2</c:v>
                </c:pt>
                <c:pt idx="236">
                  <c:v>2.1257587182583207E-2</c:v>
                </c:pt>
                <c:pt idx="237">
                  <c:v>2.1263759302994241E-2</c:v>
                </c:pt>
                <c:pt idx="238">
                  <c:v>2.1269931423405285E-2</c:v>
                </c:pt>
                <c:pt idx="239">
                  <c:v>2.1276103543816323E-2</c:v>
                </c:pt>
                <c:pt idx="240">
                  <c:v>2.1282275664227364E-2</c:v>
                </c:pt>
                <c:pt idx="241">
                  <c:v>2.129733242472728E-2</c:v>
                </c:pt>
                <c:pt idx="242">
                  <c:v>2.1315211742367349E-2</c:v>
                </c:pt>
                <c:pt idx="243">
                  <c:v>2.1333091060007414E-2</c:v>
                </c:pt>
                <c:pt idx="244">
                  <c:v>2.1350970377647487E-2</c:v>
                </c:pt>
                <c:pt idx="245">
                  <c:v>2.1368849695287552E-2</c:v>
                </c:pt>
                <c:pt idx="246">
                  <c:v>2.1386729012927624E-2</c:v>
                </c:pt>
                <c:pt idx="247">
                  <c:v>2.1404608330567693E-2</c:v>
                </c:pt>
                <c:pt idx="248">
                  <c:v>2.1422487648207755E-2</c:v>
                </c:pt>
                <c:pt idx="249">
                  <c:v>2.1440366965847831E-2</c:v>
                </c:pt>
                <c:pt idx="250">
                  <c:v>2.1458246283487897E-2</c:v>
                </c:pt>
                <c:pt idx="251">
                  <c:v>2.1476125601127966E-2</c:v>
                </c:pt>
                <c:pt idx="252">
                  <c:v>2.1494004918768031E-2</c:v>
                </c:pt>
                <c:pt idx="253">
                  <c:v>2.15118842364081E-2</c:v>
                </c:pt>
                <c:pt idx="254">
                  <c:v>2.1529763554048172E-2</c:v>
                </c:pt>
                <c:pt idx="255">
                  <c:v>2.1547642871688241E-2</c:v>
                </c:pt>
                <c:pt idx="256">
                  <c:v>2.1565522189328307E-2</c:v>
                </c:pt>
                <c:pt idx="257">
                  <c:v>2.1583401506968376E-2</c:v>
                </c:pt>
                <c:pt idx="258">
                  <c:v>2.1601280824608445E-2</c:v>
                </c:pt>
                <c:pt idx="259">
                  <c:v>2.1619160142248513E-2</c:v>
                </c:pt>
                <c:pt idx="260">
                  <c:v>2.1637039459888582E-2</c:v>
                </c:pt>
                <c:pt idx="261">
                  <c:v>2.1654918777528651E-2</c:v>
                </c:pt>
                <c:pt idx="262">
                  <c:v>2.167279809516872E-2</c:v>
                </c:pt>
                <c:pt idx="263">
                  <c:v>2.1690677412808789E-2</c:v>
                </c:pt>
                <c:pt idx="264">
                  <c:v>2.1708556730448858E-2</c:v>
                </c:pt>
                <c:pt idx="265">
                  <c:v>2.1726436048088927E-2</c:v>
                </c:pt>
                <c:pt idx="266">
                  <c:v>2.1744315365728992E-2</c:v>
                </c:pt>
                <c:pt idx="267">
                  <c:v>2.1762194683369061E-2</c:v>
                </c:pt>
                <c:pt idx="268">
                  <c:v>2.178007400100913E-2</c:v>
                </c:pt>
                <c:pt idx="269">
                  <c:v>2.1797953318649203E-2</c:v>
                </c:pt>
                <c:pt idx="270">
                  <c:v>2.1815832636289268E-2</c:v>
                </c:pt>
                <c:pt idx="271">
                  <c:v>2.1833711953929337E-2</c:v>
                </c:pt>
                <c:pt idx="272">
                  <c:v>2.1851591271569406E-2</c:v>
                </c:pt>
                <c:pt idx="273">
                  <c:v>2.1869470589209475E-2</c:v>
                </c:pt>
                <c:pt idx="274">
                  <c:v>2.188734990684954E-2</c:v>
                </c:pt>
                <c:pt idx="275">
                  <c:v>2.1905229224489609E-2</c:v>
                </c:pt>
                <c:pt idx="276">
                  <c:v>2.1923108542129678E-2</c:v>
                </c:pt>
                <c:pt idx="277">
                  <c:v>2.1940987859769747E-2</c:v>
                </c:pt>
                <c:pt idx="278">
                  <c:v>2.1958867177409816E-2</c:v>
                </c:pt>
                <c:pt idx="279">
                  <c:v>2.1976746495049885E-2</c:v>
                </c:pt>
                <c:pt idx="280">
                  <c:v>2.1994625812689954E-2</c:v>
                </c:pt>
                <c:pt idx="281">
                  <c:v>2.2012505130330023E-2</c:v>
                </c:pt>
                <c:pt idx="282">
                  <c:v>2.2030384447970092E-2</c:v>
                </c:pt>
                <c:pt idx="283">
                  <c:v>2.2048263765610157E-2</c:v>
                </c:pt>
                <c:pt idx="284">
                  <c:v>2.2066143083250226E-2</c:v>
                </c:pt>
                <c:pt idx="285">
                  <c:v>2.2084022400890295E-2</c:v>
                </c:pt>
                <c:pt idx="286">
                  <c:v>2.2101901718530364E-2</c:v>
                </c:pt>
                <c:pt idx="287">
                  <c:v>2.2119781036170433E-2</c:v>
                </c:pt>
                <c:pt idx="288">
                  <c:v>2.2137660353810502E-2</c:v>
                </c:pt>
                <c:pt idx="289">
                  <c:v>2.2155539671450571E-2</c:v>
                </c:pt>
                <c:pt idx="290">
                  <c:v>2.217341898909064E-2</c:v>
                </c:pt>
                <c:pt idx="291">
                  <c:v>2.2191298306730708E-2</c:v>
                </c:pt>
                <c:pt idx="292">
                  <c:v>2.2209177624370774E-2</c:v>
                </c:pt>
                <c:pt idx="293">
                  <c:v>2.2227056942010843E-2</c:v>
                </c:pt>
                <c:pt idx="294">
                  <c:v>2.2244936259650915E-2</c:v>
                </c:pt>
                <c:pt idx="295">
                  <c:v>2.2262815577290981E-2</c:v>
                </c:pt>
                <c:pt idx="296">
                  <c:v>2.228069489493105E-2</c:v>
                </c:pt>
                <c:pt idx="297">
                  <c:v>2.2298574212571119E-2</c:v>
                </c:pt>
                <c:pt idx="298">
                  <c:v>2.2316453530211187E-2</c:v>
                </c:pt>
                <c:pt idx="299">
                  <c:v>2.2334332847851256E-2</c:v>
                </c:pt>
                <c:pt idx="300">
                  <c:v>2.2352212165491329E-2</c:v>
                </c:pt>
                <c:pt idx="301">
                  <c:v>2.2370091483131391E-2</c:v>
                </c:pt>
                <c:pt idx="302">
                  <c:v>2.238797080077146E-2</c:v>
                </c:pt>
                <c:pt idx="303">
                  <c:v>2.2405850118411525E-2</c:v>
                </c:pt>
                <c:pt idx="304">
                  <c:v>2.2423729436051597E-2</c:v>
                </c:pt>
                <c:pt idx="305">
                  <c:v>2.2441608753691666E-2</c:v>
                </c:pt>
                <c:pt idx="306">
                  <c:v>2.2459488071331735E-2</c:v>
                </c:pt>
                <c:pt idx="307">
                  <c:v>2.2477367388971804E-2</c:v>
                </c:pt>
                <c:pt idx="308">
                  <c:v>2.2495246706611873E-2</c:v>
                </c:pt>
                <c:pt idx="309">
                  <c:v>2.2513126024251939E-2</c:v>
                </c:pt>
                <c:pt idx="310">
                  <c:v>2.2531005341892004E-2</c:v>
                </c:pt>
                <c:pt idx="311">
                  <c:v>2.2548884659532076E-2</c:v>
                </c:pt>
                <c:pt idx="312">
                  <c:v>2.2566763977172145E-2</c:v>
                </c:pt>
                <c:pt idx="313">
                  <c:v>2.2584643294812214E-2</c:v>
                </c:pt>
                <c:pt idx="314">
                  <c:v>2.2602522612452283E-2</c:v>
                </c:pt>
                <c:pt idx="315">
                  <c:v>2.2620401930092352E-2</c:v>
                </c:pt>
                <c:pt idx="316">
                  <c:v>2.2638281247732421E-2</c:v>
                </c:pt>
                <c:pt idx="317">
                  <c:v>2.265616056537249E-2</c:v>
                </c:pt>
                <c:pt idx="318">
                  <c:v>2.2674039883012552E-2</c:v>
                </c:pt>
                <c:pt idx="319">
                  <c:v>2.2691919200652624E-2</c:v>
                </c:pt>
                <c:pt idx="320">
                  <c:v>2.2709798518292693E-2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'Curves View'!$L$17</c:f>
              <c:strCache>
                <c:ptCount val="1"/>
                <c:pt idx="0">
                  <c:v>discount-EUR-USD-OIS-2</c:v>
                </c:pt>
              </c:strCache>
            </c:strRef>
          </c:tx>
          <c:spPr>
            <a:ln w="37800">
              <a:solidFill>
                <a:srgbClr val="008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View'!$K$23:$K$343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View'!$L$23:$L$343</c:f>
              <c:numCache>
                <c:formatCode>0.00%</c:formatCode>
                <c:ptCount val="321"/>
                <c:pt idx="0">
                  <c:v>5.8150659162876069E-3</c:v>
                </c:pt>
                <c:pt idx="1">
                  <c:v>5.8150659162874395E-3</c:v>
                </c:pt>
                <c:pt idx="2">
                  <c:v>5.8150659162875089E-3</c:v>
                </c:pt>
                <c:pt idx="3">
                  <c:v>5.8150659162876433E-3</c:v>
                </c:pt>
                <c:pt idx="4">
                  <c:v>5.8150659162875791E-3</c:v>
                </c:pt>
                <c:pt idx="5">
                  <c:v>5.8150659162876242E-3</c:v>
                </c:pt>
                <c:pt idx="6">
                  <c:v>5.8150659162876086E-3</c:v>
                </c:pt>
                <c:pt idx="7">
                  <c:v>5.8150659162876329E-3</c:v>
                </c:pt>
                <c:pt idx="8">
                  <c:v>5.8150659162875861E-3</c:v>
                </c:pt>
                <c:pt idx="9">
                  <c:v>5.8656767674280658E-3</c:v>
                </c:pt>
                <c:pt idx="10">
                  <c:v>5.9225166464011653E-3</c:v>
                </c:pt>
                <c:pt idx="11">
                  <c:v>5.9793565253743082E-3</c:v>
                </c:pt>
                <c:pt idx="12">
                  <c:v>6.0361964043473895E-3</c:v>
                </c:pt>
                <c:pt idx="13">
                  <c:v>6.0930362833205446E-3</c:v>
                </c:pt>
                <c:pt idx="14">
                  <c:v>6.1498761622936285E-3</c:v>
                </c:pt>
                <c:pt idx="15">
                  <c:v>6.2067160412667384E-3</c:v>
                </c:pt>
                <c:pt idx="16">
                  <c:v>6.2635559202398779E-3</c:v>
                </c:pt>
                <c:pt idx="17">
                  <c:v>6.3757213723661423E-3</c:v>
                </c:pt>
                <c:pt idx="18">
                  <c:v>6.4932033960867505E-3</c:v>
                </c:pt>
                <c:pt idx="19">
                  <c:v>6.6106854198073432E-3</c:v>
                </c:pt>
                <c:pt idx="20">
                  <c:v>6.7281674435279203E-3</c:v>
                </c:pt>
                <c:pt idx="21">
                  <c:v>6.8456494672484739E-3</c:v>
                </c:pt>
                <c:pt idx="22">
                  <c:v>6.9631314909690545E-3</c:v>
                </c:pt>
                <c:pt idx="23">
                  <c:v>7.0806135146896324E-3</c:v>
                </c:pt>
                <c:pt idx="24">
                  <c:v>7.198095538410206E-3</c:v>
                </c:pt>
                <c:pt idx="25">
                  <c:v>7.3591811692556184E-3</c:v>
                </c:pt>
                <c:pt idx="26">
                  <c:v>7.5233356756757817E-3</c:v>
                </c:pt>
                <c:pt idx="27">
                  <c:v>7.6874901820959234E-3</c:v>
                </c:pt>
                <c:pt idx="28">
                  <c:v>7.8516446885160754E-3</c:v>
                </c:pt>
                <c:pt idx="29">
                  <c:v>8.0157991949362569E-3</c:v>
                </c:pt>
                <c:pt idx="30">
                  <c:v>8.1799537013564072E-3</c:v>
                </c:pt>
                <c:pt idx="31">
                  <c:v>8.3441082077765662E-3</c:v>
                </c:pt>
                <c:pt idx="32">
                  <c:v>8.5082627141967078E-3</c:v>
                </c:pt>
                <c:pt idx="33">
                  <c:v>8.7220975203973049E-3</c:v>
                </c:pt>
                <c:pt idx="34">
                  <c:v>8.9394288872862576E-3</c:v>
                </c:pt>
                <c:pt idx="35">
                  <c:v>9.1567602541751877E-3</c:v>
                </c:pt>
                <c:pt idx="36">
                  <c:v>9.3740916210641456E-3</c:v>
                </c:pt>
                <c:pt idx="37">
                  <c:v>9.5914229879530966E-3</c:v>
                </c:pt>
                <c:pt idx="38">
                  <c:v>9.8087543548420423E-3</c:v>
                </c:pt>
                <c:pt idx="39">
                  <c:v>1.0026085721730972E-2</c:v>
                </c:pt>
                <c:pt idx="40">
                  <c:v>1.0243417088619918E-2</c:v>
                </c:pt>
                <c:pt idx="41">
                  <c:v>1.0441027220524769E-2</c:v>
                </c:pt>
                <c:pt idx="42">
                  <c:v>1.0636742218737441E-2</c:v>
                </c:pt>
                <c:pt idx="43">
                  <c:v>1.0832457216950125E-2</c:v>
                </c:pt>
                <c:pt idx="44">
                  <c:v>1.1028172215162807E-2</c:v>
                </c:pt>
                <c:pt idx="45">
                  <c:v>1.122388721337547E-2</c:v>
                </c:pt>
                <c:pt idx="46">
                  <c:v>1.1419602211588147E-2</c:v>
                </c:pt>
                <c:pt idx="47">
                  <c:v>1.1615317209800833E-2</c:v>
                </c:pt>
                <c:pt idx="48">
                  <c:v>1.1811032208013508E-2</c:v>
                </c:pt>
                <c:pt idx="49">
                  <c:v>1.2006747206226187E-2</c:v>
                </c:pt>
                <c:pt idx="50">
                  <c:v>1.2202462204438878E-2</c:v>
                </c:pt>
                <c:pt idx="51">
                  <c:v>1.2398177202651555E-2</c:v>
                </c:pt>
                <c:pt idx="52">
                  <c:v>1.2593892200864227E-2</c:v>
                </c:pt>
                <c:pt idx="53">
                  <c:v>1.2789607199076895E-2</c:v>
                </c:pt>
                <c:pt idx="54">
                  <c:v>1.2985322197289585E-2</c:v>
                </c:pt>
                <c:pt idx="55">
                  <c:v>1.3181037195502269E-2</c:v>
                </c:pt>
                <c:pt idx="56">
                  <c:v>1.3376752193714939E-2</c:v>
                </c:pt>
                <c:pt idx="57">
                  <c:v>1.3522859010973757E-2</c:v>
                </c:pt>
                <c:pt idx="58">
                  <c:v>1.3661454179381522E-2</c:v>
                </c:pt>
                <c:pt idx="59">
                  <c:v>1.3800049347789273E-2</c:v>
                </c:pt>
                <c:pt idx="60">
                  <c:v>1.3938644516197037E-2</c:v>
                </c:pt>
                <c:pt idx="61">
                  <c:v>1.4077239684604802E-2</c:v>
                </c:pt>
                <c:pt idx="62">
                  <c:v>1.4215834853012567E-2</c:v>
                </c:pt>
                <c:pt idx="63">
                  <c:v>1.4354430021420322E-2</c:v>
                </c:pt>
                <c:pt idx="64">
                  <c:v>1.4493025189828082E-2</c:v>
                </c:pt>
                <c:pt idx="65">
                  <c:v>1.4631620358235849E-2</c:v>
                </c:pt>
                <c:pt idx="66">
                  <c:v>1.4770215526643616E-2</c:v>
                </c:pt>
                <c:pt idx="67">
                  <c:v>1.4908810695051369E-2</c:v>
                </c:pt>
                <c:pt idx="68">
                  <c:v>1.5047405863459137E-2</c:v>
                </c:pt>
                <c:pt idx="69">
                  <c:v>1.5186001031866894E-2</c:v>
                </c:pt>
                <c:pt idx="70">
                  <c:v>1.5324596200274652E-2</c:v>
                </c:pt>
                <c:pt idx="71">
                  <c:v>1.546319136868241E-2</c:v>
                </c:pt>
                <c:pt idx="72">
                  <c:v>1.5601786537090181E-2</c:v>
                </c:pt>
                <c:pt idx="73">
                  <c:v>1.5740381705497949E-2</c:v>
                </c:pt>
                <c:pt idx="74">
                  <c:v>1.5878976873905697E-2</c:v>
                </c:pt>
                <c:pt idx="75">
                  <c:v>1.6017572042313466E-2</c:v>
                </c:pt>
                <c:pt idx="76">
                  <c:v>1.6156167210721224E-2</c:v>
                </c:pt>
                <c:pt idx="77">
                  <c:v>1.6294762379128986E-2</c:v>
                </c:pt>
                <c:pt idx="78">
                  <c:v>1.6433357547536751E-2</c:v>
                </c:pt>
                <c:pt idx="79">
                  <c:v>1.6571952715944509E-2</c:v>
                </c:pt>
                <c:pt idx="80">
                  <c:v>1.6710547884352275E-2</c:v>
                </c:pt>
                <c:pt idx="81">
                  <c:v>1.6804753276697185E-2</c:v>
                </c:pt>
                <c:pt idx="82">
                  <c:v>1.6893495311988208E-2</c:v>
                </c:pt>
                <c:pt idx="83">
                  <c:v>1.6982237347279234E-2</c:v>
                </c:pt>
                <c:pt idx="84">
                  <c:v>1.7070979382570253E-2</c:v>
                </c:pt>
                <c:pt idx="85">
                  <c:v>1.7159721417861273E-2</c:v>
                </c:pt>
                <c:pt idx="86">
                  <c:v>1.7248463453152296E-2</c:v>
                </c:pt>
                <c:pt idx="87">
                  <c:v>1.7337205488443322E-2</c:v>
                </c:pt>
                <c:pt idx="88">
                  <c:v>1.7425947523734348E-2</c:v>
                </c:pt>
                <c:pt idx="89">
                  <c:v>1.7514689559025368E-2</c:v>
                </c:pt>
                <c:pt idx="90">
                  <c:v>1.7603431594316397E-2</c:v>
                </c:pt>
                <c:pt idx="91">
                  <c:v>1.7692173629607413E-2</c:v>
                </c:pt>
                <c:pt idx="92">
                  <c:v>1.7780915664898443E-2</c:v>
                </c:pt>
                <c:pt idx="93">
                  <c:v>1.786965770018947E-2</c:v>
                </c:pt>
                <c:pt idx="94">
                  <c:v>1.7958399735480482E-2</c:v>
                </c:pt>
                <c:pt idx="95">
                  <c:v>1.8047141770771508E-2</c:v>
                </c:pt>
                <c:pt idx="96">
                  <c:v>1.8135883806062535E-2</c:v>
                </c:pt>
                <c:pt idx="97">
                  <c:v>1.8224625841353564E-2</c:v>
                </c:pt>
                <c:pt idx="98">
                  <c:v>1.8313367876644587E-2</c:v>
                </c:pt>
                <c:pt idx="99">
                  <c:v>1.8402109911935607E-2</c:v>
                </c:pt>
                <c:pt idx="100">
                  <c:v>1.8490851947226626E-2</c:v>
                </c:pt>
                <c:pt idx="101">
                  <c:v>1.8579593982517646E-2</c:v>
                </c:pt>
                <c:pt idx="102">
                  <c:v>1.8668336017808668E-2</c:v>
                </c:pt>
                <c:pt idx="103">
                  <c:v>1.8757078053099698E-2</c:v>
                </c:pt>
                <c:pt idx="104">
                  <c:v>1.8845820088390725E-2</c:v>
                </c:pt>
                <c:pt idx="105">
                  <c:v>1.893456212368174E-2</c:v>
                </c:pt>
                <c:pt idx="106">
                  <c:v>1.902330415897277E-2</c:v>
                </c:pt>
                <c:pt idx="107">
                  <c:v>1.9112046194263786E-2</c:v>
                </c:pt>
                <c:pt idx="108">
                  <c:v>1.9200788229554813E-2</c:v>
                </c:pt>
                <c:pt idx="109">
                  <c:v>1.9289530264845835E-2</c:v>
                </c:pt>
                <c:pt idx="110">
                  <c:v>1.9378272300136858E-2</c:v>
                </c:pt>
                <c:pt idx="111">
                  <c:v>1.9467014335427881E-2</c:v>
                </c:pt>
                <c:pt idx="112">
                  <c:v>1.9555756370718911E-2</c:v>
                </c:pt>
                <c:pt idx="113">
                  <c:v>1.9644498406009934E-2</c:v>
                </c:pt>
                <c:pt idx="114">
                  <c:v>1.9733240441300953E-2</c:v>
                </c:pt>
                <c:pt idx="115">
                  <c:v>1.9821982476591976E-2</c:v>
                </c:pt>
                <c:pt idx="116">
                  <c:v>1.9910724511882999E-2</c:v>
                </c:pt>
                <c:pt idx="117">
                  <c:v>1.9999466547174022E-2</c:v>
                </c:pt>
                <c:pt idx="118">
                  <c:v>2.0088208582465048E-2</c:v>
                </c:pt>
                <c:pt idx="119">
                  <c:v>2.0176950617756071E-2</c:v>
                </c:pt>
                <c:pt idx="120">
                  <c:v>2.0265692653047094E-2</c:v>
                </c:pt>
                <c:pt idx="121">
                  <c:v>2.0289584389244154E-2</c:v>
                </c:pt>
                <c:pt idx="122">
                  <c:v>2.0303656521792921E-2</c:v>
                </c:pt>
                <c:pt idx="123">
                  <c:v>2.0317728654341685E-2</c:v>
                </c:pt>
                <c:pt idx="124">
                  <c:v>2.0331800786890442E-2</c:v>
                </c:pt>
                <c:pt idx="125">
                  <c:v>2.034587291943921E-2</c:v>
                </c:pt>
                <c:pt idx="126">
                  <c:v>2.0359945051987974E-2</c:v>
                </c:pt>
                <c:pt idx="127">
                  <c:v>2.0374017184536734E-2</c:v>
                </c:pt>
                <c:pt idx="128">
                  <c:v>2.0388089317085498E-2</c:v>
                </c:pt>
                <c:pt idx="129">
                  <c:v>2.0402161449634266E-2</c:v>
                </c:pt>
                <c:pt idx="130">
                  <c:v>2.0416233582183026E-2</c:v>
                </c:pt>
                <c:pt idx="131">
                  <c:v>2.043030571473179E-2</c:v>
                </c:pt>
                <c:pt idx="132">
                  <c:v>2.0444377847280554E-2</c:v>
                </c:pt>
                <c:pt idx="133">
                  <c:v>2.0458449979829315E-2</c:v>
                </c:pt>
                <c:pt idx="134">
                  <c:v>2.0472522112378079E-2</c:v>
                </c:pt>
                <c:pt idx="135">
                  <c:v>2.0486594244926843E-2</c:v>
                </c:pt>
                <c:pt idx="136">
                  <c:v>2.0500666377475611E-2</c:v>
                </c:pt>
                <c:pt idx="137">
                  <c:v>2.0514738510024368E-2</c:v>
                </c:pt>
                <c:pt idx="138">
                  <c:v>2.0528810642573132E-2</c:v>
                </c:pt>
                <c:pt idx="139">
                  <c:v>2.0542882775121899E-2</c:v>
                </c:pt>
                <c:pt idx="140">
                  <c:v>2.055695490767066E-2</c:v>
                </c:pt>
                <c:pt idx="141">
                  <c:v>2.0571027040219424E-2</c:v>
                </c:pt>
                <c:pt idx="142">
                  <c:v>2.0585099172768191E-2</c:v>
                </c:pt>
                <c:pt idx="143">
                  <c:v>2.0599171305316952E-2</c:v>
                </c:pt>
                <c:pt idx="144">
                  <c:v>2.0613243437865709E-2</c:v>
                </c:pt>
                <c:pt idx="145">
                  <c:v>2.0627315570414476E-2</c:v>
                </c:pt>
                <c:pt idx="146">
                  <c:v>2.0641387702963237E-2</c:v>
                </c:pt>
                <c:pt idx="147">
                  <c:v>2.0655459835512008E-2</c:v>
                </c:pt>
                <c:pt idx="148">
                  <c:v>2.0669531968060765E-2</c:v>
                </c:pt>
                <c:pt idx="149">
                  <c:v>2.0683604100609525E-2</c:v>
                </c:pt>
                <c:pt idx="150">
                  <c:v>2.0697676233158289E-2</c:v>
                </c:pt>
                <c:pt idx="151">
                  <c:v>2.0711748365707057E-2</c:v>
                </c:pt>
                <c:pt idx="152">
                  <c:v>2.0725820498255821E-2</c:v>
                </c:pt>
                <c:pt idx="153">
                  <c:v>2.0739892630804582E-2</c:v>
                </c:pt>
                <c:pt idx="154">
                  <c:v>2.0753964763353352E-2</c:v>
                </c:pt>
                <c:pt idx="155">
                  <c:v>2.0768036895902113E-2</c:v>
                </c:pt>
                <c:pt idx="156">
                  <c:v>2.0782109028450877E-2</c:v>
                </c:pt>
                <c:pt idx="157">
                  <c:v>2.0796181160999641E-2</c:v>
                </c:pt>
                <c:pt idx="158">
                  <c:v>2.0810253293548405E-2</c:v>
                </c:pt>
                <c:pt idx="159">
                  <c:v>2.0824325426097166E-2</c:v>
                </c:pt>
                <c:pt idx="160">
                  <c:v>2.0838397558645926E-2</c:v>
                </c:pt>
                <c:pt idx="161">
                  <c:v>2.0845674406668575E-2</c:v>
                </c:pt>
                <c:pt idx="162">
                  <c:v>2.0851719746815937E-2</c:v>
                </c:pt>
                <c:pt idx="163">
                  <c:v>2.0857765086963301E-2</c:v>
                </c:pt>
                <c:pt idx="164">
                  <c:v>2.0863810427110663E-2</c:v>
                </c:pt>
                <c:pt idx="165">
                  <c:v>2.0869855767258021E-2</c:v>
                </c:pt>
                <c:pt idx="166">
                  <c:v>2.0875901107405379E-2</c:v>
                </c:pt>
                <c:pt idx="167">
                  <c:v>2.0881946447552747E-2</c:v>
                </c:pt>
                <c:pt idx="168">
                  <c:v>2.0887991787700101E-2</c:v>
                </c:pt>
                <c:pt idx="169">
                  <c:v>2.0894037127847473E-2</c:v>
                </c:pt>
                <c:pt idx="170">
                  <c:v>2.0900082467994824E-2</c:v>
                </c:pt>
                <c:pt idx="171">
                  <c:v>2.0906127808142192E-2</c:v>
                </c:pt>
                <c:pt idx="172">
                  <c:v>2.091217314828955E-2</c:v>
                </c:pt>
                <c:pt idx="173">
                  <c:v>2.0918218488436915E-2</c:v>
                </c:pt>
                <c:pt idx="174">
                  <c:v>2.092426382858428E-2</c:v>
                </c:pt>
                <c:pt idx="175">
                  <c:v>2.0930309168731637E-2</c:v>
                </c:pt>
                <c:pt idx="176">
                  <c:v>2.0936354508878999E-2</c:v>
                </c:pt>
                <c:pt idx="177">
                  <c:v>2.0942399849026357E-2</c:v>
                </c:pt>
                <c:pt idx="178">
                  <c:v>2.0948445189173725E-2</c:v>
                </c:pt>
                <c:pt idx="179">
                  <c:v>2.0954490529321079E-2</c:v>
                </c:pt>
                <c:pt idx="180">
                  <c:v>2.0960535869468441E-2</c:v>
                </c:pt>
                <c:pt idx="181">
                  <c:v>2.0966581209615805E-2</c:v>
                </c:pt>
                <c:pt idx="182">
                  <c:v>2.0972626549763167E-2</c:v>
                </c:pt>
                <c:pt idx="183">
                  <c:v>2.0978671889910528E-2</c:v>
                </c:pt>
                <c:pt idx="184">
                  <c:v>2.0984717230057893E-2</c:v>
                </c:pt>
                <c:pt idx="185">
                  <c:v>2.0990762570205251E-2</c:v>
                </c:pt>
                <c:pt idx="186">
                  <c:v>2.0996807910352609E-2</c:v>
                </c:pt>
                <c:pt idx="187">
                  <c:v>2.100285325049998E-2</c:v>
                </c:pt>
                <c:pt idx="188">
                  <c:v>2.1008898590647342E-2</c:v>
                </c:pt>
                <c:pt idx="189">
                  <c:v>2.1014943930794703E-2</c:v>
                </c:pt>
                <c:pt idx="190">
                  <c:v>2.1020989270942068E-2</c:v>
                </c:pt>
                <c:pt idx="191">
                  <c:v>2.1027034611089415E-2</c:v>
                </c:pt>
                <c:pt idx="192">
                  <c:v>2.1033079951236783E-2</c:v>
                </c:pt>
                <c:pt idx="193">
                  <c:v>2.1039125291384152E-2</c:v>
                </c:pt>
                <c:pt idx="194">
                  <c:v>2.104517063153151E-2</c:v>
                </c:pt>
                <c:pt idx="195">
                  <c:v>2.1051215971678864E-2</c:v>
                </c:pt>
                <c:pt idx="196">
                  <c:v>2.1057261311826232E-2</c:v>
                </c:pt>
                <c:pt idx="197">
                  <c:v>2.1063306651973587E-2</c:v>
                </c:pt>
                <c:pt idx="198">
                  <c:v>2.1069351992120955E-2</c:v>
                </c:pt>
                <c:pt idx="199">
                  <c:v>2.1075397332268313E-2</c:v>
                </c:pt>
                <c:pt idx="200">
                  <c:v>2.1081442672415681E-2</c:v>
                </c:pt>
                <c:pt idx="201">
                  <c:v>2.1087488012563039E-2</c:v>
                </c:pt>
                <c:pt idx="202">
                  <c:v>2.10935333527104E-2</c:v>
                </c:pt>
                <c:pt idx="203">
                  <c:v>2.1099578692857758E-2</c:v>
                </c:pt>
                <c:pt idx="204">
                  <c:v>2.1105624033005119E-2</c:v>
                </c:pt>
                <c:pt idx="205">
                  <c:v>2.1111669373152484E-2</c:v>
                </c:pt>
                <c:pt idx="206">
                  <c:v>2.1117714713299842E-2</c:v>
                </c:pt>
                <c:pt idx="207">
                  <c:v>2.1123760053447214E-2</c:v>
                </c:pt>
                <c:pt idx="208">
                  <c:v>2.1129805393594568E-2</c:v>
                </c:pt>
                <c:pt idx="209">
                  <c:v>2.1135850733741929E-2</c:v>
                </c:pt>
                <c:pt idx="210">
                  <c:v>2.1141896073889291E-2</c:v>
                </c:pt>
                <c:pt idx="211">
                  <c:v>2.1147941414036652E-2</c:v>
                </c:pt>
                <c:pt idx="212">
                  <c:v>2.115398675418401E-2</c:v>
                </c:pt>
                <c:pt idx="213">
                  <c:v>2.1160032094331375E-2</c:v>
                </c:pt>
                <c:pt idx="214">
                  <c:v>2.1166077434478736E-2</c:v>
                </c:pt>
                <c:pt idx="215">
                  <c:v>2.1172122774626104E-2</c:v>
                </c:pt>
                <c:pt idx="216">
                  <c:v>2.1178168114773459E-2</c:v>
                </c:pt>
                <c:pt idx="217">
                  <c:v>2.1184213454920824E-2</c:v>
                </c:pt>
                <c:pt idx="218">
                  <c:v>2.1190258795068181E-2</c:v>
                </c:pt>
                <c:pt idx="219">
                  <c:v>2.119630413521555E-2</c:v>
                </c:pt>
                <c:pt idx="220">
                  <c:v>2.1202349475362911E-2</c:v>
                </c:pt>
                <c:pt idx="221">
                  <c:v>2.1208394815510272E-2</c:v>
                </c:pt>
                <c:pt idx="222">
                  <c:v>2.121444015565763E-2</c:v>
                </c:pt>
                <c:pt idx="223">
                  <c:v>2.1220485495804988E-2</c:v>
                </c:pt>
                <c:pt idx="224">
                  <c:v>2.1226530835952356E-2</c:v>
                </c:pt>
                <c:pt idx="225">
                  <c:v>2.1232576176099714E-2</c:v>
                </c:pt>
                <c:pt idx="226">
                  <c:v>2.1238621516247079E-2</c:v>
                </c:pt>
                <c:pt idx="227">
                  <c:v>2.124466685639444E-2</c:v>
                </c:pt>
                <c:pt idx="228">
                  <c:v>2.1250712196541802E-2</c:v>
                </c:pt>
                <c:pt idx="229">
                  <c:v>2.125675753668916E-2</c:v>
                </c:pt>
                <c:pt idx="230">
                  <c:v>2.1262802876836524E-2</c:v>
                </c:pt>
                <c:pt idx="231">
                  <c:v>2.1268848216983886E-2</c:v>
                </c:pt>
                <c:pt idx="232">
                  <c:v>2.1274893557131243E-2</c:v>
                </c:pt>
                <c:pt idx="233">
                  <c:v>2.1280938897278608E-2</c:v>
                </c:pt>
                <c:pt idx="234">
                  <c:v>2.128698423742597E-2</c:v>
                </c:pt>
                <c:pt idx="235">
                  <c:v>2.1293029577573327E-2</c:v>
                </c:pt>
                <c:pt idx="236">
                  <c:v>2.1299074917720692E-2</c:v>
                </c:pt>
                <c:pt idx="237">
                  <c:v>2.1305120257868057E-2</c:v>
                </c:pt>
                <c:pt idx="238">
                  <c:v>2.1311165598015422E-2</c:v>
                </c:pt>
                <c:pt idx="239">
                  <c:v>2.1317210938162776E-2</c:v>
                </c:pt>
                <c:pt idx="240">
                  <c:v>2.1323256278310141E-2</c:v>
                </c:pt>
                <c:pt idx="241">
                  <c:v>2.1338422584096225E-2</c:v>
                </c:pt>
                <c:pt idx="242">
                  <c:v>2.135648652517548E-2</c:v>
                </c:pt>
                <c:pt idx="243">
                  <c:v>2.1374550466254739E-2</c:v>
                </c:pt>
                <c:pt idx="244">
                  <c:v>2.1392614407333987E-2</c:v>
                </c:pt>
                <c:pt idx="245">
                  <c:v>2.1410678348413245E-2</c:v>
                </c:pt>
                <c:pt idx="246">
                  <c:v>2.1428742289492504E-2</c:v>
                </c:pt>
                <c:pt idx="247">
                  <c:v>2.1446806230571755E-2</c:v>
                </c:pt>
                <c:pt idx="248">
                  <c:v>2.1464870171651013E-2</c:v>
                </c:pt>
                <c:pt idx="249">
                  <c:v>2.1482934112730265E-2</c:v>
                </c:pt>
                <c:pt idx="250">
                  <c:v>2.150099805380952E-2</c:v>
                </c:pt>
                <c:pt idx="251">
                  <c:v>2.1519061994888775E-2</c:v>
                </c:pt>
                <c:pt idx="252">
                  <c:v>2.1537125935968029E-2</c:v>
                </c:pt>
                <c:pt idx="253">
                  <c:v>2.1555189877047288E-2</c:v>
                </c:pt>
                <c:pt idx="254">
                  <c:v>2.1573253818126546E-2</c:v>
                </c:pt>
                <c:pt idx="255">
                  <c:v>2.1591317759205794E-2</c:v>
                </c:pt>
                <c:pt idx="256">
                  <c:v>2.1609381700285049E-2</c:v>
                </c:pt>
                <c:pt idx="257">
                  <c:v>2.1627445641364307E-2</c:v>
                </c:pt>
                <c:pt idx="258">
                  <c:v>2.1645509582443562E-2</c:v>
                </c:pt>
                <c:pt idx="259">
                  <c:v>2.1663573523522817E-2</c:v>
                </c:pt>
                <c:pt idx="260">
                  <c:v>2.1681637464602072E-2</c:v>
                </c:pt>
                <c:pt idx="261">
                  <c:v>2.1699701405681327E-2</c:v>
                </c:pt>
                <c:pt idx="262">
                  <c:v>2.1717765346760582E-2</c:v>
                </c:pt>
                <c:pt idx="263">
                  <c:v>2.1735829287839837E-2</c:v>
                </c:pt>
                <c:pt idx="264">
                  <c:v>2.1753893228919092E-2</c:v>
                </c:pt>
                <c:pt idx="265">
                  <c:v>2.1771957169998347E-2</c:v>
                </c:pt>
                <c:pt idx="266">
                  <c:v>2.1790021111077602E-2</c:v>
                </c:pt>
                <c:pt idx="267">
                  <c:v>2.1808085052156853E-2</c:v>
                </c:pt>
                <c:pt idx="268">
                  <c:v>2.1826148993236111E-2</c:v>
                </c:pt>
                <c:pt idx="269">
                  <c:v>2.1844212934315366E-2</c:v>
                </c:pt>
                <c:pt idx="270">
                  <c:v>2.1862276875394621E-2</c:v>
                </c:pt>
                <c:pt idx="271">
                  <c:v>2.1880340816473876E-2</c:v>
                </c:pt>
                <c:pt idx="272">
                  <c:v>2.1898404757553131E-2</c:v>
                </c:pt>
                <c:pt idx="273">
                  <c:v>2.1916468698632386E-2</c:v>
                </c:pt>
                <c:pt idx="274">
                  <c:v>2.1934532639711641E-2</c:v>
                </c:pt>
                <c:pt idx="275">
                  <c:v>2.1952596580790896E-2</c:v>
                </c:pt>
                <c:pt idx="276">
                  <c:v>2.1970660521870147E-2</c:v>
                </c:pt>
                <c:pt idx="277">
                  <c:v>2.1988724462949406E-2</c:v>
                </c:pt>
                <c:pt idx="278">
                  <c:v>2.2006788404028661E-2</c:v>
                </c:pt>
                <c:pt idx="279">
                  <c:v>2.2024852345107915E-2</c:v>
                </c:pt>
                <c:pt idx="280">
                  <c:v>2.204291628618717E-2</c:v>
                </c:pt>
                <c:pt idx="281">
                  <c:v>2.2060980227266425E-2</c:v>
                </c:pt>
                <c:pt idx="282">
                  <c:v>2.207904416834568E-2</c:v>
                </c:pt>
                <c:pt idx="283">
                  <c:v>2.2097108109424935E-2</c:v>
                </c:pt>
                <c:pt idx="284">
                  <c:v>2.211517205050419E-2</c:v>
                </c:pt>
                <c:pt idx="285">
                  <c:v>2.2133235991583445E-2</c:v>
                </c:pt>
                <c:pt idx="286">
                  <c:v>2.21512999326627E-2</c:v>
                </c:pt>
                <c:pt idx="287">
                  <c:v>2.2169363873741955E-2</c:v>
                </c:pt>
                <c:pt idx="288">
                  <c:v>2.218742781482121E-2</c:v>
                </c:pt>
                <c:pt idx="289">
                  <c:v>2.2205491755900465E-2</c:v>
                </c:pt>
                <c:pt idx="290">
                  <c:v>2.2223555696979719E-2</c:v>
                </c:pt>
                <c:pt idx="291">
                  <c:v>2.2241619638058974E-2</c:v>
                </c:pt>
                <c:pt idx="292">
                  <c:v>2.2259683579138233E-2</c:v>
                </c:pt>
                <c:pt idx="293">
                  <c:v>2.2277747520217488E-2</c:v>
                </c:pt>
                <c:pt idx="294">
                  <c:v>2.2295811461296743E-2</c:v>
                </c:pt>
                <c:pt idx="295">
                  <c:v>2.2313875402376001E-2</c:v>
                </c:pt>
                <c:pt idx="296">
                  <c:v>2.2331939343455252E-2</c:v>
                </c:pt>
                <c:pt idx="297">
                  <c:v>2.2350003284534504E-2</c:v>
                </c:pt>
                <c:pt idx="298">
                  <c:v>2.2368067225613762E-2</c:v>
                </c:pt>
                <c:pt idx="299">
                  <c:v>2.2386131166693017E-2</c:v>
                </c:pt>
                <c:pt idx="300">
                  <c:v>2.2404195107772272E-2</c:v>
                </c:pt>
                <c:pt idx="301">
                  <c:v>2.2422259048851523E-2</c:v>
                </c:pt>
                <c:pt idx="302">
                  <c:v>2.2440322989930782E-2</c:v>
                </c:pt>
                <c:pt idx="303">
                  <c:v>2.2458386931010037E-2</c:v>
                </c:pt>
                <c:pt idx="304">
                  <c:v>2.2476450872089292E-2</c:v>
                </c:pt>
                <c:pt idx="305">
                  <c:v>2.2494514813168547E-2</c:v>
                </c:pt>
                <c:pt idx="306">
                  <c:v>2.2512578754247801E-2</c:v>
                </c:pt>
                <c:pt idx="307">
                  <c:v>2.2530642695327056E-2</c:v>
                </c:pt>
                <c:pt idx="308">
                  <c:v>2.2548706636406315E-2</c:v>
                </c:pt>
                <c:pt idx="309">
                  <c:v>2.2566770577485566E-2</c:v>
                </c:pt>
                <c:pt idx="310">
                  <c:v>2.2584834518564821E-2</c:v>
                </c:pt>
                <c:pt idx="311">
                  <c:v>2.2602898459644076E-2</c:v>
                </c:pt>
                <c:pt idx="312">
                  <c:v>2.2620962400723331E-2</c:v>
                </c:pt>
                <c:pt idx="313">
                  <c:v>2.2639026341802586E-2</c:v>
                </c:pt>
                <c:pt idx="314">
                  <c:v>2.2657090282881837E-2</c:v>
                </c:pt>
                <c:pt idx="315">
                  <c:v>2.2675154223961096E-2</c:v>
                </c:pt>
                <c:pt idx="316">
                  <c:v>2.2693218165040351E-2</c:v>
                </c:pt>
                <c:pt idx="317">
                  <c:v>2.2711282106119605E-2</c:v>
                </c:pt>
                <c:pt idx="318">
                  <c:v>2.272934604719886E-2</c:v>
                </c:pt>
                <c:pt idx="319">
                  <c:v>2.2747409988278115E-2</c:v>
                </c:pt>
                <c:pt idx="320">
                  <c:v>2.276547392935737E-2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459040"/>
        <c:axId val="274459600"/>
      </c:scatterChart>
      <c:scatterChart>
        <c:scatterStyle val="lineMarker"/>
        <c:varyColors val="0"/>
        <c:ser>
          <c:idx val="2"/>
          <c:order val="2"/>
          <c:tx>
            <c:strRef>
              <c:f>'Curves View'!$N$17</c:f>
              <c:strCache>
                <c:ptCount val="1"/>
                <c:pt idx="0">
                  <c:v>difference (bp)</c:v>
                </c:pt>
              </c:strCache>
            </c:strRef>
          </c:tx>
          <c:spPr>
            <a:ln w="37800">
              <a:solidFill>
                <a:srgbClr val="00008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'Curves View'!$H$23:$H$343</c:f>
              <c:numCache>
                <c:formatCode>0.000</c:formatCode>
                <c:ptCount val="321"/>
                <c:pt idx="0">
                  <c:v>-1</c:v>
                </c:pt>
                <c:pt idx="1">
                  <c:v>0.125</c:v>
                </c:pt>
                <c:pt idx="2">
                  <c:v>0.25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0.75</c:v>
                </c:pt>
                <c:pt idx="7">
                  <c:v>0.875</c:v>
                </c:pt>
                <c:pt idx="8">
                  <c:v>1</c:v>
                </c:pt>
                <c:pt idx="9">
                  <c:v>1.125</c:v>
                </c:pt>
                <c:pt idx="10">
                  <c:v>1.25</c:v>
                </c:pt>
                <c:pt idx="11">
                  <c:v>1.375</c:v>
                </c:pt>
                <c:pt idx="12">
                  <c:v>1.5</c:v>
                </c:pt>
                <c:pt idx="13">
                  <c:v>1.625</c:v>
                </c:pt>
                <c:pt idx="14">
                  <c:v>1.75</c:v>
                </c:pt>
                <c:pt idx="15">
                  <c:v>1.875</c:v>
                </c:pt>
                <c:pt idx="16">
                  <c:v>2</c:v>
                </c:pt>
                <c:pt idx="17">
                  <c:v>2.125</c:v>
                </c:pt>
                <c:pt idx="18">
                  <c:v>2.25</c:v>
                </c:pt>
                <c:pt idx="19">
                  <c:v>2.375</c:v>
                </c:pt>
                <c:pt idx="20">
                  <c:v>2.5</c:v>
                </c:pt>
                <c:pt idx="21">
                  <c:v>2.625</c:v>
                </c:pt>
                <c:pt idx="22">
                  <c:v>2.75</c:v>
                </c:pt>
                <c:pt idx="23">
                  <c:v>2.875</c:v>
                </c:pt>
                <c:pt idx="24">
                  <c:v>3</c:v>
                </c:pt>
                <c:pt idx="25">
                  <c:v>3.125</c:v>
                </c:pt>
                <c:pt idx="26">
                  <c:v>3.25</c:v>
                </c:pt>
                <c:pt idx="27">
                  <c:v>3.375</c:v>
                </c:pt>
                <c:pt idx="28">
                  <c:v>3.5</c:v>
                </c:pt>
                <c:pt idx="29">
                  <c:v>3.625</c:v>
                </c:pt>
                <c:pt idx="30">
                  <c:v>3.75</c:v>
                </c:pt>
                <c:pt idx="31">
                  <c:v>3.875</c:v>
                </c:pt>
                <c:pt idx="32">
                  <c:v>4</c:v>
                </c:pt>
                <c:pt idx="33">
                  <c:v>4.125</c:v>
                </c:pt>
                <c:pt idx="34">
                  <c:v>4.25</c:v>
                </c:pt>
                <c:pt idx="35">
                  <c:v>4.375</c:v>
                </c:pt>
                <c:pt idx="36">
                  <c:v>4.5</c:v>
                </c:pt>
                <c:pt idx="37">
                  <c:v>4.625</c:v>
                </c:pt>
                <c:pt idx="38">
                  <c:v>4.75</c:v>
                </c:pt>
                <c:pt idx="39">
                  <c:v>4.875</c:v>
                </c:pt>
                <c:pt idx="40">
                  <c:v>5</c:v>
                </c:pt>
                <c:pt idx="41">
                  <c:v>5.125</c:v>
                </c:pt>
                <c:pt idx="42">
                  <c:v>5.25</c:v>
                </c:pt>
                <c:pt idx="43">
                  <c:v>5.375</c:v>
                </c:pt>
                <c:pt idx="44">
                  <c:v>5.5</c:v>
                </c:pt>
                <c:pt idx="45">
                  <c:v>5.625</c:v>
                </c:pt>
                <c:pt idx="46">
                  <c:v>5.75</c:v>
                </c:pt>
                <c:pt idx="47">
                  <c:v>5.875</c:v>
                </c:pt>
                <c:pt idx="48">
                  <c:v>6</c:v>
                </c:pt>
                <c:pt idx="49">
                  <c:v>6.125</c:v>
                </c:pt>
                <c:pt idx="50">
                  <c:v>6.25</c:v>
                </c:pt>
                <c:pt idx="51">
                  <c:v>6.375</c:v>
                </c:pt>
                <c:pt idx="52">
                  <c:v>6.5</c:v>
                </c:pt>
                <c:pt idx="53">
                  <c:v>6.625</c:v>
                </c:pt>
                <c:pt idx="54">
                  <c:v>6.75</c:v>
                </c:pt>
                <c:pt idx="55">
                  <c:v>6.875</c:v>
                </c:pt>
                <c:pt idx="56">
                  <c:v>7</c:v>
                </c:pt>
                <c:pt idx="57">
                  <c:v>7.125</c:v>
                </c:pt>
                <c:pt idx="58">
                  <c:v>7.25</c:v>
                </c:pt>
                <c:pt idx="59">
                  <c:v>7.375</c:v>
                </c:pt>
                <c:pt idx="60">
                  <c:v>7.5</c:v>
                </c:pt>
                <c:pt idx="61">
                  <c:v>7.625</c:v>
                </c:pt>
                <c:pt idx="62">
                  <c:v>7.75</c:v>
                </c:pt>
                <c:pt idx="63">
                  <c:v>7.875</c:v>
                </c:pt>
                <c:pt idx="64">
                  <c:v>8</c:v>
                </c:pt>
                <c:pt idx="65">
                  <c:v>8.125</c:v>
                </c:pt>
                <c:pt idx="66">
                  <c:v>8.25</c:v>
                </c:pt>
                <c:pt idx="67">
                  <c:v>8.375</c:v>
                </c:pt>
                <c:pt idx="68">
                  <c:v>8.5</c:v>
                </c:pt>
                <c:pt idx="69">
                  <c:v>8.625</c:v>
                </c:pt>
                <c:pt idx="70">
                  <c:v>8.75</c:v>
                </c:pt>
                <c:pt idx="71">
                  <c:v>8.875</c:v>
                </c:pt>
                <c:pt idx="72">
                  <c:v>9</c:v>
                </c:pt>
                <c:pt idx="73">
                  <c:v>9.125</c:v>
                </c:pt>
                <c:pt idx="74">
                  <c:v>9.25</c:v>
                </c:pt>
                <c:pt idx="75">
                  <c:v>9.375</c:v>
                </c:pt>
                <c:pt idx="76">
                  <c:v>9.5</c:v>
                </c:pt>
                <c:pt idx="77">
                  <c:v>9.625</c:v>
                </c:pt>
                <c:pt idx="78">
                  <c:v>9.75</c:v>
                </c:pt>
                <c:pt idx="79">
                  <c:v>9.875</c:v>
                </c:pt>
                <c:pt idx="80">
                  <c:v>10</c:v>
                </c:pt>
                <c:pt idx="81">
                  <c:v>10.125</c:v>
                </c:pt>
                <c:pt idx="82">
                  <c:v>10.25</c:v>
                </c:pt>
                <c:pt idx="83">
                  <c:v>10.375</c:v>
                </c:pt>
                <c:pt idx="84">
                  <c:v>10.5</c:v>
                </c:pt>
                <c:pt idx="85">
                  <c:v>10.625</c:v>
                </c:pt>
                <c:pt idx="86">
                  <c:v>10.75</c:v>
                </c:pt>
                <c:pt idx="87">
                  <c:v>10.875</c:v>
                </c:pt>
                <c:pt idx="88">
                  <c:v>11</c:v>
                </c:pt>
                <c:pt idx="89">
                  <c:v>11.125</c:v>
                </c:pt>
                <c:pt idx="90">
                  <c:v>11.25</c:v>
                </c:pt>
                <c:pt idx="91">
                  <c:v>11.375</c:v>
                </c:pt>
                <c:pt idx="92">
                  <c:v>11.5</c:v>
                </c:pt>
                <c:pt idx="93">
                  <c:v>11.625</c:v>
                </c:pt>
                <c:pt idx="94">
                  <c:v>11.75</c:v>
                </c:pt>
                <c:pt idx="95">
                  <c:v>11.875</c:v>
                </c:pt>
                <c:pt idx="96">
                  <c:v>12</c:v>
                </c:pt>
                <c:pt idx="97">
                  <c:v>12.125</c:v>
                </c:pt>
                <c:pt idx="98">
                  <c:v>12.25</c:v>
                </c:pt>
                <c:pt idx="99">
                  <c:v>12.375</c:v>
                </c:pt>
                <c:pt idx="100">
                  <c:v>12.5</c:v>
                </c:pt>
                <c:pt idx="101">
                  <c:v>12.625</c:v>
                </c:pt>
                <c:pt idx="102">
                  <c:v>12.75</c:v>
                </c:pt>
                <c:pt idx="103">
                  <c:v>12.875</c:v>
                </c:pt>
                <c:pt idx="104">
                  <c:v>13</c:v>
                </c:pt>
                <c:pt idx="105">
                  <c:v>13.125</c:v>
                </c:pt>
                <c:pt idx="106">
                  <c:v>13.25</c:v>
                </c:pt>
                <c:pt idx="107">
                  <c:v>13.375</c:v>
                </c:pt>
                <c:pt idx="108">
                  <c:v>13.5</c:v>
                </c:pt>
                <c:pt idx="109">
                  <c:v>13.625</c:v>
                </c:pt>
                <c:pt idx="110">
                  <c:v>13.75</c:v>
                </c:pt>
                <c:pt idx="111">
                  <c:v>13.875</c:v>
                </c:pt>
                <c:pt idx="112">
                  <c:v>14</c:v>
                </c:pt>
                <c:pt idx="113">
                  <c:v>14.125</c:v>
                </c:pt>
                <c:pt idx="114">
                  <c:v>14.25</c:v>
                </c:pt>
                <c:pt idx="115">
                  <c:v>14.375</c:v>
                </c:pt>
                <c:pt idx="116">
                  <c:v>14.5</c:v>
                </c:pt>
                <c:pt idx="117">
                  <c:v>14.625</c:v>
                </c:pt>
                <c:pt idx="118">
                  <c:v>14.75</c:v>
                </c:pt>
                <c:pt idx="119">
                  <c:v>14.875</c:v>
                </c:pt>
                <c:pt idx="120">
                  <c:v>15</c:v>
                </c:pt>
                <c:pt idx="121">
                  <c:v>15.125</c:v>
                </c:pt>
                <c:pt idx="122">
                  <c:v>15.25</c:v>
                </c:pt>
                <c:pt idx="123">
                  <c:v>15.375</c:v>
                </c:pt>
                <c:pt idx="124">
                  <c:v>15.5</c:v>
                </c:pt>
                <c:pt idx="125">
                  <c:v>15.625</c:v>
                </c:pt>
                <c:pt idx="126">
                  <c:v>15.75</c:v>
                </c:pt>
                <c:pt idx="127">
                  <c:v>15.875</c:v>
                </c:pt>
                <c:pt idx="128">
                  <c:v>16</c:v>
                </c:pt>
                <c:pt idx="129">
                  <c:v>16.125</c:v>
                </c:pt>
                <c:pt idx="130">
                  <c:v>16.25</c:v>
                </c:pt>
                <c:pt idx="131">
                  <c:v>16.375</c:v>
                </c:pt>
                <c:pt idx="132">
                  <c:v>16.5</c:v>
                </c:pt>
                <c:pt idx="133">
                  <c:v>16.625</c:v>
                </c:pt>
                <c:pt idx="134">
                  <c:v>16.75</c:v>
                </c:pt>
                <c:pt idx="135">
                  <c:v>16.875</c:v>
                </c:pt>
                <c:pt idx="136">
                  <c:v>17</c:v>
                </c:pt>
                <c:pt idx="137">
                  <c:v>17.125</c:v>
                </c:pt>
                <c:pt idx="138">
                  <c:v>17.25</c:v>
                </c:pt>
                <c:pt idx="139">
                  <c:v>17.375</c:v>
                </c:pt>
                <c:pt idx="140">
                  <c:v>17.5</c:v>
                </c:pt>
                <c:pt idx="141">
                  <c:v>17.625</c:v>
                </c:pt>
                <c:pt idx="142">
                  <c:v>17.75</c:v>
                </c:pt>
                <c:pt idx="143">
                  <c:v>17.875</c:v>
                </c:pt>
                <c:pt idx="144">
                  <c:v>18</c:v>
                </c:pt>
                <c:pt idx="145">
                  <c:v>18.125</c:v>
                </c:pt>
                <c:pt idx="146">
                  <c:v>18.25</c:v>
                </c:pt>
                <c:pt idx="147">
                  <c:v>18.375</c:v>
                </c:pt>
                <c:pt idx="148">
                  <c:v>18.5</c:v>
                </c:pt>
                <c:pt idx="149">
                  <c:v>18.625</c:v>
                </c:pt>
                <c:pt idx="150">
                  <c:v>18.75</c:v>
                </c:pt>
                <c:pt idx="151">
                  <c:v>18.875</c:v>
                </c:pt>
                <c:pt idx="152">
                  <c:v>19</c:v>
                </c:pt>
                <c:pt idx="153">
                  <c:v>19.125</c:v>
                </c:pt>
                <c:pt idx="154">
                  <c:v>19.25</c:v>
                </c:pt>
                <c:pt idx="155">
                  <c:v>19.375</c:v>
                </c:pt>
                <c:pt idx="156">
                  <c:v>19.5</c:v>
                </c:pt>
                <c:pt idx="157">
                  <c:v>19.625</c:v>
                </c:pt>
                <c:pt idx="158">
                  <c:v>19.75</c:v>
                </c:pt>
                <c:pt idx="159">
                  <c:v>19.875</c:v>
                </c:pt>
                <c:pt idx="160">
                  <c:v>20</c:v>
                </c:pt>
                <c:pt idx="161">
                  <c:v>20.125</c:v>
                </c:pt>
                <c:pt idx="162">
                  <c:v>20.25</c:v>
                </c:pt>
                <c:pt idx="163">
                  <c:v>20.375</c:v>
                </c:pt>
                <c:pt idx="164">
                  <c:v>20.5</c:v>
                </c:pt>
                <c:pt idx="165">
                  <c:v>20.625</c:v>
                </c:pt>
                <c:pt idx="166">
                  <c:v>20.75</c:v>
                </c:pt>
                <c:pt idx="167">
                  <c:v>20.875</c:v>
                </c:pt>
                <c:pt idx="168">
                  <c:v>21</c:v>
                </c:pt>
                <c:pt idx="169">
                  <c:v>21.125</c:v>
                </c:pt>
                <c:pt idx="170">
                  <c:v>21.25</c:v>
                </c:pt>
                <c:pt idx="171">
                  <c:v>21.375</c:v>
                </c:pt>
                <c:pt idx="172">
                  <c:v>21.5</c:v>
                </c:pt>
                <c:pt idx="173">
                  <c:v>21.625</c:v>
                </c:pt>
                <c:pt idx="174">
                  <c:v>21.75</c:v>
                </c:pt>
                <c:pt idx="175">
                  <c:v>21.875</c:v>
                </c:pt>
                <c:pt idx="176">
                  <c:v>22</c:v>
                </c:pt>
                <c:pt idx="177">
                  <c:v>22.125</c:v>
                </c:pt>
                <c:pt idx="178">
                  <c:v>22.25</c:v>
                </c:pt>
                <c:pt idx="179">
                  <c:v>22.375</c:v>
                </c:pt>
                <c:pt idx="180">
                  <c:v>22.5</c:v>
                </c:pt>
                <c:pt idx="181">
                  <c:v>22.625</c:v>
                </c:pt>
                <c:pt idx="182">
                  <c:v>22.75</c:v>
                </c:pt>
                <c:pt idx="183">
                  <c:v>22.875</c:v>
                </c:pt>
                <c:pt idx="184">
                  <c:v>23</c:v>
                </c:pt>
                <c:pt idx="185">
                  <c:v>23.125</c:v>
                </c:pt>
                <c:pt idx="186">
                  <c:v>23.25</c:v>
                </c:pt>
                <c:pt idx="187">
                  <c:v>23.375</c:v>
                </c:pt>
                <c:pt idx="188">
                  <c:v>23.5</c:v>
                </c:pt>
                <c:pt idx="189">
                  <c:v>23.625</c:v>
                </c:pt>
                <c:pt idx="190">
                  <c:v>23.75</c:v>
                </c:pt>
                <c:pt idx="191">
                  <c:v>23.875</c:v>
                </c:pt>
                <c:pt idx="192">
                  <c:v>24</c:v>
                </c:pt>
                <c:pt idx="193">
                  <c:v>24.125</c:v>
                </c:pt>
                <c:pt idx="194">
                  <c:v>24.25</c:v>
                </c:pt>
                <c:pt idx="195">
                  <c:v>24.375</c:v>
                </c:pt>
                <c:pt idx="196">
                  <c:v>24.5</c:v>
                </c:pt>
                <c:pt idx="197">
                  <c:v>24.625</c:v>
                </c:pt>
                <c:pt idx="198">
                  <c:v>24.75</c:v>
                </c:pt>
                <c:pt idx="199">
                  <c:v>24.875</c:v>
                </c:pt>
                <c:pt idx="200">
                  <c:v>25</c:v>
                </c:pt>
                <c:pt idx="201">
                  <c:v>25.125</c:v>
                </c:pt>
                <c:pt idx="202">
                  <c:v>25.25</c:v>
                </c:pt>
                <c:pt idx="203">
                  <c:v>25.375</c:v>
                </c:pt>
                <c:pt idx="204">
                  <c:v>25.5</c:v>
                </c:pt>
                <c:pt idx="205">
                  <c:v>25.625</c:v>
                </c:pt>
                <c:pt idx="206">
                  <c:v>25.75</c:v>
                </c:pt>
                <c:pt idx="207">
                  <c:v>25.875</c:v>
                </c:pt>
                <c:pt idx="208">
                  <c:v>26</c:v>
                </c:pt>
                <c:pt idx="209">
                  <c:v>26.125</c:v>
                </c:pt>
                <c:pt idx="210">
                  <c:v>26.25</c:v>
                </c:pt>
                <c:pt idx="211">
                  <c:v>26.375</c:v>
                </c:pt>
                <c:pt idx="212">
                  <c:v>26.5</c:v>
                </c:pt>
                <c:pt idx="213">
                  <c:v>26.625</c:v>
                </c:pt>
                <c:pt idx="214">
                  <c:v>26.75</c:v>
                </c:pt>
                <c:pt idx="215">
                  <c:v>26.875</c:v>
                </c:pt>
                <c:pt idx="216">
                  <c:v>27</c:v>
                </c:pt>
                <c:pt idx="217">
                  <c:v>27.125</c:v>
                </c:pt>
                <c:pt idx="218">
                  <c:v>27.25</c:v>
                </c:pt>
                <c:pt idx="219">
                  <c:v>27.375</c:v>
                </c:pt>
                <c:pt idx="220">
                  <c:v>27.5</c:v>
                </c:pt>
                <c:pt idx="221">
                  <c:v>27.625</c:v>
                </c:pt>
                <c:pt idx="222">
                  <c:v>27.75</c:v>
                </c:pt>
                <c:pt idx="223">
                  <c:v>27.875</c:v>
                </c:pt>
                <c:pt idx="224">
                  <c:v>28</c:v>
                </c:pt>
                <c:pt idx="225">
                  <c:v>28.125</c:v>
                </c:pt>
                <c:pt idx="226">
                  <c:v>28.25</c:v>
                </c:pt>
                <c:pt idx="227">
                  <c:v>28.375</c:v>
                </c:pt>
                <c:pt idx="228">
                  <c:v>28.5</c:v>
                </c:pt>
                <c:pt idx="229">
                  <c:v>28.625</c:v>
                </c:pt>
                <c:pt idx="230">
                  <c:v>28.75</c:v>
                </c:pt>
                <c:pt idx="231">
                  <c:v>28.875</c:v>
                </c:pt>
                <c:pt idx="232">
                  <c:v>29</c:v>
                </c:pt>
                <c:pt idx="233">
                  <c:v>29.125</c:v>
                </c:pt>
                <c:pt idx="234">
                  <c:v>29.25</c:v>
                </c:pt>
                <c:pt idx="235">
                  <c:v>29.375</c:v>
                </c:pt>
                <c:pt idx="236">
                  <c:v>29.5</c:v>
                </c:pt>
                <c:pt idx="237">
                  <c:v>29.625</c:v>
                </c:pt>
                <c:pt idx="238">
                  <c:v>29.75</c:v>
                </c:pt>
                <c:pt idx="239">
                  <c:v>29.875</c:v>
                </c:pt>
                <c:pt idx="240">
                  <c:v>30</c:v>
                </c:pt>
                <c:pt idx="241">
                  <c:v>30.125</c:v>
                </c:pt>
                <c:pt idx="242">
                  <c:v>30.25</c:v>
                </c:pt>
                <c:pt idx="243">
                  <c:v>30.375</c:v>
                </c:pt>
                <c:pt idx="244">
                  <c:v>30.5</c:v>
                </c:pt>
                <c:pt idx="245">
                  <c:v>30.625</c:v>
                </c:pt>
                <c:pt idx="246">
                  <c:v>30.75</c:v>
                </c:pt>
                <c:pt idx="247">
                  <c:v>30.875</c:v>
                </c:pt>
                <c:pt idx="248">
                  <c:v>31</c:v>
                </c:pt>
                <c:pt idx="249">
                  <c:v>31.125</c:v>
                </c:pt>
                <c:pt idx="250">
                  <c:v>31.25</c:v>
                </c:pt>
                <c:pt idx="251">
                  <c:v>31.375</c:v>
                </c:pt>
                <c:pt idx="252">
                  <c:v>31.5</c:v>
                </c:pt>
                <c:pt idx="253">
                  <c:v>31.625</c:v>
                </c:pt>
                <c:pt idx="254">
                  <c:v>31.75</c:v>
                </c:pt>
                <c:pt idx="255">
                  <c:v>31.875</c:v>
                </c:pt>
                <c:pt idx="256">
                  <c:v>32</c:v>
                </c:pt>
                <c:pt idx="257">
                  <c:v>32.125</c:v>
                </c:pt>
                <c:pt idx="258">
                  <c:v>32.25</c:v>
                </c:pt>
                <c:pt idx="259">
                  <c:v>32.375</c:v>
                </c:pt>
                <c:pt idx="260">
                  <c:v>32.5</c:v>
                </c:pt>
                <c:pt idx="261">
                  <c:v>32.625</c:v>
                </c:pt>
                <c:pt idx="262">
                  <c:v>32.75</c:v>
                </c:pt>
                <c:pt idx="263">
                  <c:v>32.875</c:v>
                </c:pt>
                <c:pt idx="264">
                  <c:v>33</c:v>
                </c:pt>
                <c:pt idx="265">
                  <c:v>33.125</c:v>
                </c:pt>
                <c:pt idx="266">
                  <c:v>33.25</c:v>
                </c:pt>
                <c:pt idx="267">
                  <c:v>33.375</c:v>
                </c:pt>
                <c:pt idx="268">
                  <c:v>33.5</c:v>
                </c:pt>
                <c:pt idx="269">
                  <c:v>33.625</c:v>
                </c:pt>
                <c:pt idx="270">
                  <c:v>33.75</c:v>
                </c:pt>
                <c:pt idx="271">
                  <c:v>33.875</c:v>
                </c:pt>
                <c:pt idx="272">
                  <c:v>34</c:v>
                </c:pt>
                <c:pt idx="273">
                  <c:v>34.125</c:v>
                </c:pt>
                <c:pt idx="274">
                  <c:v>34.25</c:v>
                </c:pt>
                <c:pt idx="275">
                  <c:v>34.375</c:v>
                </c:pt>
                <c:pt idx="276">
                  <c:v>34.5</c:v>
                </c:pt>
                <c:pt idx="277">
                  <c:v>34.625</c:v>
                </c:pt>
                <c:pt idx="278">
                  <c:v>34.75</c:v>
                </c:pt>
                <c:pt idx="279">
                  <c:v>34.875</c:v>
                </c:pt>
                <c:pt idx="280">
                  <c:v>35</c:v>
                </c:pt>
                <c:pt idx="281">
                  <c:v>35.125</c:v>
                </c:pt>
                <c:pt idx="282">
                  <c:v>35.25</c:v>
                </c:pt>
                <c:pt idx="283">
                  <c:v>35.375</c:v>
                </c:pt>
                <c:pt idx="284">
                  <c:v>35.5</c:v>
                </c:pt>
                <c:pt idx="285">
                  <c:v>35.625</c:v>
                </c:pt>
                <c:pt idx="286">
                  <c:v>35.75</c:v>
                </c:pt>
                <c:pt idx="287">
                  <c:v>35.875</c:v>
                </c:pt>
                <c:pt idx="288">
                  <c:v>36</c:v>
                </c:pt>
                <c:pt idx="289">
                  <c:v>36.125</c:v>
                </c:pt>
                <c:pt idx="290">
                  <c:v>36.25</c:v>
                </c:pt>
                <c:pt idx="291">
                  <c:v>36.375</c:v>
                </c:pt>
                <c:pt idx="292">
                  <c:v>36.5</c:v>
                </c:pt>
                <c:pt idx="293">
                  <c:v>36.625</c:v>
                </c:pt>
                <c:pt idx="294">
                  <c:v>36.75</c:v>
                </c:pt>
                <c:pt idx="295">
                  <c:v>36.875</c:v>
                </c:pt>
                <c:pt idx="296">
                  <c:v>37</c:v>
                </c:pt>
                <c:pt idx="297">
                  <c:v>37.125</c:v>
                </c:pt>
                <c:pt idx="298">
                  <c:v>37.25</c:v>
                </c:pt>
                <c:pt idx="299">
                  <c:v>37.375</c:v>
                </c:pt>
                <c:pt idx="300">
                  <c:v>37.5</c:v>
                </c:pt>
                <c:pt idx="301">
                  <c:v>37.625</c:v>
                </c:pt>
                <c:pt idx="302">
                  <c:v>37.75</c:v>
                </c:pt>
                <c:pt idx="303">
                  <c:v>37.875</c:v>
                </c:pt>
                <c:pt idx="304">
                  <c:v>38</c:v>
                </c:pt>
                <c:pt idx="305">
                  <c:v>38.125</c:v>
                </c:pt>
                <c:pt idx="306">
                  <c:v>38.25</c:v>
                </c:pt>
                <c:pt idx="307">
                  <c:v>38.375</c:v>
                </c:pt>
                <c:pt idx="308">
                  <c:v>38.5</c:v>
                </c:pt>
                <c:pt idx="309">
                  <c:v>38.625</c:v>
                </c:pt>
                <c:pt idx="310">
                  <c:v>38.75</c:v>
                </c:pt>
                <c:pt idx="311">
                  <c:v>38.875</c:v>
                </c:pt>
                <c:pt idx="312">
                  <c:v>39</c:v>
                </c:pt>
                <c:pt idx="313">
                  <c:v>39.125</c:v>
                </c:pt>
                <c:pt idx="314">
                  <c:v>39.25</c:v>
                </c:pt>
                <c:pt idx="315">
                  <c:v>39.375</c:v>
                </c:pt>
                <c:pt idx="316">
                  <c:v>39.5</c:v>
                </c:pt>
                <c:pt idx="317">
                  <c:v>39.625</c:v>
                </c:pt>
                <c:pt idx="318">
                  <c:v>39.75</c:v>
                </c:pt>
                <c:pt idx="319">
                  <c:v>39.875</c:v>
                </c:pt>
                <c:pt idx="320">
                  <c:v>40</c:v>
                </c:pt>
              </c:numCache>
            </c:numRef>
          </c:xVal>
          <c:yVal>
            <c:numRef>
              <c:f>'Curves View'!$N$23:$N$343</c:f>
              <c:numCache>
                <c:formatCode>0.0</c:formatCode>
                <c:ptCount val="321"/>
                <c:pt idx="0">
                  <c:v>1.1742074326748231E-8</c:v>
                </c:pt>
                <c:pt idx="1">
                  <c:v>1.174136309012308E-8</c:v>
                </c:pt>
                <c:pt idx="2">
                  <c:v>1.1745457037526386E-8</c:v>
                </c:pt>
                <c:pt idx="3">
                  <c:v>1.174360955702447E-8</c:v>
                </c:pt>
                <c:pt idx="4">
                  <c:v>1.1742508007617225E-8</c:v>
                </c:pt>
                <c:pt idx="5">
                  <c:v>1.1743462105529012E-8</c:v>
                </c:pt>
                <c:pt idx="6">
                  <c:v>1.1742490660382465E-8</c:v>
                </c:pt>
                <c:pt idx="7">
                  <c:v>1.1742950362103599E-8</c:v>
                </c:pt>
                <c:pt idx="8">
                  <c:v>1.1743193223390236E-8</c:v>
                </c:pt>
                <c:pt idx="9">
                  <c:v>6.425150741277974E-3</c:v>
                </c:pt>
                <c:pt idx="10">
                  <c:v>1.3641076077259076E-2</c:v>
                </c:pt>
                <c:pt idx="11">
                  <c:v>2.0857001413656512E-2</c:v>
                </c:pt>
                <c:pt idx="12">
                  <c:v>2.8072926750470281E-2</c:v>
                </c:pt>
                <c:pt idx="13">
                  <c:v>3.528885208725803E-2</c:v>
                </c:pt>
                <c:pt idx="14">
                  <c:v>4.2504777423985063E-2</c:v>
                </c:pt>
                <c:pt idx="15">
                  <c:v>4.9720702760417193E-2</c:v>
                </c:pt>
                <c:pt idx="16">
                  <c:v>5.6936628096727893E-2</c:v>
                </c:pt>
                <c:pt idx="17">
                  <c:v>5.3007394222098422E-2</c:v>
                </c:pt>
                <c:pt idx="18">
                  <c:v>4.8007154057139526E-2</c:v>
                </c:pt>
                <c:pt idx="19">
                  <c:v>4.3006913891677559E-2</c:v>
                </c:pt>
                <c:pt idx="20">
                  <c:v>3.800667372695285E-2</c:v>
                </c:pt>
                <c:pt idx="21">
                  <c:v>3.30064335620113E-2</c:v>
                </c:pt>
                <c:pt idx="22">
                  <c:v>2.8006193396913626E-2</c:v>
                </c:pt>
                <c:pt idx="23">
                  <c:v>2.3005953231859319E-2</c:v>
                </c:pt>
                <c:pt idx="24">
                  <c:v>1.8005713066761644E-2</c:v>
                </c:pt>
                <c:pt idx="25">
                  <c:v>8.9177714808659492E-3</c:v>
                </c:pt>
                <c:pt idx="26">
                  <c:v>-4.578675653638814E-4</c:v>
                </c:pt>
                <c:pt idx="27">
                  <c:v>-9.8335066116544273E-3</c:v>
                </c:pt>
                <c:pt idx="28">
                  <c:v>-1.9209145657866911E-2</c:v>
                </c:pt>
                <c:pt idx="29">
                  <c:v>-2.8584784704625832E-2</c:v>
                </c:pt>
                <c:pt idx="30">
                  <c:v>-3.7960423750812294E-2</c:v>
                </c:pt>
                <c:pt idx="31">
                  <c:v>-4.7336062797154882E-2</c:v>
                </c:pt>
                <c:pt idx="32">
                  <c:v>-5.6711701843323997E-2</c:v>
                </c:pt>
                <c:pt idx="33">
                  <c:v>-7.1150763338266587E-2</c:v>
                </c:pt>
                <c:pt idx="34">
                  <c:v>-8.5946194741531867E-2</c:v>
                </c:pt>
                <c:pt idx="35">
                  <c:v>-0.10074162614458898</c:v>
                </c:pt>
                <c:pt idx="36">
                  <c:v>-0.11553705754781957</c:v>
                </c:pt>
                <c:pt idx="37">
                  <c:v>-0.13033248895099811</c:v>
                </c:pt>
                <c:pt idx="38">
                  <c:v>-0.14512792035405522</c:v>
                </c:pt>
                <c:pt idx="39">
                  <c:v>-0.15992335175699091</c:v>
                </c:pt>
                <c:pt idx="40">
                  <c:v>-0.17471878316008271</c:v>
                </c:pt>
                <c:pt idx="41">
                  <c:v>-0.18986008047517863</c:v>
                </c:pt>
                <c:pt idx="42">
                  <c:v>-0.20503461415398785</c:v>
                </c:pt>
                <c:pt idx="43">
                  <c:v>-0.22020914783281442</c:v>
                </c:pt>
                <c:pt idx="44">
                  <c:v>-0.23538368151167569</c:v>
                </c:pt>
                <c:pt idx="45">
                  <c:v>-0.25055821519039817</c:v>
                </c:pt>
                <c:pt idx="46">
                  <c:v>-0.2657327488692941</c:v>
                </c:pt>
                <c:pt idx="47">
                  <c:v>-0.28090728254813802</c:v>
                </c:pt>
                <c:pt idx="48">
                  <c:v>-0.29608181622682583</c:v>
                </c:pt>
                <c:pt idx="49">
                  <c:v>-0.31125634990582585</c:v>
                </c:pt>
                <c:pt idx="50">
                  <c:v>-0.32643088358463512</c:v>
                </c:pt>
                <c:pt idx="51">
                  <c:v>-0.34160541726353105</c:v>
                </c:pt>
                <c:pt idx="52">
                  <c:v>-0.35677995094232295</c:v>
                </c:pt>
                <c:pt idx="53">
                  <c:v>-0.37195448462102809</c:v>
                </c:pt>
                <c:pt idx="54">
                  <c:v>-0.38712901829999341</c:v>
                </c:pt>
                <c:pt idx="55">
                  <c:v>-0.40230355197880263</c:v>
                </c:pt>
                <c:pt idx="56">
                  <c:v>-0.41747808565764655</c:v>
                </c:pt>
                <c:pt idx="57">
                  <c:v>-0.42681377673580922</c:v>
                </c:pt>
                <c:pt idx="58">
                  <c:v>-0.43526535284625978</c:v>
                </c:pt>
                <c:pt idx="59">
                  <c:v>-0.4437169289564849</c:v>
                </c:pt>
                <c:pt idx="60">
                  <c:v>-0.45216850506676204</c:v>
                </c:pt>
                <c:pt idx="61">
                  <c:v>-0.46062008117719533</c:v>
                </c:pt>
                <c:pt idx="62">
                  <c:v>-0.46907165728754185</c:v>
                </c:pt>
                <c:pt idx="63">
                  <c:v>-0.47752323339776692</c:v>
                </c:pt>
                <c:pt idx="64">
                  <c:v>-0.48597480950799199</c:v>
                </c:pt>
                <c:pt idx="65">
                  <c:v>-0.4944263856184079</c:v>
                </c:pt>
                <c:pt idx="66">
                  <c:v>-0.50287796172885857</c:v>
                </c:pt>
                <c:pt idx="67">
                  <c:v>-0.511329537839049</c:v>
                </c:pt>
                <c:pt idx="68">
                  <c:v>-0.51978111394949955</c:v>
                </c:pt>
                <c:pt idx="69">
                  <c:v>-0.5282326900597073</c:v>
                </c:pt>
                <c:pt idx="70">
                  <c:v>-0.53668426617000176</c:v>
                </c:pt>
                <c:pt idx="71">
                  <c:v>-0.54513584228038303</c:v>
                </c:pt>
                <c:pt idx="72">
                  <c:v>-0.55358741839067749</c:v>
                </c:pt>
                <c:pt idx="73">
                  <c:v>-0.56203899450119743</c:v>
                </c:pt>
                <c:pt idx="74">
                  <c:v>-0.57049057061137054</c:v>
                </c:pt>
                <c:pt idx="75">
                  <c:v>-0.57894214672171707</c:v>
                </c:pt>
                <c:pt idx="76">
                  <c:v>-0.58739372283195945</c:v>
                </c:pt>
                <c:pt idx="77">
                  <c:v>-0.59584529894234073</c:v>
                </c:pt>
                <c:pt idx="78">
                  <c:v>-0.60429687505279128</c:v>
                </c:pt>
                <c:pt idx="79">
                  <c:v>-0.61274845116299903</c:v>
                </c:pt>
                <c:pt idx="80">
                  <c:v>-0.6212000272734497</c:v>
                </c:pt>
                <c:pt idx="81">
                  <c:v>-0.62204300474561625</c:v>
                </c:pt>
                <c:pt idx="82">
                  <c:v>-0.62194953930859442</c:v>
                </c:pt>
                <c:pt idx="83">
                  <c:v>-0.62185607387160724</c:v>
                </c:pt>
                <c:pt idx="84">
                  <c:v>-0.62176260843451603</c:v>
                </c:pt>
                <c:pt idx="85">
                  <c:v>-0.62166914299742471</c:v>
                </c:pt>
                <c:pt idx="86">
                  <c:v>-0.62157567756040288</c:v>
                </c:pt>
                <c:pt idx="87">
                  <c:v>-0.62148221212341559</c:v>
                </c:pt>
                <c:pt idx="88">
                  <c:v>-0.62138874668646316</c:v>
                </c:pt>
                <c:pt idx="89">
                  <c:v>-0.62129528124933719</c:v>
                </c:pt>
                <c:pt idx="90">
                  <c:v>-0.62120181581235001</c:v>
                </c:pt>
                <c:pt idx="91">
                  <c:v>-0.62110835037532808</c:v>
                </c:pt>
                <c:pt idx="92">
                  <c:v>-0.62101488493830626</c:v>
                </c:pt>
                <c:pt idx="93">
                  <c:v>-0.62092141950138846</c:v>
                </c:pt>
                <c:pt idx="94">
                  <c:v>-0.62082795406415836</c:v>
                </c:pt>
                <c:pt idx="95">
                  <c:v>-0.62073448862720593</c:v>
                </c:pt>
                <c:pt idx="96">
                  <c:v>-0.62064102319025349</c:v>
                </c:pt>
                <c:pt idx="97">
                  <c:v>-0.62054755775323156</c:v>
                </c:pt>
                <c:pt idx="98">
                  <c:v>-0.62045409231624438</c:v>
                </c:pt>
                <c:pt idx="99">
                  <c:v>-0.62036062687911842</c:v>
                </c:pt>
                <c:pt idx="100">
                  <c:v>-0.6202671614420272</c:v>
                </c:pt>
                <c:pt idx="101">
                  <c:v>-0.62017369600503991</c:v>
                </c:pt>
                <c:pt idx="102">
                  <c:v>-0.62008023056801809</c:v>
                </c:pt>
                <c:pt idx="103">
                  <c:v>-0.6199867651310309</c:v>
                </c:pt>
                <c:pt idx="104">
                  <c:v>-0.61989329969400897</c:v>
                </c:pt>
                <c:pt idx="105">
                  <c:v>-0.61979983425691776</c:v>
                </c:pt>
                <c:pt idx="106">
                  <c:v>-0.61970636881996533</c:v>
                </c:pt>
                <c:pt idx="107">
                  <c:v>-0.61961290338290875</c:v>
                </c:pt>
                <c:pt idx="108">
                  <c:v>-0.61951943794581743</c:v>
                </c:pt>
                <c:pt idx="109">
                  <c:v>-0.61942597250879561</c:v>
                </c:pt>
                <c:pt idx="110">
                  <c:v>-0.61933250707180831</c:v>
                </c:pt>
                <c:pt idx="111">
                  <c:v>-0.61923904163478649</c:v>
                </c:pt>
                <c:pt idx="112">
                  <c:v>-0.61914557619783395</c:v>
                </c:pt>
                <c:pt idx="113">
                  <c:v>-0.61905211076074274</c:v>
                </c:pt>
                <c:pt idx="114">
                  <c:v>-0.6189586453237208</c:v>
                </c:pt>
                <c:pt idx="115">
                  <c:v>-0.61886517988666423</c:v>
                </c:pt>
                <c:pt idx="116">
                  <c:v>-0.61877171444964241</c:v>
                </c:pt>
                <c:pt idx="117">
                  <c:v>-0.61867824901255108</c:v>
                </c:pt>
                <c:pt idx="118">
                  <c:v>-0.61858478357563329</c:v>
                </c:pt>
                <c:pt idx="119">
                  <c:v>-0.61849131813861147</c:v>
                </c:pt>
                <c:pt idx="120">
                  <c:v>-0.61839785270158965</c:v>
                </c:pt>
                <c:pt idx="121">
                  <c:v>-0.61605602536228543</c:v>
                </c:pt>
                <c:pt idx="122">
                  <c:v>-0.6133737520568755</c:v>
                </c:pt>
                <c:pt idx="123">
                  <c:v>-0.61069147875136154</c:v>
                </c:pt>
                <c:pt idx="124">
                  <c:v>-0.60800920544574333</c:v>
                </c:pt>
                <c:pt idx="125">
                  <c:v>-0.60532693214026412</c:v>
                </c:pt>
                <c:pt idx="126">
                  <c:v>-0.60264465883475005</c:v>
                </c:pt>
                <c:pt idx="127">
                  <c:v>-0.59996238552923598</c:v>
                </c:pt>
                <c:pt idx="128">
                  <c:v>-0.59728011222372202</c:v>
                </c:pt>
                <c:pt idx="129">
                  <c:v>-0.59459783891824269</c:v>
                </c:pt>
                <c:pt idx="130">
                  <c:v>-0.59191556561272862</c:v>
                </c:pt>
                <c:pt idx="131">
                  <c:v>-0.58923329230724941</c:v>
                </c:pt>
                <c:pt idx="132">
                  <c:v>-0.58655101900173534</c:v>
                </c:pt>
                <c:pt idx="133">
                  <c:v>-0.58386874569615199</c:v>
                </c:pt>
                <c:pt idx="134">
                  <c:v>-0.58118647239067256</c:v>
                </c:pt>
                <c:pt idx="135">
                  <c:v>-0.57850419908522799</c:v>
                </c:pt>
                <c:pt idx="136">
                  <c:v>-0.57582192577971392</c:v>
                </c:pt>
                <c:pt idx="137">
                  <c:v>-0.57313965247409593</c:v>
                </c:pt>
                <c:pt idx="138">
                  <c:v>-0.5704573791686165</c:v>
                </c:pt>
                <c:pt idx="139">
                  <c:v>-0.56777510586320656</c:v>
                </c:pt>
                <c:pt idx="140">
                  <c:v>-0.56509283255762321</c:v>
                </c:pt>
                <c:pt idx="141">
                  <c:v>-0.56241055925210914</c:v>
                </c:pt>
                <c:pt idx="142">
                  <c:v>-0.55972828594666457</c:v>
                </c:pt>
                <c:pt idx="143">
                  <c:v>-0.55704601264111586</c:v>
                </c:pt>
                <c:pt idx="144">
                  <c:v>-0.55436373933556715</c:v>
                </c:pt>
                <c:pt idx="145">
                  <c:v>-0.55168146603012258</c:v>
                </c:pt>
                <c:pt idx="146">
                  <c:v>-0.54899919272450437</c:v>
                </c:pt>
                <c:pt idx="147">
                  <c:v>-0.5463169194190598</c:v>
                </c:pt>
                <c:pt idx="148">
                  <c:v>-0.54363464611354573</c:v>
                </c:pt>
                <c:pt idx="149">
                  <c:v>-0.54095237280799702</c:v>
                </c:pt>
                <c:pt idx="150">
                  <c:v>-0.53827009950251781</c:v>
                </c:pt>
                <c:pt idx="151">
                  <c:v>-0.5355878261969691</c:v>
                </c:pt>
                <c:pt idx="152">
                  <c:v>-0.53290555289148966</c:v>
                </c:pt>
                <c:pt idx="153">
                  <c:v>-0.53022327958601045</c:v>
                </c:pt>
                <c:pt idx="154">
                  <c:v>-0.52754100628056577</c:v>
                </c:pt>
                <c:pt idx="155">
                  <c:v>-0.52485873297501706</c:v>
                </c:pt>
                <c:pt idx="156">
                  <c:v>-0.5221764596695031</c:v>
                </c:pt>
                <c:pt idx="157">
                  <c:v>-0.51949418636398903</c:v>
                </c:pt>
                <c:pt idx="158">
                  <c:v>-0.51681191305850971</c:v>
                </c:pt>
                <c:pt idx="159">
                  <c:v>-0.51412963975292625</c:v>
                </c:pt>
                <c:pt idx="160">
                  <c:v>-0.51144736644737754</c:v>
                </c:pt>
                <c:pt idx="161">
                  <c:v>-0.50996254913275585</c:v>
                </c:pt>
                <c:pt idx="162">
                  <c:v>-0.50869474649595925</c:v>
                </c:pt>
                <c:pt idx="163">
                  <c:v>-0.5074269438592669</c:v>
                </c:pt>
                <c:pt idx="164">
                  <c:v>-0.50615914122243555</c:v>
                </c:pt>
                <c:pt idx="165">
                  <c:v>-0.50489133858563906</c:v>
                </c:pt>
                <c:pt idx="166">
                  <c:v>-0.50362353594884257</c:v>
                </c:pt>
                <c:pt idx="167">
                  <c:v>-0.50235573331218475</c:v>
                </c:pt>
                <c:pt idx="168">
                  <c:v>-0.50108793067531887</c:v>
                </c:pt>
                <c:pt idx="169">
                  <c:v>-0.49982012803859166</c:v>
                </c:pt>
                <c:pt idx="170">
                  <c:v>-0.49855232540172573</c:v>
                </c:pt>
                <c:pt idx="171">
                  <c:v>-0.49728452276503327</c:v>
                </c:pt>
                <c:pt idx="172">
                  <c:v>-0.49601672012820203</c:v>
                </c:pt>
                <c:pt idx="173">
                  <c:v>-0.49474891749150957</c:v>
                </c:pt>
                <c:pt idx="174">
                  <c:v>-0.49348111485478241</c:v>
                </c:pt>
                <c:pt idx="175">
                  <c:v>-0.49221331221791648</c:v>
                </c:pt>
                <c:pt idx="176">
                  <c:v>-0.49094550958111993</c:v>
                </c:pt>
                <c:pt idx="177">
                  <c:v>-0.48967770694439278</c:v>
                </c:pt>
                <c:pt idx="178">
                  <c:v>-0.48840990430770032</c:v>
                </c:pt>
                <c:pt idx="179">
                  <c:v>-0.48714210167083438</c:v>
                </c:pt>
                <c:pt idx="180">
                  <c:v>-0.48587429903400314</c:v>
                </c:pt>
                <c:pt idx="181">
                  <c:v>-0.48460649639734538</c:v>
                </c:pt>
                <c:pt idx="182">
                  <c:v>-0.48333869376054883</c:v>
                </c:pt>
                <c:pt idx="183">
                  <c:v>-0.48207089112375229</c:v>
                </c:pt>
                <c:pt idx="184">
                  <c:v>-0.48080308848705983</c:v>
                </c:pt>
                <c:pt idx="185">
                  <c:v>-0.47953528585019389</c:v>
                </c:pt>
                <c:pt idx="186">
                  <c:v>-0.47826748321339735</c:v>
                </c:pt>
                <c:pt idx="187">
                  <c:v>-0.47699968057667019</c:v>
                </c:pt>
                <c:pt idx="188">
                  <c:v>-0.47573187793997773</c:v>
                </c:pt>
                <c:pt idx="189">
                  <c:v>-0.47446407530318119</c:v>
                </c:pt>
                <c:pt idx="190">
                  <c:v>-0.47319627266641934</c:v>
                </c:pt>
                <c:pt idx="191">
                  <c:v>-0.47192847002951871</c:v>
                </c:pt>
                <c:pt idx="192">
                  <c:v>-0.47066066739286094</c:v>
                </c:pt>
                <c:pt idx="193">
                  <c:v>-0.4693928647560644</c:v>
                </c:pt>
                <c:pt idx="194">
                  <c:v>-0.46812506211930255</c:v>
                </c:pt>
                <c:pt idx="195">
                  <c:v>-0.46685725948247131</c:v>
                </c:pt>
                <c:pt idx="196">
                  <c:v>-0.46558945684577885</c:v>
                </c:pt>
                <c:pt idx="197">
                  <c:v>-0.46432165420891292</c:v>
                </c:pt>
                <c:pt idx="198">
                  <c:v>-0.46305385157222045</c:v>
                </c:pt>
                <c:pt idx="199">
                  <c:v>-0.46178604893538922</c:v>
                </c:pt>
                <c:pt idx="200">
                  <c:v>-0.46051824629866206</c:v>
                </c:pt>
                <c:pt idx="201">
                  <c:v>-0.45925044366179613</c:v>
                </c:pt>
                <c:pt idx="202">
                  <c:v>-0.45798264102510367</c:v>
                </c:pt>
                <c:pt idx="203">
                  <c:v>-0.45671483838830712</c:v>
                </c:pt>
                <c:pt idx="204">
                  <c:v>-0.45544703575154527</c:v>
                </c:pt>
                <c:pt idx="205">
                  <c:v>-0.45417923311471403</c:v>
                </c:pt>
                <c:pt idx="206">
                  <c:v>-0.45291143047795218</c:v>
                </c:pt>
                <c:pt idx="207">
                  <c:v>-0.45164362784132911</c:v>
                </c:pt>
                <c:pt idx="208">
                  <c:v>-0.45037582520446318</c:v>
                </c:pt>
                <c:pt idx="209">
                  <c:v>-0.44910802256773602</c:v>
                </c:pt>
                <c:pt idx="210">
                  <c:v>-0.44784021993090478</c:v>
                </c:pt>
                <c:pt idx="211">
                  <c:v>-0.44657241729414293</c:v>
                </c:pt>
                <c:pt idx="212">
                  <c:v>-0.44530461465738108</c:v>
                </c:pt>
                <c:pt idx="213">
                  <c:v>-0.44403681202061923</c:v>
                </c:pt>
                <c:pt idx="214">
                  <c:v>-0.44276900938382269</c:v>
                </c:pt>
                <c:pt idx="215">
                  <c:v>-0.44150120674709553</c:v>
                </c:pt>
                <c:pt idx="216">
                  <c:v>-0.44023340411026429</c:v>
                </c:pt>
                <c:pt idx="217">
                  <c:v>-0.43896560147350244</c:v>
                </c:pt>
                <c:pt idx="218">
                  <c:v>-0.4376977988367059</c:v>
                </c:pt>
                <c:pt idx="219">
                  <c:v>-0.43642999620001344</c:v>
                </c:pt>
                <c:pt idx="220">
                  <c:v>-0.43516219356321689</c:v>
                </c:pt>
                <c:pt idx="221">
                  <c:v>-0.43389439092638565</c:v>
                </c:pt>
                <c:pt idx="222">
                  <c:v>-0.4326265882896238</c:v>
                </c:pt>
                <c:pt idx="223">
                  <c:v>-0.43135878565286195</c:v>
                </c:pt>
                <c:pt idx="224">
                  <c:v>-0.43009098301616949</c:v>
                </c:pt>
                <c:pt idx="225">
                  <c:v>-0.42882318037933825</c:v>
                </c:pt>
                <c:pt idx="226">
                  <c:v>-0.42755537774268049</c:v>
                </c:pt>
                <c:pt idx="227">
                  <c:v>-0.42628757510584925</c:v>
                </c:pt>
                <c:pt idx="228">
                  <c:v>-0.4250197724690874</c:v>
                </c:pt>
                <c:pt idx="229">
                  <c:v>-0.42375196983225616</c:v>
                </c:pt>
                <c:pt idx="230">
                  <c:v>-0.42248416719549431</c:v>
                </c:pt>
                <c:pt idx="231">
                  <c:v>-0.42121636455869776</c:v>
                </c:pt>
                <c:pt idx="232">
                  <c:v>-0.41994856192193591</c:v>
                </c:pt>
                <c:pt idx="233">
                  <c:v>-0.41868075928517406</c:v>
                </c:pt>
                <c:pt idx="234">
                  <c:v>-0.41741295664837752</c:v>
                </c:pt>
                <c:pt idx="235">
                  <c:v>-0.41614515401161567</c:v>
                </c:pt>
                <c:pt idx="236">
                  <c:v>-0.41487735137485382</c:v>
                </c:pt>
                <c:pt idx="237">
                  <c:v>-0.41360954873816136</c:v>
                </c:pt>
                <c:pt idx="238">
                  <c:v>-0.41234174610136481</c:v>
                </c:pt>
                <c:pt idx="239">
                  <c:v>-0.41107394346453358</c:v>
                </c:pt>
                <c:pt idx="240">
                  <c:v>-0.40980614082777173</c:v>
                </c:pt>
                <c:pt idx="241">
                  <c:v>-0.41090159368945695</c:v>
                </c:pt>
                <c:pt idx="242">
                  <c:v>-0.41274782808131683</c:v>
                </c:pt>
                <c:pt idx="243">
                  <c:v>-0.41459406247324609</c:v>
                </c:pt>
                <c:pt idx="244">
                  <c:v>-0.41644029686500189</c:v>
                </c:pt>
                <c:pt idx="245">
                  <c:v>-0.41828653125693116</c:v>
                </c:pt>
                <c:pt idx="246">
                  <c:v>-0.42013276564879104</c:v>
                </c:pt>
                <c:pt idx="247">
                  <c:v>-0.42197900004061623</c:v>
                </c:pt>
                <c:pt idx="248">
                  <c:v>-0.42382523443258019</c:v>
                </c:pt>
                <c:pt idx="249">
                  <c:v>-0.42567146882433599</c:v>
                </c:pt>
                <c:pt idx="250">
                  <c:v>-0.42751770321623056</c:v>
                </c:pt>
                <c:pt idx="251">
                  <c:v>-0.42936393760809044</c:v>
                </c:pt>
                <c:pt idx="252">
                  <c:v>-0.43121017199998501</c:v>
                </c:pt>
                <c:pt idx="253">
                  <c:v>-0.43305640639187959</c:v>
                </c:pt>
                <c:pt idx="254">
                  <c:v>-0.43490264078373947</c:v>
                </c:pt>
                <c:pt idx="255">
                  <c:v>-0.43674887517552996</c:v>
                </c:pt>
                <c:pt idx="256">
                  <c:v>-0.43859510956742453</c:v>
                </c:pt>
                <c:pt idx="257">
                  <c:v>-0.44044134395931911</c:v>
                </c:pt>
                <c:pt idx="258">
                  <c:v>-0.44228757835117899</c:v>
                </c:pt>
                <c:pt idx="259">
                  <c:v>-0.44413381274303887</c:v>
                </c:pt>
                <c:pt idx="260">
                  <c:v>-0.44598004713489875</c:v>
                </c:pt>
                <c:pt idx="261">
                  <c:v>-0.44782628152675863</c:v>
                </c:pt>
                <c:pt idx="262">
                  <c:v>-0.44967251591861851</c:v>
                </c:pt>
                <c:pt idx="263">
                  <c:v>-0.45151875031047839</c:v>
                </c:pt>
                <c:pt idx="264">
                  <c:v>-0.45336498470233827</c:v>
                </c:pt>
                <c:pt idx="265">
                  <c:v>-0.45521121909419815</c:v>
                </c:pt>
                <c:pt idx="266">
                  <c:v>-0.45705745348609272</c:v>
                </c:pt>
                <c:pt idx="267">
                  <c:v>-0.45890368787791791</c:v>
                </c:pt>
                <c:pt idx="268">
                  <c:v>-0.46074992226981248</c:v>
                </c:pt>
                <c:pt idx="269">
                  <c:v>-0.46259615666163767</c:v>
                </c:pt>
                <c:pt idx="270">
                  <c:v>-0.46444239105353224</c:v>
                </c:pt>
                <c:pt idx="271">
                  <c:v>-0.46628862544539212</c:v>
                </c:pt>
                <c:pt idx="272">
                  <c:v>-0.468134859837252</c:v>
                </c:pt>
                <c:pt idx="273">
                  <c:v>-0.46998109422911188</c:v>
                </c:pt>
                <c:pt idx="274">
                  <c:v>-0.47182732862100646</c:v>
                </c:pt>
                <c:pt idx="275">
                  <c:v>-0.47367356301286634</c:v>
                </c:pt>
                <c:pt idx="276">
                  <c:v>-0.47551979740469152</c:v>
                </c:pt>
                <c:pt idx="277">
                  <c:v>-0.4773660317965861</c:v>
                </c:pt>
                <c:pt idx="278">
                  <c:v>-0.47921226618844598</c:v>
                </c:pt>
                <c:pt idx="279">
                  <c:v>-0.48105850058030586</c:v>
                </c:pt>
                <c:pt idx="280">
                  <c:v>-0.48290473497216574</c:v>
                </c:pt>
                <c:pt idx="281">
                  <c:v>-0.48475096936402562</c:v>
                </c:pt>
                <c:pt idx="282">
                  <c:v>-0.4865972037558855</c:v>
                </c:pt>
                <c:pt idx="283">
                  <c:v>-0.48844343814778007</c:v>
                </c:pt>
                <c:pt idx="284">
                  <c:v>-0.49028967253963995</c:v>
                </c:pt>
                <c:pt idx="285">
                  <c:v>-0.49213590693149983</c:v>
                </c:pt>
                <c:pt idx="286">
                  <c:v>-0.49398214132335971</c:v>
                </c:pt>
                <c:pt idx="287">
                  <c:v>-0.49582837571521959</c:v>
                </c:pt>
                <c:pt idx="288">
                  <c:v>-0.49767461010707947</c:v>
                </c:pt>
                <c:pt idx="289">
                  <c:v>-0.49952084449893935</c:v>
                </c:pt>
                <c:pt idx="290">
                  <c:v>-0.50136707889079923</c:v>
                </c:pt>
                <c:pt idx="291">
                  <c:v>-0.50321331328265906</c:v>
                </c:pt>
                <c:pt idx="292">
                  <c:v>-0.50505954767458838</c:v>
                </c:pt>
                <c:pt idx="293">
                  <c:v>-0.50690578206644821</c:v>
                </c:pt>
                <c:pt idx="294">
                  <c:v>-0.5087520164582735</c:v>
                </c:pt>
                <c:pt idx="295">
                  <c:v>-0.51059825085020272</c:v>
                </c:pt>
                <c:pt idx="296">
                  <c:v>-0.5124444852420279</c:v>
                </c:pt>
                <c:pt idx="297">
                  <c:v>-0.51429071963385309</c:v>
                </c:pt>
                <c:pt idx="298">
                  <c:v>-0.51613695402574766</c:v>
                </c:pt>
                <c:pt idx="299">
                  <c:v>-0.5179831884176076</c:v>
                </c:pt>
                <c:pt idx="300">
                  <c:v>-0.51982942280943267</c:v>
                </c:pt>
                <c:pt idx="301">
                  <c:v>-0.52167565720132725</c:v>
                </c:pt>
                <c:pt idx="302">
                  <c:v>-0.52352189159322182</c:v>
                </c:pt>
                <c:pt idx="303">
                  <c:v>-0.5253681259851164</c:v>
                </c:pt>
                <c:pt idx="304">
                  <c:v>-0.52721436037694169</c:v>
                </c:pt>
                <c:pt idx="305">
                  <c:v>-0.52906059476880152</c:v>
                </c:pt>
                <c:pt idx="306">
                  <c:v>-0.53090682916066134</c:v>
                </c:pt>
                <c:pt idx="307">
                  <c:v>-0.53275306355252128</c:v>
                </c:pt>
                <c:pt idx="308">
                  <c:v>-0.53459929794441585</c:v>
                </c:pt>
                <c:pt idx="309">
                  <c:v>-0.53644553233627579</c:v>
                </c:pt>
                <c:pt idx="310">
                  <c:v>-0.53829176672817036</c:v>
                </c:pt>
                <c:pt idx="311">
                  <c:v>-0.54013800111999544</c:v>
                </c:pt>
                <c:pt idx="312">
                  <c:v>-0.54198423551185537</c:v>
                </c:pt>
                <c:pt idx="313">
                  <c:v>-0.54383046990371531</c:v>
                </c:pt>
                <c:pt idx="314">
                  <c:v>-0.54567670429554038</c:v>
                </c:pt>
                <c:pt idx="315">
                  <c:v>-0.54752293868743496</c:v>
                </c:pt>
                <c:pt idx="316">
                  <c:v>-0.54936917307929489</c:v>
                </c:pt>
                <c:pt idx="317">
                  <c:v>-0.55121540747115483</c:v>
                </c:pt>
                <c:pt idx="318">
                  <c:v>-0.55306164186308404</c:v>
                </c:pt>
                <c:pt idx="319">
                  <c:v>-0.55490787625490923</c:v>
                </c:pt>
                <c:pt idx="320">
                  <c:v>-0.55675411064676905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460160"/>
        <c:axId val="274460720"/>
      </c:scatterChart>
      <c:valAx>
        <c:axId val="27445904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time</a:t>
                </a:r>
              </a:p>
            </c:rich>
          </c:tx>
          <c:layout>
            <c:manualLayout>
              <c:xMode val="edge"/>
              <c:yMode val="edge"/>
              <c:x val="0.516280107047279"/>
              <c:y val="0.91424379834622604"/>
            </c:manualLayout>
          </c:layout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333333"/>
                </a:solidFill>
                <a:latin typeface="Calibri"/>
              </a:defRPr>
            </a:pPr>
            <a:endParaRPr lang="de-DE"/>
          </a:p>
        </c:txPr>
        <c:crossAx val="274459600"/>
        <c:crosses val="autoZero"/>
        <c:crossBetween val="midCat"/>
      </c:valAx>
      <c:valAx>
        <c:axId val="274459600"/>
        <c:scaling>
          <c:orientation val="minMax"/>
        </c:scaling>
        <c:delete val="0"/>
        <c:axPos val="l"/>
        <c:majorGridlines>
          <c:spPr>
            <a:ln w="1260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9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de-DE" sz="900" b="1" strike="noStrike" spc="-1">
                    <a:solidFill>
                      <a:srgbClr val="000000"/>
                    </a:solidFill>
                    <a:latin typeface="Calibri"/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2.86202795123402E-2"/>
              <c:y val="0.48759669245131998"/>
            </c:manualLayout>
          </c:layout>
          <c:overlay val="0"/>
          <c:spPr>
            <a:noFill/>
            <a:ln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12600">
            <a:solidFill>
              <a:srgbClr val="B3B3B3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de-DE"/>
          </a:p>
        </c:txPr>
        <c:crossAx val="274459040"/>
        <c:crosses val="autoZero"/>
        <c:crossBetween val="midCat"/>
      </c:valAx>
      <c:valAx>
        <c:axId val="274460160"/>
        <c:scaling>
          <c:orientation val="minMax"/>
        </c:scaling>
        <c:delete val="1"/>
        <c:axPos val="b"/>
        <c:numFmt formatCode="0.000" sourceLinked="1"/>
        <c:majorTickMark val="out"/>
        <c:minorTickMark val="none"/>
        <c:tickLblPos val="nextTo"/>
        <c:crossAx val="274460720"/>
        <c:crosses val="autoZero"/>
        <c:crossBetween val="midCat"/>
      </c:valAx>
      <c:valAx>
        <c:axId val="27446072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</a:defRPr>
            </a:pPr>
            <a:endParaRPr lang="de-DE"/>
          </a:p>
        </c:txPr>
        <c:crossAx val="274460160"/>
        <c:crosses val="max"/>
        <c:crossBetween val="midCat"/>
      </c:valAx>
      <c:spPr>
        <a:solidFill>
          <a:srgbClr val="FFFFFF"/>
        </a:solidFill>
        <a:ln>
          <a:solidFill>
            <a:srgbClr val="B3B3B3"/>
          </a:solidFill>
        </a:ln>
      </c:spPr>
    </c:plotArea>
    <c:legend>
      <c:legendPos val="t"/>
      <c:layout/>
      <c:overlay val="0"/>
      <c:spPr>
        <a:noFill/>
        <a:ln>
          <a:noFill/>
        </a:ln>
      </c:spPr>
      <c:txPr>
        <a:bodyPr/>
        <a:lstStyle/>
        <a:p>
          <a:pPr>
            <a:defRPr sz="920" b="0" strike="noStrike" spc="-1">
              <a:solidFill>
                <a:srgbClr val="000000"/>
              </a:solidFill>
              <a:latin typeface="Calibri"/>
            </a:defRPr>
          </a:pPr>
          <a:endParaRPr lang="de-DE"/>
        </a:p>
      </c:txPr>
    </c:legend>
    <c:plotVisOnly val="1"/>
    <c:dispBlanksAs val="gap"/>
    <c:showDLblsOverMax val="1"/>
  </c:chart>
  <c:spPr>
    <a:solidFill>
      <a:srgbClr val="E6E6E6"/>
    </a:solidFill>
    <a:ln>
      <a:solidFill>
        <a:srgbClr val="000000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33480</xdr:colOff>
      <xdr:row>25</xdr:row>
      <xdr:rowOff>16920</xdr:rowOff>
    </xdr:from>
    <xdr:to>
      <xdr:col>5</xdr:col>
      <xdr:colOff>860040</xdr:colOff>
      <xdr:row>41</xdr:row>
      <xdr:rowOff>42840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41760</xdr:colOff>
      <xdr:row>25</xdr:row>
      <xdr:rowOff>16920</xdr:rowOff>
    </xdr:from>
    <xdr:to>
      <xdr:col>20</xdr:col>
      <xdr:colOff>846000</xdr:colOff>
      <xdr:row>41</xdr:row>
      <xdr:rowOff>42840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12600</xdr:colOff>
      <xdr:row>25</xdr:row>
      <xdr:rowOff>27360</xdr:rowOff>
    </xdr:from>
    <xdr:to>
      <xdr:col>30</xdr:col>
      <xdr:colOff>834120</xdr:colOff>
      <xdr:row>41</xdr:row>
      <xdr:rowOff>54360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35</xdr:col>
      <xdr:colOff>35280</xdr:colOff>
      <xdr:row>25</xdr:row>
      <xdr:rowOff>16920</xdr:rowOff>
    </xdr:from>
    <xdr:to>
      <xdr:col>39</xdr:col>
      <xdr:colOff>822600</xdr:colOff>
      <xdr:row>41</xdr:row>
      <xdr:rowOff>46080</xdr:rowOff>
    </xdr:to>
    <xdr:graphicFrame macro="">
      <xdr:nvGraphicFramePr>
        <xdr:cNvPr id="5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36360</xdr:colOff>
      <xdr:row>25</xdr:row>
      <xdr:rowOff>16920</xdr:rowOff>
    </xdr:from>
    <xdr:to>
      <xdr:col>11</xdr:col>
      <xdr:colOff>845280</xdr:colOff>
      <xdr:row>41</xdr:row>
      <xdr:rowOff>43920</xdr:rowOff>
    </xdr:to>
    <xdr:graphicFrame macro="">
      <xdr:nvGraphicFramePr>
        <xdr:cNvPr id="6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LOAD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IV32"/>
  <sheetViews>
    <sheetView zoomScale="95" zoomScaleNormal="95" workbookViewId="0">
      <selection activeCell="F17" sqref="F17"/>
    </sheetView>
  </sheetViews>
  <sheetFormatPr baseColWidth="10" defaultColWidth="8.88671875" defaultRowHeight="13.2" x14ac:dyDescent="0.25"/>
  <cols>
    <col min="1" max="3" width="9.109375" style="1" customWidth="1"/>
    <col min="4" max="7" width="10.6640625" style="1" customWidth="1"/>
    <col min="8" max="8" width="18.6640625" style="1" customWidth="1"/>
    <col min="9" max="10" width="10.6640625" style="1" customWidth="1"/>
    <col min="11" max="11" width="11.6640625" style="1" customWidth="1"/>
    <col min="12" max="12" width="10.6640625" style="2" customWidth="1"/>
    <col min="13" max="256" width="10.6640625" style="1" customWidth="1"/>
    <col min="257" max="1025" width="11.5546875"/>
  </cols>
  <sheetData>
    <row r="2" spans="2:6" ht="12.75" customHeight="1" x14ac:dyDescent="0.25">
      <c r="B2" s="3" t="s">
        <v>0</v>
      </c>
    </row>
    <row r="3" spans="2:6" ht="12.75" customHeight="1" x14ac:dyDescent="0.25">
      <c r="B3" s="4"/>
    </row>
    <row r="5" spans="2:6" ht="12.75" customHeight="1" x14ac:dyDescent="0.25">
      <c r="B5" s="5" t="s">
        <v>1</v>
      </c>
      <c r="C5" s="5"/>
      <c r="E5" s="5" t="s">
        <v>2</v>
      </c>
      <c r="F5" s="5"/>
    </row>
    <row r="7" spans="2:6" ht="12.75" customHeight="1" x14ac:dyDescent="0.25">
      <c r="B7" s="6" t="s">
        <v>3</v>
      </c>
      <c r="C7" s="6"/>
      <c r="E7" s="6" t="s">
        <v>4</v>
      </c>
      <c r="F7" s="6"/>
    </row>
    <row r="8" spans="2:6" ht="12.75" customHeight="1" x14ac:dyDescent="0.25">
      <c r="B8" s="1" t="s">
        <v>5</v>
      </c>
      <c r="C8" s="7" t="b">
        <f>TRUE()</f>
        <v>1</v>
      </c>
      <c r="E8" s="1" t="s">
        <v>6</v>
      </c>
      <c r="F8" s="8" t="s">
        <v>7</v>
      </c>
    </row>
    <row r="9" spans="2:6" ht="12.75" customHeight="1" x14ac:dyDescent="0.25">
      <c r="E9" s="1" t="s">
        <v>8</v>
      </c>
      <c r="F9" s="9" t="b">
        <f>TRUE()</f>
        <v>1</v>
      </c>
    </row>
    <row r="10" spans="2:6" ht="12.75" customHeight="1" x14ac:dyDescent="0.25">
      <c r="B10" s="6" t="s">
        <v>9</v>
      </c>
      <c r="C10" s="6"/>
    </row>
    <row r="11" spans="2:6" ht="12.75" customHeight="1" x14ac:dyDescent="0.25">
      <c r="B11" s="10" t="b">
        <f>[1]!OBCONTROLPANELSETVISIBLE(C8)</f>
        <v>1</v>
      </c>
      <c r="E11" s="6" t="s">
        <v>9</v>
      </c>
      <c r="F11" s="6"/>
    </row>
    <row r="12" spans="2:6" ht="12.75" customHeight="1" x14ac:dyDescent="0.25">
      <c r="E12" s="1" t="s">
        <v>10</v>
      </c>
      <c r="F12" s="1" t="str">
        <f>[1]!OBADDALLJARS(F8,F9)</f>
        <v>\\vmware-host\Shared Folders\finmath-spreadsheets\spreadsheets\Curve Calibration\lib</v>
      </c>
    </row>
    <row r="14" spans="2:6" ht="12.75" customHeight="1" x14ac:dyDescent="0.25">
      <c r="B14" s="5" t="s">
        <v>11</v>
      </c>
      <c r="C14" s="5"/>
      <c r="E14" s="5" t="s">
        <v>12</v>
      </c>
      <c r="F14" s="5"/>
    </row>
    <row r="16" spans="2:6" ht="12.75" customHeight="1" x14ac:dyDescent="0.25">
      <c r="B16" s="6" t="s">
        <v>9</v>
      </c>
      <c r="C16" s="6"/>
      <c r="E16" s="6" t="s">
        <v>13</v>
      </c>
      <c r="F16" s="6"/>
    </row>
    <row r="17" spans="2:7" ht="12.75" customHeight="1" x14ac:dyDescent="0.25">
      <c r="B17" s="1" t="s">
        <v>14</v>
      </c>
      <c r="C17" s="1" t="str">
        <f>[1]!OBGETPROPERTY("version")</f>
        <v>6.1.1</v>
      </c>
      <c r="E17" s="1" t="s">
        <v>6</v>
      </c>
      <c r="F17" s="8"/>
    </row>
    <row r="18" spans="2:7" ht="12.75" customHeight="1" x14ac:dyDescent="0.25">
      <c r="B18" s="1" t="s">
        <v>15</v>
      </c>
      <c r="C18" s="1" t="str">
        <f>[1]!OBGETPROPERTY("build")</f>
        <v>60101</v>
      </c>
      <c r="E18" s="1" t="s">
        <v>8</v>
      </c>
      <c r="F18" s="9" t="b">
        <f>TRUE()</f>
        <v>1</v>
      </c>
    </row>
    <row r="20" spans="2:7" ht="12.75" customHeight="1" x14ac:dyDescent="0.25">
      <c r="E20" s="6" t="s">
        <v>9</v>
      </c>
      <c r="F20" s="6"/>
    </row>
    <row r="21" spans="2:7" ht="12.75" customHeight="1" x14ac:dyDescent="0.25">
      <c r="B21" s="5" t="s">
        <v>16</v>
      </c>
      <c r="C21" s="5"/>
      <c r="E21" s="1" t="s">
        <v>10</v>
      </c>
      <c r="F21" s="1" t="str">
        <f>[1]!OBADDCLASSES(F17,F18)</f>
        <v>\\vmware-host\Shared Folders\finmath-spreadsheets\spreadsheets\Curve Calibration\</v>
      </c>
    </row>
    <row r="23" spans="2:7" ht="12.75" customHeight="1" x14ac:dyDescent="0.25">
      <c r="B23" s="6" t="s">
        <v>9</v>
      </c>
      <c r="C23" s="6"/>
    </row>
    <row r="24" spans="2:7" ht="12.75" customHeight="1" x14ac:dyDescent="0.25">
      <c r="B24" s="1" t="s">
        <v>14</v>
      </c>
      <c r="C24" s="1" t="str">
        <f>[1]!OBGET([1]!OBCALL("",obLibs&amp;"net.finmath.information.Library","getVersionString"))</f>
        <v>4.0.5</v>
      </c>
    </row>
    <row r="25" spans="2:7" ht="12.75" customHeight="1" x14ac:dyDescent="0.25">
      <c r="E25" s="5" t="s">
        <v>17</v>
      </c>
      <c r="F25" s="5"/>
    </row>
    <row r="27" spans="2:7" ht="12.75" customHeight="1" x14ac:dyDescent="0.25">
      <c r="E27" s="11" t="s">
        <v>18</v>
      </c>
      <c r="F27" s="11" t="s">
        <v>19</v>
      </c>
      <c r="G27" s="11" t="s">
        <v>20</v>
      </c>
    </row>
    <row r="28" spans="2:7" ht="12.75" customHeight="1" x14ac:dyDescent="0.25">
      <c r="E28" s="12" t="str">
        <f>[1]!OBCALL("","java.lang.System","setProperty",[1]!OBMAKE("","String",G28),[1]!OBMAKE("","String",F28))</f>
        <v>ob.trans.7264 
[9608]</v>
      </c>
      <c r="F28" s="1" t="s">
        <v>21</v>
      </c>
      <c r="G28" s="1" t="s">
        <v>22</v>
      </c>
    </row>
    <row r="31" spans="2:7" ht="12.75" customHeight="1" x14ac:dyDescent="0.25">
      <c r="E31" s="5" t="s">
        <v>23</v>
      </c>
      <c r="F31" s="5"/>
    </row>
    <row r="32" spans="2:7" ht="12.75" customHeight="1" x14ac:dyDescent="0.25">
      <c r="E32" s="13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JJ1048576"/>
  <sheetViews>
    <sheetView tabSelected="1" zoomScale="95" zoomScaleNormal="95" workbookViewId="0"/>
  </sheetViews>
  <sheetFormatPr baseColWidth="10" defaultColWidth="8.88671875" defaultRowHeight="13.2" x14ac:dyDescent="0.25"/>
  <cols>
    <col min="1" max="1" width="5.109375" style="14" customWidth="1"/>
    <col min="2" max="14" width="14.33203125" style="14" customWidth="1"/>
    <col min="15" max="15" width="14.33203125" style="15" customWidth="1"/>
    <col min="16" max="17" width="14.33203125" style="14" customWidth="1"/>
    <col min="18" max="18" width="14.33203125" style="16" customWidth="1"/>
    <col min="19" max="24" width="14.33203125" style="14" customWidth="1"/>
    <col min="25" max="25" width="14.33203125" style="15" customWidth="1"/>
    <col min="26" max="33" width="14.33203125" style="14" customWidth="1"/>
    <col min="34" max="34" width="14.33203125" style="15" customWidth="1"/>
    <col min="35" max="41" width="14.33203125" style="14" customWidth="1"/>
    <col min="42" max="42" width="14.33203125" style="17" customWidth="1"/>
    <col min="43" max="268" width="14.33203125" style="14" customWidth="1"/>
    <col min="269" max="1025" width="14.33203125" customWidth="1"/>
  </cols>
  <sheetData>
    <row r="1" spans="2:270" ht="13.2" customHeight="1" x14ac:dyDescent="0.25">
      <c r="JI1" s="14"/>
      <c r="JJ1" s="14"/>
    </row>
    <row r="2" spans="2:270" ht="15" customHeight="1" x14ac:dyDescent="0.25">
      <c r="B2" s="18" t="s">
        <v>24</v>
      </c>
      <c r="JI2" s="14"/>
      <c r="JJ2" s="14"/>
    </row>
    <row r="3" spans="2:270" ht="12.75" customHeight="1" x14ac:dyDescent="0.25">
      <c r="B3" s="14" t="s">
        <v>25</v>
      </c>
    </row>
    <row r="5" spans="2:270" ht="12.75" customHeight="1" x14ac:dyDescent="0.25">
      <c r="B5" s="19" t="s">
        <v>26</v>
      </c>
      <c r="C5" s="19"/>
      <c r="E5" s="19" t="s">
        <v>27</v>
      </c>
      <c r="F5" s="19"/>
    </row>
    <row r="7" spans="2:270" ht="12.75" customHeight="1" x14ac:dyDescent="0.25">
      <c r="B7" s="20" t="s">
        <v>28</v>
      </c>
      <c r="C7" s="20"/>
      <c r="E7" s="20" t="s">
        <v>29</v>
      </c>
      <c r="F7" s="20"/>
    </row>
    <row r="8" spans="2:270" ht="12.75" customHeight="1" x14ac:dyDescent="0.25">
      <c r="B8" s="21" t="s">
        <v>30</v>
      </c>
      <c r="C8" s="22" t="str">
        <f>[1]!OBLOAD('Load Libs'!E32&amp;F8&amp;F9)</f>
        <v>calibratedModel-curvesview"-8 
[9631]</v>
      </c>
      <c r="E8" s="14" t="s">
        <v>31</v>
      </c>
      <c r="F8" s="14" t="str">
        <f>'Load Libs'!F12&amp;"/../"</f>
        <v>\\vmware-host\Shared Folders\finmath-spreadsheets\spreadsheets\Curve Calibration\lib/../</v>
      </c>
    </row>
    <row r="9" spans="2:270" ht="12.75" customHeight="1" x14ac:dyDescent="0.25">
      <c r="B9" s="21"/>
      <c r="C9" s="22"/>
      <c r="E9" s="14" t="s">
        <v>32</v>
      </c>
      <c r="F9" s="23" t="s">
        <v>33</v>
      </c>
    </row>
    <row r="10" spans="2:270" ht="12.75" customHeight="1" x14ac:dyDescent="0.25">
      <c r="B10" s="21"/>
      <c r="C10" s="22"/>
      <c r="H10" s="24" t="s">
        <v>34</v>
      </c>
      <c r="AA10" s="24" t="s">
        <v>35</v>
      </c>
      <c r="AJ10" s="24" t="s">
        <v>36</v>
      </c>
    </row>
    <row r="12" spans="2:270" s="25" customFormat="1" ht="13.2" customHeight="1" x14ac:dyDescent="0.25">
      <c r="B12" s="25" t="s">
        <v>37</v>
      </c>
      <c r="O12" s="26"/>
      <c r="R12" s="27"/>
      <c r="Y12" s="26"/>
      <c r="AH12" s="26"/>
      <c r="AP12" s="28"/>
    </row>
    <row r="14" spans="2:270" ht="13.2" customHeight="1" x14ac:dyDescent="0.25">
      <c r="B14" s="25" t="s">
        <v>38</v>
      </c>
      <c r="C14" s="25"/>
      <c r="E14" s="25" t="s">
        <v>38</v>
      </c>
      <c r="F14" s="25"/>
      <c r="H14" s="25" t="s">
        <v>38</v>
      </c>
      <c r="I14" s="25"/>
      <c r="K14" s="25" t="s">
        <v>38</v>
      </c>
      <c r="L14" s="25"/>
      <c r="Q14" s="25" t="s">
        <v>38</v>
      </c>
      <c r="R14" s="27"/>
      <c r="T14" s="25" t="s">
        <v>38</v>
      </c>
      <c r="U14" s="25"/>
      <c r="W14" s="25" t="s">
        <v>38</v>
      </c>
      <c r="X14" s="25"/>
      <c r="AA14" s="25" t="s">
        <v>38</v>
      </c>
      <c r="AB14" s="25"/>
      <c r="AD14" s="25" t="s">
        <v>38</v>
      </c>
      <c r="AE14" s="25"/>
      <c r="AJ14" s="25" t="s">
        <v>38</v>
      </c>
      <c r="AK14" s="25"/>
      <c r="AM14" s="25" t="s">
        <v>38</v>
      </c>
      <c r="AN14" s="25"/>
    </row>
    <row r="15" spans="2:270" ht="13.2" customHeight="1" x14ac:dyDescent="0.25"/>
    <row r="16" spans="2:270" ht="13.2" customHeight="1" x14ac:dyDescent="0.25">
      <c r="B16" s="20" t="s">
        <v>29</v>
      </c>
      <c r="C16" s="20"/>
      <c r="E16" s="20" t="s">
        <v>29</v>
      </c>
      <c r="F16" s="20"/>
      <c r="H16" s="20" t="s">
        <v>29</v>
      </c>
      <c r="I16" s="20"/>
      <c r="K16" s="20" t="s">
        <v>29</v>
      </c>
      <c r="L16" s="20"/>
      <c r="Q16" s="20" t="s">
        <v>29</v>
      </c>
      <c r="R16" s="29"/>
      <c r="T16" s="20" t="s">
        <v>29</v>
      </c>
      <c r="U16" s="20"/>
      <c r="W16" s="20" t="s">
        <v>29</v>
      </c>
      <c r="X16" s="20"/>
      <c r="AA16" s="20" t="s">
        <v>29</v>
      </c>
      <c r="AB16" s="20"/>
      <c r="AD16" s="20" t="s">
        <v>29</v>
      </c>
      <c r="AE16" s="20"/>
      <c r="AJ16" s="20" t="s">
        <v>29</v>
      </c>
      <c r="AK16" s="20"/>
      <c r="AM16" s="20" t="s">
        <v>29</v>
      </c>
      <c r="AN16" s="20"/>
    </row>
    <row r="17" spans="2:42" ht="13.2" customHeight="1" x14ac:dyDescent="0.25">
      <c r="B17" s="21" t="s">
        <v>39</v>
      </c>
      <c r="C17" s="14" t="s">
        <v>40</v>
      </c>
      <c r="E17" s="21" t="s">
        <v>39</v>
      </c>
      <c r="F17" s="14" t="s">
        <v>41</v>
      </c>
      <c r="H17" s="21" t="s">
        <v>39</v>
      </c>
      <c r="I17" s="14" t="s">
        <v>42</v>
      </c>
      <c r="K17" s="21" t="s">
        <v>39</v>
      </c>
      <c r="L17" s="14" t="s">
        <v>43</v>
      </c>
      <c r="N17" s="14" t="s">
        <v>44</v>
      </c>
      <c r="Q17" s="21" t="s">
        <v>39</v>
      </c>
      <c r="R17" s="16" t="s">
        <v>45</v>
      </c>
      <c r="T17" s="21" t="s">
        <v>39</v>
      </c>
      <c r="U17" s="14" t="s">
        <v>46</v>
      </c>
      <c r="W17" s="21" t="s">
        <v>39</v>
      </c>
      <c r="X17" s="14" t="s">
        <v>47</v>
      </c>
      <c r="AA17" s="21" t="s">
        <v>39</v>
      </c>
      <c r="AB17" s="14" t="s">
        <v>45</v>
      </c>
      <c r="AD17" s="21" t="s">
        <v>39</v>
      </c>
      <c r="AE17" s="14" t="s">
        <v>48</v>
      </c>
      <c r="AG17" s="14" t="s">
        <v>44</v>
      </c>
      <c r="AJ17" s="21" t="s">
        <v>39</v>
      </c>
      <c r="AK17" s="14" t="s">
        <v>49</v>
      </c>
      <c r="AM17" s="21" t="s">
        <v>39</v>
      </c>
      <c r="AN17" s="14" t="s">
        <v>50</v>
      </c>
      <c r="AP17" s="21" t="s">
        <v>44</v>
      </c>
    </row>
    <row r="18" spans="2:42" s="14" customFormat="1" ht="13.2" customHeight="1" x14ac:dyDescent="0.25">
      <c r="O18" s="15"/>
      <c r="R18" s="16"/>
      <c r="Y18" s="15"/>
      <c r="AH18" s="15"/>
      <c r="AP18" s="17"/>
    </row>
    <row r="19" spans="2:42" ht="13.2" customHeight="1" x14ac:dyDescent="0.25">
      <c r="B19" s="20" t="s">
        <v>51</v>
      </c>
      <c r="C19" s="20"/>
      <c r="E19" s="20" t="s">
        <v>51</v>
      </c>
      <c r="F19" s="20"/>
      <c r="H19" s="20" t="s">
        <v>51</v>
      </c>
      <c r="I19" s="20"/>
      <c r="K19" s="20" t="s">
        <v>51</v>
      </c>
      <c r="L19" s="20"/>
      <c r="Q19" s="20" t="s">
        <v>51</v>
      </c>
      <c r="R19" s="29"/>
      <c r="T19" s="20" t="s">
        <v>51</v>
      </c>
      <c r="U19" s="20"/>
      <c r="W19" s="20" t="s">
        <v>51</v>
      </c>
      <c r="X19" s="20"/>
      <c r="AA19" s="20" t="s">
        <v>51</v>
      </c>
      <c r="AB19" s="20"/>
      <c r="AD19" s="20" t="s">
        <v>51</v>
      </c>
      <c r="AE19" s="20"/>
      <c r="AJ19" s="20" t="s">
        <v>51</v>
      </c>
      <c r="AK19" s="20"/>
      <c r="AM19" s="20" t="s">
        <v>51</v>
      </c>
      <c r="AN19" s="20"/>
    </row>
    <row r="20" spans="2:42" ht="13.2" customHeight="1" x14ac:dyDescent="0.25">
      <c r="B20" s="30" t="str">
        <f>[1]!OBCALL("curveObject-"&amp;C17,$C$8,"getCurve",[1]!OBMAKE("","String",C17))</f>
        <v>curveObject-discount-EUR-OIS 
[9641]</v>
      </c>
      <c r="E20" s="30" t="str">
        <f>[1]!OBCALL("curveObject-"&amp;F17,$C$8,"getCurve",[1]!OBMAKE("","String",F17))</f>
        <v>curveObject-discount-USD-OIS 
[9637]</v>
      </c>
      <c r="H20" s="30" t="str">
        <f>[1]!OBCALL("curveObject-"&amp;I17,$C$8,"getCurve",[1]!OBMAKE("","String",I17))</f>
        <v>curveObject-discount-EUR-USD-OIS 
[9661]</v>
      </c>
      <c r="K20" s="30" t="str">
        <f>[1]!OBCALL("curveObject-"&amp;L17,$C$8,"getCurve",[1]!OBMAKE("","String",L17))</f>
        <v>curveObject-discount-EUR-USD-OIS-2 
[9657]</v>
      </c>
      <c r="Q20" s="30" t="str">
        <f>[1]!OBCALL("aaacurveObject-"&amp;R17,$C$8,"getCurve",[1]!OBMAKE("","String",R17))</f>
        <v>aaacurveObject-forward-EUR-3M 
[9633]</v>
      </c>
      <c r="T20" s="30" t="str">
        <f>[1]!OBCALL("curveObject-"&amp;U17,$C$8,"getCurve",[1]!OBMAKE("","String",U17))</f>
        <v>curveObject-forward-EUR-6M 
[9653]</v>
      </c>
      <c r="W20" s="30" t="str">
        <f>[1]!OBCALL("curveObject-"&amp;X17,$C$8,"getCurve",[1]!OBMAKE("","String",X17))</f>
        <v>curveObject-forward-USD-3M 
[9649]</v>
      </c>
      <c r="AA20" s="30" t="str">
        <f>[1]!OBCALL("curveObject-"&amp;AB17,$C$8,"getCurve",[1]!OBMAKE("","String",AB17))</f>
        <v>curveObject-forward-EUR-3M 
[9672]</v>
      </c>
      <c r="AD20" s="30" t="str">
        <f>[1]!OBCALL("curveObject-"&amp;AE17,$C$8,"getCurve",[1]!OBMAKE("","String",AE17))</f>
        <v>curveObject-forward-EUR-3M-USD-OIS 
[9668]</v>
      </c>
      <c r="AJ20" s="30" t="str">
        <f>[1]!OBCALL("curveObject-"&amp;AK17,$C$8,"getCurve",[1]!OBMAKE("","String",AK17))</f>
        <v>curveObject-discount-EUR-FND 
[9645]</v>
      </c>
      <c r="AM20" s="30" t="str">
        <f>[1]!OBCALL("curveObject-"&amp;AN17,$C$8,"getCurve",[1]!OBMAKE("","String",AN17))</f>
        <v>curveObject-discount-EUR-FND2 
[9665]</v>
      </c>
    </row>
    <row r="22" spans="2:42" ht="13.2" customHeight="1" x14ac:dyDescent="0.25">
      <c r="B22" s="31" t="s">
        <v>52</v>
      </c>
      <c r="C22" s="31" t="s">
        <v>53</v>
      </c>
      <c r="E22" s="31" t="s">
        <v>52</v>
      </c>
      <c r="F22" s="31" t="s">
        <v>53</v>
      </c>
      <c r="H22" s="31" t="s">
        <v>52</v>
      </c>
      <c r="I22" s="31" t="s">
        <v>53</v>
      </c>
      <c r="K22" s="31" t="s">
        <v>52</v>
      </c>
      <c r="L22" s="31" t="s">
        <v>53</v>
      </c>
      <c r="N22" s="31" t="s">
        <v>44</v>
      </c>
      <c r="Q22" s="31" t="s">
        <v>52</v>
      </c>
      <c r="R22" s="32" t="s">
        <v>53</v>
      </c>
      <c r="T22" s="31" t="s">
        <v>52</v>
      </c>
      <c r="U22" s="31" t="s">
        <v>53</v>
      </c>
      <c r="W22" s="31" t="s">
        <v>52</v>
      </c>
      <c r="X22" s="31" t="s">
        <v>53</v>
      </c>
      <c r="AA22" s="31" t="s">
        <v>52</v>
      </c>
      <c r="AB22" s="31" t="s">
        <v>53</v>
      </c>
      <c r="AD22" s="31" t="s">
        <v>52</v>
      </c>
      <c r="AE22" s="31" t="s">
        <v>53</v>
      </c>
      <c r="AG22" s="31" t="s">
        <v>44</v>
      </c>
      <c r="AJ22" s="31" t="s">
        <v>52</v>
      </c>
      <c r="AK22" s="31" t="s">
        <v>53</v>
      </c>
      <c r="AM22" s="31" t="s">
        <v>52</v>
      </c>
      <c r="AN22" s="31" t="s">
        <v>53</v>
      </c>
      <c r="AP22" s="31" t="s">
        <v>44</v>
      </c>
    </row>
    <row r="23" spans="2:42" ht="13.2" customHeight="1" x14ac:dyDescent="0.25">
      <c r="B23" s="33">
        <v>-1</v>
      </c>
      <c r="C23" s="34">
        <f t="array" ref="C23:C343">TRANSPOSE([1]!OBGET([1]!OBCALL("",B$20,"getZeroRates",[1]!OBMAKE("","double[]",B23:B343))))</f>
        <v>2.0191820910533493E-3</v>
      </c>
      <c r="E23" s="33">
        <v>-1</v>
      </c>
      <c r="F23" s="34">
        <f t="array" ref="F23:F343">TRANSPOSE([1]!OBGET([1]!OBCALL("",E$20,"getZeroRates",[1]!OBMAKE("","double[]",E23:E343))))</f>
        <v>1.3880560567825799E-3</v>
      </c>
      <c r="H23" s="33">
        <v>-1</v>
      </c>
      <c r="I23" s="34">
        <f t="array" ref="I23:I343">TRANSPOSE([1]!OBGET([1]!OBCALL("",H$20,"getZeroRates",[1]!OBMAKE("","double[]",H23:H343))))</f>
        <v>5.8150659174618143E-3</v>
      </c>
      <c r="K23" s="33">
        <v>-1</v>
      </c>
      <c r="L23" s="34">
        <f t="array" ref="L23:L343">TRANSPOSE([1]!OBGET([1]!OBCALL("",K$20,"getZeroRates",[1]!OBMAKE("","double[]",K23:K343))))</f>
        <v>5.8150659162876069E-3</v>
      </c>
      <c r="N23" s="35">
        <f t="shared" ref="N23:N86" si="0">(I23-L23)*100*100</f>
        <v>1.1742074326748231E-8</v>
      </c>
      <c r="Q23" s="33">
        <v>-1</v>
      </c>
      <c r="R23" s="17">
        <f t="array" ref="R23:R343">TRANSPOSE([1]!OBGET([1]!OBCALL("",Q$20,"getForwards",$C$8,[1]!OBMAKE("","double[]",Q23:Q343))))</f>
        <v>3.2000000000000002E-3</v>
      </c>
      <c r="T23" s="33">
        <v>-1</v>
      </c>
      <c r="U23" s="34">
        <f t="array" ref="U23:U343">TRANSPOSE([1]!OBGET([1]!OBCALL("",T$20,"getForwards",$C$8,[1]!OBMAKE("","double[]",T23:T343))))</f>
        <v>6.2000000000000006E-3</v>
      </c>
      <c r="W23" s="33">
        <v>-1</v>
      </c>
      <c r="X23" s="34">
        <f t="array" ref="X23:X343">TRANSPOSE([1]!OBGET([1]!OBCALL("",W$20,"getForwards",$C$8,[1]!OBMAKE("","double[]",W23:W343))))</f>
        <v>4.2365477729593721E-3</v>
      </c>
      <c r="AA23" s="33">
        <v>-1</v>
      </c>
      <c r="AB23" s="34">
        <f t="array" ref="AB23:AB343">TRANSPOSE([1]!OBGET([1]!OBCALL("",AA$20,"getForwards",$C$8,[1]!OBMAKE("","double[]",AA23:AA343))))</f>
        <v>3.2000000000000002E-3</v>
      </c>
      <c r="AD23" s="33">
        <v>-1</v>
      </c>
      <c r="AE23" s="34">
        <f t="array" ref="AE23:AE343">TRANSPOSE([1]!OBGET([1]!OBCALL("",AD$20,"getForwards",$C$8,[1]!OBMAKE("","double[]",AD23:AD343))))</f>
        <v>3.220000000031171E-3</v>
      </c>
      <c r="AG23" s="35">
        <f t="shared" ref="AG23:AG86" si="1">(AB23-AE23)*100*100</f>
        <v>-0.20000000031170864</v>
      </c>
      <c r="AJ23" s="33">
        <v>-1</v>
      </c>
      <c r="AK23" s="34">
        <f t="array" ref="AK23:AK343">TRANSPOSE([1]!OBGET([1]!OBCALL("",AJ$20,"getZeroRates",[1]!OBMAKE("","double[]",AJ23:AJ343))))</f>
        <v>4.2730109153673859E-3</v>
      </c>
      <c r="AM23" s="33">
        <v>-1</v>
      </c>
      <c r="AN23" s="34" t="e">
        <f t="array" ref="AN23:AN343">TRANSPOSE([1]!OBGET([1]!OBCALL("",AM$20,"getZeroRates",[1]!OBMAKE("","double[]",AM23:AM343))))</f>
        <v>#VALUE!</v>
      </c>
      <c r="AP23" s="35" t="e">
        <f t="shared" ref="AP23:AP86" si="2">(AK23-AN23)*100*100</f>
        <v>#VALUE!</v>
      </c>
    </row>
    <row r="24" spans="2:42" ht="13.2" customHeight="1" x14ac:dyDescent="0.25">
      <c r="B24" s="33">
        <v>0.125</v>
      </c>
      <c r="C24" s="34">
        <v>1.9141542283786866E-3</v>
      </c>
      <c r="E24" s="33">
        <v>0.125</v>
      </c>
      <c r="F24" s="34">
        <v>1.3880560567822299E-3</v>
      </c>
      <c r="H24" s="33">
        <v>0.125</v>
      </c>
      <c r="I24" s="34">
        <v>5.8150659174615758E-3</v>
      </c>
      <c r="K24" s="33">
        <v>0.125</v>
      </c>
      <c r="L24" s="34">
        <v>5.8150659162874395E-3</v>
      </c>
      <c r="N24" s="35">
        <f t="shared" si="0"/>
        <v>1.174136309012308E-8</v>
      </c>
      <c r="Q24" s="33">
        <f t="shared" ref="Q24:Q87" si="3">Q23+0.05</f>
        <v>-0.95</v>
      </c>
      <c r="R24" s="17">
        <v>3.2000000000000002E-3</v>
      </c>
      <c r="T24" s="33">
        <f t="shared" ref="T24:T87" si="4">T23+0.05</f>
        <v>-0.95</v>
      </c>
      <c r="U24" s="34">
        <v>6.2000000000000006E-3</v>
      </c>
      <c r="W24" s="33">
        <f t="shared" ref="W24:W87" si="5">W23+0.05</f>
        <v>-0.95</v>
      </c>
      <c r="X24" s="34">
        <v>4.2365477729593721E-3</v>
      </c>
      <c r="AA24" s="33">
        <f t="shared" ref="AA24:AA87" si="6">AA23+0.05</f>
        <v>-0.95</v>
      </c>
      <c r="AB24" s="34">
        <v>3.2000000000000002E-3</v>
      </c>
      <c r="AD24" s="33">
        <f t="shared" ref="AD24:AD87" si="7">AD23+0.05</f>
        <v>-0.95</v>
      </c>
      <c r="AE24" s="34">
        <v>3.220000000031171E-3</v>
      </c>
      <c r="AG24" s="35">
        <f t="shared" si="1"/>
        <v>-0.20000000031170864</v>
      </c>
      <c r="AJ24" s="33">
        <v>0.125</v>
      </c>
      <c r="AK24" s="34">
        <v>4.2730109153677077E-3</v>
      </c>
      <c r="AM24" s="33">
        <v>0.125</v>
      </c>
      <c r="AN24" s="34" t="e">
        <v>#VALUE!</v>
      </c>
      <c r="AP24" s="35" t="e">
        <f t="shared" si="2"/>
        <v>#VALUE!</v>
      </c>
    </row>
    <row r="25" spans="2:42" ht="13.2" customHeight="1" x14ac:dyDescent="0.25">
      <c r="B25" s="33">
        <f t="shared" ref="B25:B88" si="8">B24+0.125</f>
        <v>0.25</v>
      </c>
      <c r="C25" s="34">
        <v>1.8333769948758267E-3</v>
      </c>
      <c r="E25" s="33">
        <f t="shared" ref="E25:E88" si="9">E24+0.125</f>
        <v>0.25</v>
      </c>
      <c r="F25" s="34">
        <v>1.3880560567825309E-3</v>
      </c>
      <c r="H25" s="33">
        <f t="shared" ref="H25:H88" si="10">H24+0.125</f>
        <v>0.25</v>
      </c>
      <c r="I25" s="34">
        <v>5.8150659174620546E-3</v>
      </c>
      <c r="K25" s="33">
        <f t="shared" ref="K25:K88" si="11">K24+0.125</f>
        <v>0.25</v>
      </c>
      <c r="L25" s="34">
        <v>5.8150659162875089E-3</v>
      </c>
      <c r="N25" s="35">
        <f t="shared" si="0"/>
        <v>1.1745457037526386E-8</v>
      </c>
      <c r="Q25" s="33">
        <f t="shared" si="3"/>
        <v>-0.89999999999999991</v>
      </c>
      <c r="R25" s="17">
        <v>3.2000000000000002E-3</v>
      </c>
      <c r="T25" s="33">
        <f t="shared" si="4"/>
        <v>-0.89999999999999991</v>
      </c>
      <c r="U25" s="34">
        <v>6.2000000000000006E-3</v>
      </c>
      <c r="W25" s="33">
        <f t="shared" si="5"/>
        <v>-0.89999999999999991</v>
      </c>
      <c r="X25" s="34">
        <v>4.2365477729593721E-3</v>
      </c>
      <c r="AA25" s="33">
        <f t="shared" si="6"/>
        <v>-0.89999999999999991</v>
      </c>
      <c r="AB25" s="34">
        <v>3.2000000000000002E-3</v>
      </c>
      <c r="AD25" s="33">
        <f t="shared" si="7"/>
        <v>-0.89999999999999991</v>
      </c>
      <c r="AE25" s="34">
        <v>3.220000000031171E-3</v>
      </c>
      <c r="AG25" s="35">
        <f t="shared" si="1"/>
        <v>-0.20000000031170864</v>
      </c>
      <c r="AJ25" s="33">
        <f t="shared" ref="AJ25:AJ88" si="12">AJ24+0.125</f>
        <v>0.25</v>
      </c>
      <c r="AK25" s="34">
        <v>4.2730109153675108E-3</v>
      </c>
      <c r="AM25" s="33">
        <f t="shared" ref="AM25:AM88" si="13">AM24+0.125</f>
        <v>0.25</v>
      </c>
      <c r="AN25" s="34" t="e">
        <v>#VALUE!</v>
      </c>
      <c r="AP25" s="35" t="e">
        <f t="shared" si="2"/>
        <v>#VALUE!</v>
      </c>
    </row>
    <row r="26" spans="2:42" ht="13.2" customHeight="1" x14ac:dyDescent="0.25">
      <c r="B26" s="33">
        <f t="shared" si="8"/>
        <v>0.375</v>
      </c>
      <c r="C26" s="34">
        <v>1.691514648001536E-3</v>
      </c>
      <c r="E26" s="33">
        <f t="shared" si="9"/>
        <v>0.375</v>
      </c>
      <c r="F26" s="34">
        <v>1.3880560567826189E-3</v>
      </c>
      <c r="H26" s="33">
        <f t="shared" si="10"/>
        <v>0.375</v>
      </c>
      <c r="I26" s="34">
        <v>5.8150659174620043E-3</v>
      </c>
      <c r="K26" s="33">
        <f t="shared" si="11"/>
        <v>0.375</v>
      </c>
      <c r="L26" s="34">
        <v>5.8150659162876433E-3</v>
      </c>
      <c r="N26" s="35">
        <f t="shared" si="0"/>
        <v>1.174360955702447E-8</v>
      </c>
      <c r="Q26" s="33">
        <f t="shared" si="3"/>
        <v>-0.84999999999999987</v>
      </c>
      <c r="R26" s="17">
        <v>3.2000000000000002E-3</v>
      </c>
      <c r="T26" s="33">
        <f t="shared" si="4"/>
        <v>-0.84999999999999987</v>
      </c>
      <c r="U26" s="34">
        <v>6.2000000000000006E-3</v>
      </c>
      <c r="W26" s="33">
        <f t="shared" si="5"/>
        <v>-0.84999999999999987</v>
      </c>
      <c r="X26" s="34">
        <v>4.2365477729593721E-3</v>
      </c>
      <c r="AA26" s="33">
        <f t="shared" si="6"/>
        <v>-0.84999999999999987</v>
      </c>
      <c r="AB26" s="34">
        <v>3.2000000000000002E-3</v>
      </c>
      <c r="AD26" s="33">
        <f t="shared" si="7"/>
        <v>-0.84999999999999987</v>
      </c>
      <c r="AE26" s="34">
        <v>3.220000000031171E-3</v>
      </c>
      <c r="AG26" s="35">
        <f t="shared" si="1"/>
        <v>-0.20000000031170864</v>
      </c>
      <c r="AJ26" s="33">
        <f t="shared" si="12"/>
        <v>0.375</v>
      </c>
      <c r="AK26" s="34">
        <v>4.273010915367392E-3</v>
      </c>
      <c r="AM26" s="33">
        <f t="shared" si="13"/>
        <v>0.375</v>
      </c>
      <c r="AN26" s="34" t="e">
        <v>#VALUE!</v>
      </c>
      <c r="AP26" s="35" t="e">
        <f t="shared" si="2"/>
        <v>#VALUE!</v>
      </c>
    </row>
    <row r="27" spans="2:42" ht="13.2" customHeight="1" x14ac:dyDescent="0.25">
      <c r="B27" s="33">
        <f t="shared" si="8"/>
        <v>0.5</v>
      </c>
      <c r="C27" s="34">
        <v>1.5882999243660293E-3</v>
      </c>
      <c r="E27" s="33">
        <f t="shared" si="9"/>
        <v>0.5</v>
      </c>
      <c r="F27" s="34">
        <v>1.3880560567825289E-3</v>
      </c>
      <c r="H27" s="33">
        <f t="shared" si="10"/>
        <v>0.5</v>
      </c>
      <c r="I27" s="34">
        <v>5.8150659174618299E-3</v>
      </c>
      <c r="K27" s="33">
        <f t="shared" si="11"/>
        <v>0.5</v>
      </c>
      <c r="L27" s="34">
        <v>5.8150659162875791E-3</v>
      </c>
      <c r="N27" s="35">
        <f t="shared" si="0"/>
        <v>1.1742508007617225E-8</v>
      </c>
      <c r="Q27" s="33">
        <f t="shared" si="3"/>
        <v>-0.79999999999999982</v>
      </c>
      <c r="R27" s="17">
        <v>3.2000000000000002E-3</v>
      </c>
      <c r="T27" s="33">
        <f t="shared" si="4"/>
        <v>-0.79999999999999982</v>
      </c>
      <c r="U27" s="34">
        <v>6.2000000000000006E-3</v>
      </c>
      <c r="W27" s="33">
        <f t="shared" si="5"/>
        <v>-0.79999999999999982</v>
      </c>
      <c r="X27" s="34">
        <v>4.2365477729593721E-3</v>
      </c>
      <c r="AA27" s="33">
        <f t="shared" si="6"/>
        <v>-0.79999999999999982</v>
      </c>
      <c r="AB27" s="34">
        <v>3.2000000000000002E-3</v>
      </c>
      <c r="AD27" s="33">
        <f t="shared" si="7"/>
        <v>-0.79999999999999982</v>
      </c>
      <c r="AE27" s="34">
        <v>3.220000000031171E-3</v>
      </c>
      <c r="AG27" s="35">
        <f t="shared" si="1"/>
        <v>-0.20000000031170864</v>
      </c>
      <c r="AJ27" s="33">
        <f t="shared" si="12"/>
        <v>0.5</v>
      </c>
      <c r="AK27" s="34">
        <v>4.2730109153674223E-3</v>
      </c>
      <c r="AM27" s="33">
        <f t="shared" si="13"/>
        <v>0.5</v>
      </c>
      <c r="AN27" s="34" t="e">
        <v>#VALUE!</v>
      </c>
      <c r="AP27" s="35" t="e">
        <f t="shared" si="2"/>
        <v>#VALUE!</v>
      </c>
    </row>
    <row r="28" spans="2:42" ht="13.2" customHeight="1" x14ac:dyDescent="0.25">
      <c r="B28" s="33">
        <f t="shared" si="8"/>
        <v>0.625</v>
      </c>
      <c r="C28" s="34">
        <v>1.5020977274989925E-3</v>
      </c>
      <c r="E28" s="33">
        <f t="shared" si="9"/>
        <v>0.625</v>
      </c>
      <c r="F28" s="34">
        <v>1.3880560567824745E-3</v>
      </c>
      <c r="H28" s="33">
        <f t="shared" si="10"/>
        <v>0.625</v>
      </c>
      <c r="I28" s="34">
        <v>5.8150659174619704E-3</v>
      </c>
      <c r="K28" s="33">
        <f t="shared" si="11"/>
        <v>0.625</v>
      </c>
      <c r="L28" s="34">
        <v>5.8150659162876242E-3</v>
      </c>
      <c r="N28" s="35">
        <f t="shared" si="0"/>
        <v>1.1743462105529012E-8</v>
      </c>
      <c r="Q28" s="33">
        <f t="shared" si="3"/>
        <v>-0.74999999999999978</v>
      </c>
      <c r="R28" s="17">
        <v>3.2000000000000002E-3</v>
      </c>
      <c r="T28" s="33">
        <f t="shared" si="4"/>
        <v>-0.74999999999999978</v>
      </c>
      <c r="U28" s="34">
        <v>6.2000000000000006E-3</v>
      </c>
      <c r="W28" s="33">
        <f t="shared" si="5"/>
        <v>-0.74999999999999978</v>
      </c>
      <c r="X28" s="34">
        <v>4.2365477729593721E-3</v>
      </c>
      <c r="AA28" s="33">
        <f t="shared" si="6"/>
        <v>-0.74999999999999978</v>
      </c>
      <c r="AB28" s="34">
        <v>3.2000000000000002E-3</v>
      </c>
      <c r="AD28" s="33">
        <f t="shared" si="7"/>
        <v>-0.74999999999999978</v>
      </c>
      <c r="AE28" s="34">
        <v>3.220000000031171E-3</v>
      </c>
      <c r="AG28" s="35">
        <f t="shared" si="1"/>
        <v>-0.20000000031170864</v>
      </c>
      <c r="AJ28" s="33">
        <f t="shared" si="12"/>
        <v>0.625</v>
      </c>
      <c r="AK28" s="34">
        <v>4.2730109153674258E-3</v>
      </c>
      <c r="AM28" s="33">
        <f t="shared" si="13"/>
        <v>0.625</v>
      </c>
      <c r="AN28" s="34" t="e">
        <v>#VALUE!</v>
      </c>
      <c r="AP28" s="35" t="e">
        <f t="shared" si="2"/>
        <v>#VALUE!</v>
      </c>
    </row>
    <row r="29" spans="2:42" ht="13.2" customHeight="1" x14ac:dyDescent="0.25">
      <c r="B29" s="33">
        <f t="shared" si="8"/>
        <v>0.75</v>
      </c>
      <c r="C29" s="34">
        <v>1.4359474628271426E-3</v>
      </c>
      <c r="E29" s="33">
        <f t="shared" si="9"/>
        <v>0.75</v>
      </c>
      <c r="F29" s="34">
        <v>1.3880560567825497E-3</v>
      </c>
      <c r="H29" s="33">
        <f t="shared" si="10"/>
        <v>0.75</v>
      </c>
      <c r="I29" s="34">
        <v>5.8150659174618577E-3</v>
      </c>
      <c r="K29" s="33">
        <f t="shared" si="11"/>
        <v>0.75</v>
      </c>
      <c r="L29" s="34">
        <v>5.8150659162876086E-3</v>
      </c>
      <c r="N29" s="35">
        <f t="shared" si="0"/>
        <v>1.1742490660382465E-8</v>
      </c>
      <c r="Q29" s="33">
        <f t="shared" si="3"/>
        <v>-0.69999999999999973</v>
      </c>
      <c r="R29" s="17">
        <v>3.2000000000000002E-3</v>
      </c>
      <c r="T29" s="33">
        <f t="shared" si="4"/>
        <v>-0.69999999999999973</v>
      </c>
      <c r="U29" s="34">
        <v>6.2000000000000006E-3</v>
      </c>
      <c r="W29" s="33">
        <f t="shared" si="5"/>
        <v>-0.69999999999999973</v>
      </c>
      <c r="X29" s="34">
        <v>4.2365477729593721E-3</v>
      </c>
      <c r="AA29" s="33">
        <f t="shared" si="6"/>
        <v>-0.69999999999999973</v>
      </c>
      <c r="AB29" s="34">
        <v>3.2000000000000002E-3</v>
      </c>
      <c r="AD29" s="33">
        <f t="shared" si="7"/>
        <v>-0.69999999999999973</v>
      </c>
      <c r="AE29" s="34">
        <v>3.220000000031171E-3</v>
      </c>
      <c r="AG29" s="35">
        <f t="shared" si="1"/>
        <v>-0.20000000031170864</v>
      </c>
      <c r="AJ29" s="33">
        <f t="shared" si="12"/>
        <v>0.75</v>
      </c>
      <c r="AK29" s="34">
        <v>4.2730109153674232E-3</v>
      </c>
      <c r="AM29" s="33">
        <f t="shared" si="13"/>
        <v>0.75</v>
      </c>
      <c r="AN29" s="34" t="e">
        <v>#VALUE!</v>
      </c>
      <c r="AP29" s="35" t="e">
        <f t="shared" si="2"/>
        <v>#VALUE!</v>
      </c>
    </row>
    <row r="30" spans="2:42" ht="13.2" customHeight="1" x14ac:dyDescent="0.25">
      <c r="B30" s="33">
        <f t="shared" si="8"/>
        <v>0.875</v>
      </c>
      <c r="C30" s="34">
        <v>1.3676727403288574E-3</v>
      </c>
      <c r="E30" s="33">
        <f t="shared" si="9"/>
        <v>0.875</v>
      </c>
      <c r="F30" s="34">
        <v>1.3880560567825614E-3</v>
      </c>
      <c r="H30" s="33">
        <f t="shared" si="10"/>
        <v>0.875</v>
      </c>
      <c r="I30" s="34">
        <v>5.8150659174619279E-3</v>
      </c>
      <c r="K30" s="33">
        <f t="shared" si="11"/>
        <v>0.875</v>
      </c>
      <c r="L30" s="34">
        <v>5.8150659162876329E-3</v>
      </c>
      <c r="N30" s="35">
        <f t="shared" si="0"/>
        <v>1.1742950362103599E-8</v>
      </c>
      <c r="Q30" s="33">
        <f t="shared" si="3"/>
        <v>-0.64999999999999969</v>
      </c>
      <c r="R30" s="17">
        <v>3.2000000000000002E-3</v>
      </c>
      <c r="T30" s="33">
        <f t="shared" si="4"/>
        <v>-0.64999999999999969</v>
      </c>
      <c r="U30" s="34">
        <v>6.2000000000000006E-3</v>
      </c>
      <c r="W30" s="33">
        <f t="shared" si="5"/>
        <v>-0.64999999999999969</v>
      </c>
      <c r="X30" s="34">
        <v>4.2365477729593721E-3</v>
      </c>
      <c r="AA30" s="33">
        <f t="shared" si="6"/>
        <v>-0.64999999999999969</v>
      </c>
      <c r="AB30" s="34">
        <v>3.2000000000000002E-3</v>
      </c>
      <c r="AD30" s="33">
        <f t="shared" si="7"/>
        <v>-0.64999999999999969</v>
      </c>
      <c r="AE30" s="34">
        <v>3.220000000031171E-3</v>
      </c>
      <c r="AG30" s="35">
        <f t="shared" si="1"/>
        <v>-0.20000000031170864</v>
      </c>
      <c r="AJ30" s="33">
        <f t="shared" si="12"/>
        <v>0.875</v>
      </c>
      <c r="AK30" s="34">
        <v>4.2730109153673165E-3</v>
      </c>
      <c r="AM30" s="33">
        <f t="shared" si="13"/>
        <v>0.875</v>
      </c>
      <c r="AN30" s="34" t="e">
        <v>#VALUE!</v>
      </c>
      <c r="AP30" s="35" t="e">
        <f t="shared" si="2"/>
        <v>#VALUE!</v>
      </c>
    </row>
    <row r="31" spans="2:42" ht="13.2" customHeight="1" x14ac:dyDescent="0.25">
      <c r="B31" s="33">
        <f t="shared" si="8"/>
        <v>1</v>
      </c>
      <c r="C31" s="34">
        <v>1.3169552847275248E-3</v>
      </c>
      <c r="E31" s="33">
        <f t="shared" si="9"/>
        <v>1</v>
      </c>
      <c r="F31" s="34">
        <v>1.3880560567825404E-3</v>
      </c>
      <c r="H31" s="33">
        <f t="shared" si="10"/>
        <v>1</v>
      </c>
      <c r="I31" s="34">
        <v>5.8150659174619054E-3</v>
      </c>
      <c r="K31" s="33">
        <f t="shared" si="11"/>
        <v>1</v>
      </c>
      <c r="L31" s="34">
        <v>5.8150659162875861E-3</v>
      </c>
      <c r="N31" s="35">
        <f t="shared" si="0"/>
        <v>1.1743193223390236E-8</v>
      </c>
      <c r="Q31" s="33">
        <f t="shared" si="3"/>
        <v>-0.59999999999999964</v>
      </c>
      <c r="R31" s="17">
        <v>3.2000000000000002E-3</v>
      </c>
      <c r="T31" s="33">
        <f t="shared" si="4"/>
        <v>-0.59999999999999964</v>
      </c>
      <c r="U31" s="34">
        <v>6.2000000000000006E-3</v>
      </c>
      <c r="W31" s="33">
        <f t="shared" si="5"/>
        <v>-0.59999999999999964</v>
      </c>
      <c r="X31" s="34">
        <v>4.2365477729593721E-3</v>
      </c>
      <c r="AA31" s="33">
        <f t="shared" si="6"/>
        <v>-0.59999999999999964</v>
      </c>
      <c r="AB31" s="34">
        <v>3.2000000000000002E-3</v>
      </c>
      <c r="AD31" s="33">
        <f t="shared" si="7"/>
        <v>-0.59999999999999964</v>
      </c>
      <c r="AE31" s="34">
        <v>3.220000000031171E-3</v>
      </c>
      <c r="AG31" s="35">
        <f t="shared" si="1"/>
        <v>-0.20000000031170864</v>
      </c>
      <c r="AJ31" s="33">
        <f t="shared" si="12"/>
        <v>1</v>
      </c>
      <c r="AK31" s="34">
        <v>4.2730109153673633E-3</v>
      </c>
      <c r="AM31" s="33">
        <f t="shared" si="13"/>
        <v>1</v>
      </c>
      <c r="AN31" s="34" t="e">
        <v>#VALUE!</v>
      </c>
      <c r="AP31" s="35" t="e">
        <f t="shared" si="2"/>
        <v>#VALUE!</v>
      </c>
    </row>
    <row r="32" spans="2:42" ht="13.2" customHeight="1" x14ac:dyDescent="0.25">
      <c r="B32" s="33">
        <f t="shared" si="8"/>
        <v>1.125</v>
      </c>
      <c r="C32" s="34">
        <v>1.2517215822460857E-3</v>
      </c>
      <c r="E32" s="33">
        <f t="shared" si="9"/>
        <v>1.125</v>
      </c>
      <c r="F32" s="34">
        <v>1.397078348241332E-3</v>
      </c>
      <c r="H32" s="33">
        <f t="shared" si="10"/>
        <v>1.125</v>
      </c>
      <c r="I32" s="34">
        <v>5.8663192825021936E-3</v>
      </c>
      <c r="K32" s="33">
        <f t="shared" si="11"/>
        <v>1.125</v>
      </c>
      <c r="L32" s="34">
        <v>5.8656767674280658E-3</v>
      </c>
      <c r="N32" s="35">
        <f t="shared" si="0"/>
        <v>6.425150741277974E-3</v>
      </c>
      <c r="Q32" s="33">
        <f t="shared" si="3"/>
        <v>-0.5499999999999996</v>
      </c>
      <c r="R32" s="17">
        <v>3.2000000000000002E-3</v>
      </c>
      <c r="T32" s="33">
        <f t="shared" si="4"/>
        <v>-0.5499999999999996</v>
      </c>
      <c r="U32" s="34">
        <v>6.2000000000000006E-3</v>
      </c>
      <c r="W32" s="33">
        <f t="shared" si="5"/>
        <v>-0.5499999999999996</v>
      </c>
      <c r="X32" s="34">
        <v>4.2365477729593721E-3</v>
      </c>
      <c r="AA32" s="33">
        <f t="shared" si="6"/>
        <v>-0.5499999999999996</v>
      </c>
      <c r="AB32" s="34">
        <v>3.2000000000000002E-3</v>
      </c>
      <c r="AD32" s="33">
        <f t="shared" si="7"/>
        <v>-0.5499999999999996</v>
      </c>
      <c r="AE32" s="34">
        <v>3.220000000031171E-3</v>
      </c>
      <c r="AG32" s="35">
        <f t="shared" si="1"/>
        <v>-0.20000000031170864</v>
      </c>
      <c r="AJ32" s="33">
        <f t="shared" si="12"/>
        <v>1.125</v>
      </c>
      <c r="AK32" s="34">
        <v>4.3321717133289308E-3</v>
      </c>
      <c r="AM32" s="33">
        <f t="shared" si="13"/>
        <v>1.125</v>
      </c>
      <c r="AN32" s="34" t="e">
        <v>#VALUE!</v>
      </c>
      <c r="AP32" s="35" t="e">
        <f t="shared" si="2"/>
        <v>#VALUE!</v>
      </c>
    </row>
    <row r="33" spans="2:42" ht="13.2" customHeight="1" x14ac:dyDescent="0.25">
      <c r="B33" s="33">
        <f t="shared" si="8"/>
        <v>1.25</v>
      </c>
      <c r="C33" s="34">
        <v>1.1878218805858245E-3</v>
      </c>
      <c r="E33" s="33">
        <f t="shared" si="9"/>
        <v>1.25</v>
      </c>
      <c r="F33" s="34">
        <v>1.4072110755720981E-3</v>
      </c>
      <c r="H33" s="33">
        <f t="shared" si="10"/>
        <v>1.25</v>
      </c>
      <c r="I33" s="34">
        <v>5.9238807540088912E-3</v>
      </c>
      <c r="K33" s="33">
        <f t="shared" si="11"/>
        <v>1.25</v>
      </c>
      <c r="L33" s="34">
        <v>5.9225166464011653E-3</v>
      </c>
      <c r="N33" s="35">
        <f t="shared" si="0"/>
        <v>1.3641076077259076E-2</v>
      </c>
      <c r="Q33" s="33">
        <f t="shared" si="3"/>
        <v>-0.49999999999999961</v>
      </c>
      <c r="R33" s="17">
        <v>3.2000000000000002E-3</v>
      </c>
      <c r="T33" s="33">
        <f t="shared" si="4"/>
        <v>-0.49999999999999961</v>
      </c>
      <c r="U33" s="34">
        <v>6.2000000000000006E-3</v>
      </c>
      <c r="W33" s="33">
        <f t="shared" si="5"/>
        <v>-0.49999999999999961</v>
      </c>
      <c r="X33" s="34">
        <v>4.2365477729593721E-3</v>
      </c>
      <c r="AA33" s="33">
        <f t="shared" si="6"/>
        <v>-0.49999999999999961</v>
      </c>
      <c r="AB33" s="34">
        <v>3.2000000000000002E-3</v>
      </c>
      <c r="AD33" s="33">
        <f t="shared" si="7"/>
        <v>-0.49999999999999961</v>
      </c>
      <c r="AE33" s="34">
        <v>3.220000000031171E-3</v>
      </c>
      <c r="AG33" s="35">
        <f t="shared" si="1"/>
        <v>-0.20000000031170864</v>
      </c>
      <c r="AJ33" s="33">
        <f t="shared" si="12"/>
        <v>1.25</v>
      </c>
      <c r="AK33" s="34">
        <v>4.3986138402704782E-3</v>
      </c>
      <c r="AM33" s="33">
        <f t="shared" si="13"/>
        <v>1.25</v>
      </c>
      <c r="AN33" s="34" t="e">
        <v>#VALUE!</v>
      </c>
      <c r="AP33" s="35" t="e">
        <f t="shared" si="2"/>
        <v>#VALUE!</v>
      </c>
    </row>
    <row r="34" spans="2:42" ht="13.2" customHeight="1" x14ac:dyDescent="0.25">
      <c r="B34" s="33">
        <f t="shared" si="8"/>
        <v>1.375</v>
      </c>
      <c r="C34" s="34">
        <v>1.1328980166851173E-3</v>
      </c>
      <c r="E34" s="33">
        <f t="shared" si="9"/>
        <v>1.375</v>
      </c>
      <c r="F34" s="34">
        <v>1.4173438029027744E-3</v>
      </c>
      <c r="H34" s="33">
        <f t="shared" si="10"/>
        <v>1.375</v>
      </c>
      <c r="I34" s="34">
        <v>5.9814422255156739E-3</v>
      </c>
      <c r="K34" s="33">
        <f t="shared" si="11"/>
        <v>1.375</v>
      </c>
      <c r="L34" s="34">
        <v>5.9793565253743082E-3</v>
      </c>
      <c r="N34" s="35">
        <f t="shared" si="0"/>
        <v>2.0857001413656512E-2</v>
      </c>
      <c r="Q34" s="33">
        <f t="shared" si="3"/>
        <v>-0.44999999999999962</v>
      </c>
      <c r="R34" s="17">
        <v>3.2000000000000002E-3</v>
      </c>
      <c r="T34" s="33">
        <f t="shared" si="4"/>
        <v>-0.44999999999999962</v>
      </c>
      <c r="U34" s="34">
        <v>6.2000000000000006E-3</v>
      </c>
      <c r="W34" s="33">
        <f t="shared" si="5"/>
        <v>-0.44999999999999962</v>
      </c>
      <c r="X34" s="34">
        <v>4.2365477729593721E-3</v>
      </c>
      <c r="AA34" s="33">
        <f t="shared" si="6"/>
        <v>-0.44999999999999962</v>
      </c>
      <c r="AB34" s="34">
        <v>3.2000000000000002E-3</v>
      </c>
      <c r="AD34" s="33">
        <f t="shared" si="7"/>
        <v>-0.44999999999999962</v>
      </c>
      <c r="AE34" s="34">
        <v>3.220000000031171E-3</v>
      </c>
      <c r="AG34" s="35">
        <f t="shared" si="1"/>
        <v>-0.20000000031170864</v>
      </c>
      <c r="AJ34" s="33">
        <f t="shared" si="12"/>
        <v>1.375</v>
      </c>
      <c r="AK34" s="34">
        <v>4.4650559672119363E-3</v>
      </c>
      <c r="AM34" s="33">
        <f t="shared" si="13"/>
        <v>1.375</v>
      </c>
      <c r="AN34" s="34" t="e">
        <v>#VALUE!</v>
      </c>
      <c r="AP34" s="35" t="e">
        <f t="shared" si="2"/>
        <v>#VALUE!</v>
      </c>
    </row>
    <row r="35" spans="2:42" ht="13.2" customHeight="1" x14ac:dyDescent="0.25">
      <c r="B35" s="33">
        <f t="shared" si="8"/>
        <v>1.5</v>
      </c>
      <c r="C35" s="34">
        <v>1.0855742913707348E-3</v>
      </c>
      <c r="E35" s="33">
        <f t="shared" si="9"/>
        <v>1.5</v>
      </c>
      <c r="F35" s="34">
        <v>1.4274765302334923E-3</v>
      </c>
      <c r="H35" s="33">
        <f t="shared" si="10"/>
        <v>1.5</v>
      </c>
      <c r="I35" s="34">
        <v>6.0390036970224365E-3</v>
      </c>
      <c r="K35" s="33">
        <f t="shared" si="11"/>
        <v>1.5</v>
      </c>
      <c r="L35" s="34">
        <v>6.0361964043473895E-3</v>
      </c>
      <c r="N35" s="35">
        <f t="shared" si="0"/>
        <v>2.8072926750470281E-2</v>
      </c>
      <c r="Q35" s="33">
        <f t="shared" si="3"/>
        <v>-0.39999999999999963</v>
      </c>
      <c r="R35" s="17">
        <v>3.2000000000000002E-3</v>
      </c>
      <c r="T35" s="33">
        <f t="shared" si="4"/>
        <v>-0.39999999999999963</v>
      </c>
      <c r="U35" s="34">
        <v>6.2000000000000006E-3</v>
      </c>
      <c r="W35" s="33">
        <f t="shared" si="5"/>
        <v>-0.39999999999999963</v>
      </c>
      <c r="X35" s="34">
        <v>4.2365477729593721E-3</v>
      </c>
      <c r="AA35" s="33">
        <f t="shared" si="6"/>
        <v>-0.39999999999999963</v>
      </c>
      <c r="AB35" s="34">
        <v>3.2000000000000002E-3</v>
      </c>
      <c r="AD35" s="33">
        <f t="shared" si="7"/>
        <v>-0.39999999999999963</v>
      </c>
      <c r="AE35" s="34">
        <v>3.220000000031171E-3</v>
      </c>
      <c r="AG35" s="35">
        <f t="shared" si="1"/>
        <v>-0.20000000031170864</v>
      </c>
      <c r="AJ35" s="33">
        <f t="shared" si="12"/>
        <v>1.5</v>
      </c>
      <c r="AK35" s="34">
        <v>4.531498094153417E-3</v>
      </c>
      <c r="AM35" s="33">
        <f t="shared" si="13"/>
        <v>1.5</v>
      </c>
      <c r="AN35" s="34" t="e">
        <v>#VALUE!</v>
      </c>
      <c r="AP35" s="35" t="e">
        <f t="shared" si="2"/>
        <v>#VALUE!</v>
      </c>
    </row>
    <row r="36" spans="2:42" ht="13.2" customHeight="1" x14ac:dyDescent="0.25">
      <c r="B36" s="33">
        <f t="shared" si="8"/>
        <v>1.625</v>
      </c>
      <c r="C36" s="34">
        <v>1.0443275088881068E-3</v>
      </c>
      <c r="E36" s="33">
        <f t="shared" si="9"/>
        <v>1.625</v>
      </c>
      <c r="F36" s="34">
        <v>1.4376092575642133E-3</v>
      </c>
      <c r="H36" s="33">
        <f t="shared" si="10"/>
        <v>1.625</v>
      </c>
      <c r="I36" s="34">
        <v>6.0965651685292704E-3</v>
      </c>
      <c r="K36" s="33">
        <f t="shared" si="11"/>
        <v>1.625</v>
      </c>
      <c r="L36" s="34">
        <v>6.0930362833205446E-3</v>
      </c>
      <c r="N36" s="35">
        <f t="shared" si="0"/>
        <v>3.528885208725803E-2</v>
      </c>
      <c r="Q36" s="33">
        <f t="shared" si="3"/>
        <v>-0.34999999999999964</v>
      </c>
      <c r="R36" s="17">
        <v>3.2000000000000002E-3</v>
      </c>
      <c r="T36" s="33">
        <f t="shared" si="4"/>
        <v>-0.34999999999999964</v>
      </c>
      <c r="U36" s="34">
        <v>6.2000000000000006E-3</v>
      </c>
      <c r="W36" s="33">
        <f t="shared" si="5"/>
        <v>-0.34999999999999964</v>
      </c>
      <c r="X36" s="34">
        <v>4.2365477729593721E-3</v>
      </c>
      <c r="AA36" s="33">
        <f t="shared" si="6"/>
        <v>-0.34999999999999964</v>
      </c>
      <c r="AB36" s="34">
        <v>3.2000000000000002E-3</v>
      </c>
      <c r="AD36" s="33">
        <f t="shared" si="7"/>
        <v>-0.34999999999999964</v>
      </c>
      <c r="AE36" s="34">
        <v>3.220000000031171E-3</v>
      </c>
      <c r="AG36" s="35">
        <f t="shared" si="1"/>
        <v>-0.20000000031170864</v>
      </c>
      <c r="AJ36" s="33">
        <f t="shared" si="12"/>
        <v>1.625</v>
      </c>
      <c r="AK36" s="34">
        <v>4.5979402210949028E-3</v>
      </c>
      <c r="AM36" s="33">
        <f t="shared" si="13"/>
        <v>1.625</v>
      </c>
      <c r="AN36" s="34" t="e">
        <v>#VALUE!</v>
      </c>
      <c r="AO36" s="34"/>
      <c r="AP36" s="35" t="e">
        <f t="shared" si="2"/>
        <v>#VALUE!</v>
      </c>
    </row>
    <row r="37" spans="2:42" ht="13.2" customHeight="1" x14ac:dyDescent="0.25">
      <c r="B37" s="33">
        <f t="shared" si="8"/>
        <v>1.75</v>
      </c>
      <c r="C37" s="34">
        <v>1.015384564683059E-3</v>
      </c>
      <c r="E37" s="33">
        <f t="shared" si="9"/>
        <v>1.75</v>
      </c>
      <c r="F37" s="34">
        <v>1.4477419848949269E-3</v>
      </c>
      <c r="H37" s="33">
        <f t="shared" si="10"/>
        <v>1.75</v>
      </c>
      <c r="I37" s="34">
        <v>6.154126640036027E-3</v>
      </c>
      <c r="K37" s="33">
        <f t="shared" si="11"/>
        <v>1.75</v>
      </c>
      <c r="L37" s="34">
        <v>6.1498761622936285E-3</v>
      </c>
      <c r="N37" s="35">
        <f t="shared" si="0"/>
        <v>4.2504777423985063E-2</v>
      </c>
      <c r="Q37" s="33">
        <f t="shared" si="3"/>
        <v>-0.29999999999999966</v>
      </c>
      <c r="R37" s="17">
        <v>3.2000000000000002E-3</v>
      </c>
      <c r="T37" s="33">
        <f t="shared" si="4"/>
        <v>-0.29999999999999966</v>
      </c>
      <c r="U37" s="34">
        <v>6.2000000000000006E-3</v>
      </c>
      <c r="W37" s="33">
        <f t="shared" si="5"/>
        <v>-0.29999999999999966</v>
      </c>
      <c r="X37" s="34">
        <v>4.2365477729593721E-3</v>
      </c>
      <c r="AA37" s="33">
        <f t="shared" si="6"/>
        <v>-0.29999999999999966</v>
      </c>
      <c r="AB37" s="34">
        <v>3.2000000000000002E-3</v>
      </c>
      <c r="AD37" s="33">
        <f t="shared" si="7"/>
        <v>-0.29999999999999966</v>
      </c>
      <c r="AE37" s="34">
        <v>3.220000000031171E-3</v>
      </c>
      <c r="AG37" s="35">
        <f t="shared" si="1"/>
        <v>-0.20000000031170864</v>
      </c>
      <c r="AJ37" s="33">
        <f t="shared" si="12"/>
        <v>1.75</v>
      </c>
      <c r="AK37" s="34">
        <v>4.6643823480363904E-3</v>
      </c>
      <c r="AM37" s="33">
        <f t="shared" si="13"/>
        <v>1.75</v>
      </c>
      <c r="AN37" s="34" t="e">
        <v>#VALUE!</v>
      </c>
      <c r="AO37" s="34"/>
      <c r="AP37" s="35" t="e">
        <f t="shared" si="2"/>
        <v>#VALUE!</v>
      </c>
    </row>
    <row r="38" spans="2:42" ht="13.2" customHeight="1" x14ac:dyDescent="0.25">
      <c r="B38" s="33">
        <f t="shared" si="8"/>
        <v>1.875</v>
      </c>
      <c r="C38" s="34">
        <v>1.0059431674498544E-3</v>
      </c>
      <c r="E38" s="33">
        <f t="shared" si="9"/>
        <v>1.875</v>
      </c>
      <c r="F38" s="34">
        <v>1.457874712225647E-3</v>
      </c>
      <c r="G38" s="36"/>
      <c r="H38" s="33">
        <f t="shared" si="10"/>
        <v>1.875</v>
      </c>
      <c r="I38" s="34">
        <v>6.2116881115427802E-3</v>
      </c>
      <c r="K38" s="33">
        <f t="shared" si="11"/>
        <v>1.875</v>
      </c>
      <c r="L38" s="34">
        <v>6.2067160412667384E-3</v>
      </c>
      <c r="N38" s="35">
        <f t="shared" si="0"/>
        <v>4.9720702760417193E-2</v>
      </c>
      <c r="Q38" s="33">
        <f t="shared" si="3"/>
        <v>-0.24999999999999967</v>
      </c>
      <c r="R38" s="17">
        <v>3.2000000000000002E-3</v>
      </c>
      <c r="T38" s="33">
        <f t="shared" si="4"/>
        <v>-0.24999999999999967</v>
      </c>
      <c r="U38" s="34">
        <v>6.2000000000000006E-3</v>
      </c>
      <c r="W38" s="33">
        <f t="shared" si="5"/>
        <v>-0.24999999999999967</v>
      </c>
      <c r="X38" s="34">
        <v>4.2365477729593721E-3</v>
      </c>
      <c r="AA38" s="33">
        <f t="shared" si="6"/>
        <v>-0.24999999999999967</v>
      </c>
      <c r="AB38" s="34">
        <v>3.2000000000000002E-3</v>
      </c>
      <c r="AD38" s="33">
        <f t="shared" si="7"/>
        <v>-0.24999999999999967</v>
      </c>
      <c r="AE38" s="34">
        <v>3.220000000031171E-3</v>
      </c>
      <c r="AG38" s="35">
        <f t="shared" si="1"/>
        <v>-0.20000000031170864</v>
      </c>
      <c r="AJ38" s="33">
        <f t="shared" si="12"/>
        <v>1.875</v>
      </c>
      <c r="AK38" s="34">
        <v>4.7308244749778546E-3</v>
      </c>
      <c r="AM38" s="33">
        <f t="shared" si="13"/>
        <v>1.875</v>
      </c>
      <c r="AN38" s="34" t="e">
        <v>#VALUE!</v>
      </c>
      <c r="AO38" s="34"/>
      <c r="AP38" s="35" t="e">
        <f t="shared" si="2"/>
        <v>#VALUE!</v>
      </c>
    </row>
    <row r="39" spans="2:42" ht="13.2" customHeight="1" x14ac:dyDescent="0.25">
      <c r="B39" s="33">
        <f t="shared" si="8"/>
        <v>2</v>
      </c>
      <c r="C39" s="34">
        <v>1.0232209913964834E-3</v>
      </c>
      <c r="E39" s="33">
        <f t="shared" si="9"/>
        <v>2</v>
      </c>
      <c r="F39" s="34">
        <v>1.4680074395563476E-3</v>
      </c>
      <c r="H39" s="33">
        <f t="shared" si="10"/>
        <v>2</v>
      </c>
      <c r="I39" s="34">
        <v>6.2692495830495507E-3</v>
      </c>
      <c r="K39" s="33">
        <f t="shared" si="11"/>
        <v>2</v>
      </c>
      <c r="L39" s="34">
        <v>6.2635559202398779E-3</v>
      </c>
      <c r="N39" s="35">
        <f t="shared" si="0"/>
        <v>5.6936628096727893E-2</v>
      </c>
      <c r="Q39" s="33">
        <f t="shared" si="3"/>
        <v>-0.19999999999999968</v>
      </c>
      <c r="R39" s="17">
        <v>3.2000000000000002E-3</v>
      </c>
      <c r="T39" s="33">
        <f t="shared" si="4"/>
        <v>-0.19999999999999968</v>
      </c>
      <c r="U39" s="34">
        <v>6.2000000000000006E-3</v>
      </c>
      <c r="W39" s="33">
        <f t="shared" si="5"/>
        <v>-0.19999999999999968</v>
      </c>
      <c r="X39" s="34">
        <v>4.2365477729593721E-3</v>
      </c>
      <c r="AA39" s="33">
        <f t="shared" si="6"/>
        <v>-0.19999999999999968</v>
      </c>
      <c r="AB39" s="34">
        <v>3.2000000000000002E-3</v>
      </c>
      <c r="AD39" s="33">
        <f t="shared" si="7"/>
        <v>-0.19999999999999968</v>
      </c>
      <c r="AE39" s="34">
        <v>3.220000000031171E-3</v>
      </c>
      <c r="AG39" s="35">
        <f t="shared" si="1"/>
        <v>-0.20000000031170864</v>
      </c>
      <c r="AJ39" s="33">
        <f t="shared" si="12"/>
        <v>2</v>
      </c>
      <c r="AK39" s="34">
        <v>4.7972666019193179E-3</v>
      </c>
      <c r="AM39" s="33">
        <f t="shared" si="13"/>
        <v>2</v>
      </c>
      <c r="AN39" s="34" t="e">
        <v>#VALUE!</v>
      </c>
      <c r="AO39" s="34"/>
      <c r="AP39" s="35" t="e">
        <f t="shared" si="2"/>
        <v>#VALUE!</v>
      </c>
    </row>
    <row r="40" spans="2:42" ht="13.2" customHeight="1" x14ac:dyDescent="0.25">
      <c r="B40" s="33">
        <f t="shared" si="8"/>
        <v>2.125</v>
      </c>
      <c r="C40" s="34">
        <v>1.0718508160263249E-3</v>
      </c>
      <c r="E40" s="33">
        <f t="shared" si="9"/>
        <v>2.125</v>
      </c>
      <c r="F40" s="34">
        <v>1.5267846197738206E-3</v>
      </c>
      <c r="H40" s="33">
        <f t="shared" si="10"/>
        <v>2.125</v>
      </c>
      <c r="I40" s="34">
        <v>6.3810221117883521E-3</v>
      </c>
      <c r="K40" s="33">
        <f t="shared" si="11"/>
        <v>2.125</v>
      </c>
      <c r="L40" s="34">
        <v>6.3757213723661423E-3</v>
      </c>
      <c r="N40" s="35">
        <f t="shared" si="0"/>
        <v>5.3007394222098422E-2</v>
      </c>
      <c r="Q40" s="33">
        <f t="shared" si="3"/>
        <v>-0.14999999999999969</v>
      </c>
      <c r="R40" s="17">
        <v>3.2000000000000002E-3</v>
      </c>
      <c r="T40" s="33">
        <f t="shared" si="4"/>
        <v>-0.14999999999999969</v>
      </c>
      <c r="U40" s="34">
        <v>6.2000000000000006E-3</v>
      </c>
      <c r="W40" s="33">
        <f t="shared" si="5"/>
        <v>-0.14999999999999969</v>
      </c>
      <c r="X40" s="34">
        <v>4.2365477729593721E-3</v>
      </c>
      <c r="AA40" s="33">
        <f t="shared" si="6"/>
        <v>-0.14999999999999969</v>
      </c>
      <c r="AB40" s="34">
        <v>3.2000000000000002E-3</v>
      </c>
      <c r="AD40" s="33">
        <f t="shared" si="7"/>
        <v>-0.14999999999999969</v>
      </c>
      <c r="AE40" s="34">
        <v>3.220000000031171E-3</v>
      </c>
      <c r="AG40" s="35">
        <f t="shared" si="1"/>
        <v>-0.20000000031170864</v>
      </c>
      <c r="AJ40" s="33">
        <f t="shared" si="12"/>
        <v>2.125</v>
      </c>
      <c r="AK40" s="34">
        <v>5.0391976146968052E-3</v>
      </c>
      <c r="AM40" s="33">
        <f t="shared" si="13"/>
        <v>2.125</v>
      </c>
      <c r="AN40" s="34" t="e">
        <v>#VALUE!</v>
      </c>
      <c r="AO40" s="34"/>
      <c r="AP40" s="35" t="e">
        <f t="shared" si="2"/>
        <v>#VALUE!</v>
      </c>
    </row>
    <row r="41" spans="2:42" ht="13.2" customHeight="1" x14ac:dyDescent="0.25">
      <c r="B41" s="33">
        <f t="shared" si="8"/>
        <v>2.25</v>
      </c>
      <c r="C41" s="34">
        <v>1.1481140779964888E-3</v>
      </c>
      <c r="E41" s="33">
        <f t="shared" si="9"/>
        <v>2.25</v>
      </c>
      <c r="F41" s="34">
        <v>1.5902363420104389E-3</v>
      </c>
      <c r="H41" s="33">
        <f t="shared" si="10"/>
        <v>2.25</v>
      </c>
      <c r="I41" s="34">
        <v>6.4980041114924645E-3</v>
      </c>
      <c r="K41" s="33">
        <f t="shared" si="11"/>
        <v>2.25</v>
      </c>
      <c r="L41" s="34">
        <v>6.4932033960867505E-3</v>
      </c>
      <c r="N41" s="35">
        <f t="shared" si="0"/>
        <v>4.8007154057139526E-2</v>
      </c>
      <c r="Q41" s="33">
        <f t="shared" si="3"/>
        <v>-9.9999999999999686E-2</v>
      </c>
      <c r="R41" s="17">
        <v>3.2000000000000002E-3</v>
      </c>
      <c r="T41" s="33">
        <f t="shared" si="4"/>
        <v>-9.9999999999999686E-2</v>
      </c>
      <c r="U41" s="34">
        <v>6.2000000000000006E-3</v>
      </c>
      <c r="W41" s="33">
        <f t="shared" si="5"/>
        <v>-9.9999999999999686E-2</v>
      </c>
      <c r="X41" s="34">
        <v>4.2365477729593721E-3</v>
      </c>
      <c r="AA41" s="33">
        <f t="shared" si="6"/>
        <v>-9.9999999999999686E-2</v>
      </c>
      <c r="AB41" s="34">
        <v>3.2000000000000002E-3</v>
      </c>
      <c r="AD41" s="33">
        <f t="shared" si="7"/>
        <v>-9.9999999999999686E-2</v>
      </c>
      <c r="AE41" s="34">
        <v>3.220000000031171E-3</v>
      </c>
      <c r="AG41" s="35">
        <f t="shared" si="1"/>
        <v>-0.20000000031170864</v>
      </c>
      <c r="AJ41" s="33">
        <f t="shared" si="12"/>
        <v>2.25</v>
      </c>
      <c r="AK41" s="34">
        <v>5.2979924243114112E-3</v>
      </c>
      <c r="AM41" s="33">
        <f t="shared" si="13"/>
        <v>2.25</v>
      </c>
      <c r="AN41" s="34" t="e">
        <v>#VALUE!</v>
      </c>
      <c r="AO41" s="34"/>
      <c r="AP41" s="35" t="e">
        <f t="shared" si="2"/>
        <v>#VALUE!</v>
      </c>
    </row>
    <row r="42" spans="2:42" ht="13.2" customHeight="1" x14ac:dyDescent="0.25">
      <c r="B42" s="33">
        <f t="shared" si="8"/>
        <v>2.375</v>
      </c>
      <c r="C42" s="34">
        <v>1.2468233587398967E-3</v>
      </c>
      <c r="E42" s="33">
        <f t="shared" si="9"/>
        <v>2.375</v>
      </c>
      <c r="F42" s="34">
        <v>1.6536880642470839E-3</v>
      </c>
      <c r="H42" s="33">
        <f t="shared" si="10"/>
        <v>2.375</v>
      </c>
      <c r="I42" s="34">
        <v>6.614986111196511E-3</v>
      </c>
      <c r="K42" s="33">
        <f t="shared" si="11"/>
        <v>2.375</v>
      </c>
      <c r="L42" s="34">
        <v>6.6106854198073432E-3</v>
      </c>
      <c r="N42" s="35">
        <f t="shared" si="0"/>
        <v>4.3006913891677559E-2</v>
      </c>
      <c r="Q42" s="33">
        <f t="shared" si="3"/>
        <v>-4.9999999999999684E-2</v>
      </c>
      <c r="R42" s="17">
        <v>3.2000000000000002E-3</v>
      </c>
      <c r="T42" s="33">
        <f t="shared" si="4"/>
        <v>-4.9999999999999684E-2</v>
      </c>
      <c r="U42" s="34">
        <v>6.2000000000000006E-3</v>
      </c>
      <c r="W42" s="33">
        <f t="shared" si="5"/>
        <v>-4.9999999999999684E-2</v>
      </c>
      <c r="X42" s="34">
        <v>4.2365477729593721E-3</v>
      </c>
      <c r="AA42" s="33">
        <f t="shared" si="6"/>
        <v>-4.9999999999999684E-2</v>
      </c>
      <c r="AB42" s="34">
        <v>3.2000000000000002E-3</v>
      </c>
      <c r="AD42" s="33">
        <f t="shared" si="7"/>
        <v>-4.9999999999999684E-2</v>
      </c>
      <c r="AE42" s="34">
        <v>3.220000000031171E-3</v>
      </c>
      <c r="AG42" s="35">
        <f t="shared" si="1"/>
        <v>-0.20000000031170864</v>
      </c>
      <c r="AJ42" s="33">
        <f t="shared" si="12"/>
        <v>2.375</v>
      </c>
      <c r="AK42" s="34">
        <v>5.5567872339259599E-3</v>
      </c>
      <c r="AM42" s="33">
        <f t="shared" si="13"/>
        <v>2.375</v>
      </c>
      <c r="AN42" s="34" t="e">
        <v>#VALUE!</v>
      </c>
      <c r="AO42" s="34"/>
      <c r="AP42" s="35" t="e">
        <f t="shared" si="2"/>
        <v>#VALUE!</v>
      </c>
    </row>
    <row r="43" spans="2:42" ht="13.2" customHeight="1" x14ac:dyDescent="0.25">
      <c r="B43" s="33">
        <f t="shared" si="8"/>
        <v>2.5</v>
      </c>
      <c r="C43" s="34">
        <v>1.3638276008022267E-3</v>
      </c>
      <c r="E43" s="33">
        <f t="shared" si="9"/>
        <v>2.5</v>
      </c>
      <c r="F43" s="34">
        <v>1.7171397864837023E-3</v>
      </c>
      <c r="H43" s="33">
        <f t="shared" si="10"/>
        <v>2.5</v>
      </c>
      <c r="I43" s="34">
        <v>6.7319681109006156E-3</v>
      </c>
      <c r="K43" s="33">
        <f t="shared" si="11"/>
        <v>2.5</v>
      </c>
      <c r="L43" s="34">
        <v>6.7281674435279203E-3</v>
      </c>
      <c r="N43" s="35">
        <f t="shared" si="0"/>
        <v>3.800667372695285E-2</v>
      </c>
      <c r="Q43" s="33">
        <f t="shared" si="3"/>
        <v>3.1918911957973251E-16</v>
      </c>
      <c r="R43" s="17">
        <v>3.2156526713654687E-3</v>
      </c>
      <c r="T43" s="33">
        <f t="shared" si="4"/>
        <v>3.1918911957973251E-16</v>
      </c>
      <c r="U43" s="34">
        <v>5.9000000000095868E-3</v>
      </c>
      <c r="W43" s="33">
        <f t="shared" si="5"/>
        <v>3.1918911957973251E-16</v>
      </c>
      <c r="X43" s="34">
        <v>4.2365477729593721E-3</v>
      </c>
      <c r="AA43" s="33">
        <f t="shared" si="6"/>
        <v>3.1918911957973251E-16</v>
      </c>
      <c r="AB43" s="34">
        <v>3.2156526713654687E-3</v>
      </c>
      <c r="AD43" s="33">
        <f t="shared" si="7"/>
        <v>3.1918911957973251E-16</v>
      </c>
      <c r="AE43" s="34">
        <v>3.220000000031171E-3</v>
      </c>
      <c r="AG43" s="35">
        <f t="shared" si="1"/>
        <v>-4.3473286657023241E-2</v>
      </c>
      <c r="AJ43" s="33">
        <f t="shared" si="12"/>
        <v>2.5</v>
      </c>
      <c r="AK43" s="34">
        <v>5.8155820435405138E-3</v>
      </c>
      <c r="AM43" s="33">
        <f t="shared" si="13"/>
        <v>2.5</v>
      </c>
      <c r="AN43" s="34" t="e">
        <v>#VALUE!</v>
      </c>
      <c r="AO43" s="34"/>
      <c r="AP43" s="35" t="e">
        <f t="shared" si="2"/>
        <v>#VALUE!</v>
      </c>
    </row>
    <row r="44" spans="2:42" ht="13.2" customHeight="1" x14ac:dyDescent="0.25">
      <c r="B44" s="33">
        <f t="shared" si="8"/>
        <v>2.625</v>
      </c>
      <c r="C44" s="34">
        <v>1.4957664243394583E-3</v>
      </c>
      <c r="E44" s="33">
        <f t="shared" si="9"/>
        <v>2.625</v>
      </c>
      <c r="F44" s="34">
        <v>1.7805915087203436E-3</v>
      </c>
      <c r="H44" s="33">
        <f t="shared" si="10"/>
        <v>2.625</v>
      </c>
      <c r="I44" s="34">
        <v>6.8489501106046751E-3</v>
      </c>
      <c r="K44" s="33">
        <f t="shared" si="11"/>
        <v>2.625</v>
      </c>
      <c r="L44" s="34">
        <v>6.8456494672484739E-3</v>
      </c>
      <c r="N44" s="35">
        <f t="shared" si="0"/>
        <v>3.30064335620113E-2</v>
      </c>
      <c r="Q44" s="33">
        <f t="shared" si="3"/>
        <v>5.0000000000000322E-2</v>
      </c>
      <c r="R44" s="17">
        <v>3.2553220561525337E-3</v>
      </c>
      <c r="T44" s="33">
        <f t="shared" si="4"/>
        <v>5.0000000000000322E-2</v>
      </c>
      <c r="U44" s="34">
        <v>5.9353220555640939E-3</v>
      </c>
      <c r="W44" s="33">
        <f t="shared" si="5"/>
        <v>5.0000000000000322E-2</v>
      </c>
      <c r="X44" s="34">
        <v>4.2365477729593721E-3</v>
      </c>
      <c r="AA44" s="33">
        <f t="shared" si="6"/>
        <v>5.0000000000000322E-2</v>
      </c>
      <c r="AB44" s="34">
        <v>3.2553220561525337E-3</v>
      </c>
      <c r="AD44" s="33">
        <f t="shared" si="7"/>
        <v>5.0000000000000322E-2</v>
      </c>
      <c r="AE44" s="34">
        <v>3.2553220555747173E-3</v>
      </c>
      <c r="AG44" s="35">
        <f t="shared" si="1"/>
        <v>5.7781644052790071E-9</v>
      </c>
      <c r="AJ44" s="33">
        <f t="shared" si="12"/>
        <v>2.625</v>
      </c>
      <c r="AK44" s="34">
        <v>6.0743768531551015E-3</v>
      </c>
      <c r="AM44" s="33">
        <f t="shared" si="13"/>
        <v>2.625</v>
      </c>
      <c r="AN44" s="34" t="e">
        <v>#VALUE!</v>
      </c>
      <c r="AO44" s="34"/>
      <c r="AP44" s="35" t="e">
        <f t="shared" si="2"/>
        <v>#VALUE!</v>
      </c>
    </row>
    <row r="45" spans="2:42" ht="13.2" customHeight="1" x14ac:dyDescent="0.25">
      <c r="B45" s="33">
        <f t="shared" si="8"/>
        <v>2.75</v>
      </c>
      <c r="C45" s="34">
        <v>1.6398904276610454E-3</v>
      </c>
      <c r="E45" s="33">
        <f t="shared" si="9"/>
        <v>2.75</v>
      </c>
      <c r="F45" s="34">
        <v>1.8440432309569273E-3</v>
      </c>
      <c r="H45" s="33">
        <f t="shared" si="10"/>
        <v>2.75</v>
      </c>
      <c r="I45" s="34">
        <v>6.9659321103087458E-3</v>
      </c>
      <c r="K45" s="33">
        <f t="shared" si="11"/>
        <v>2.75</v>
      </c>
      <c r="L45" s="34">
        <v>6.9631314909690545E-3</v>
      </c>
      <c r="N45" s="35">
        <f t="shared" si="0"/>
        <v>2.8006193396913626E-2</v>
      </c>
      <c r="Q45" s="33">
        <f t="shared" si="3"/>
        <v>0.10000000000000032</v>
      </c>
      <c r="R45" s="17">
        <v>3.28866419817125E-3</v>
      </c>
      <c r="T45" s="33">
        <f t="shared" si="4"/>
        <v>0.10000000000000032</v>
      </c>
      <c r="U45" s="34">
        <v>5.9686641981712505E-3</v>
      </c>
      <c r="W45" s="33">
        <f t="shared" si="5"/>
        <v>0.10000000000000032</v>
      </c>
      <c r="X45" s="34">
        <v>4.2365477729593721E-3</v>
      </c>
      <c r="AA45" s="33">
        <f t="shared" si="6"/>
        <v>0.10000000000000032</v>
      </c>
      <c r="AB45" s="34">
        <v>3.28866419817125E-3</v>
      </c>
      <c r="AD45" s="33">
        <f t="shared" si="7"/>
        <v>0.10000000000000032</v>
      </c>
      <c r="AE45" s="34">
        <v>3.28866419817125E-3</v>
      </c>
      <c r="AG45" s="35">
        <f t="shared" si="1"/>
        <v>0</v>
      </c>
      <c r="AJ45" s="33">
        <f t="shared" si="12"/>
        <v>2.75</v>
      </c>
      <c r="AK45" s="34">
        <v>6.3331716627696762E-3</v>
      </c>
      <c r="AM45" s="33">
        <f t="shared" si="13"/>
        <v>2.75</v>
      </c>
      <c r="AN45" s="34" t="e">
        <v>#VALUE!</v>
      </c>
      <c r="AO45" s="34"/>
      <c r="AP45" s="35" t="e">
        <f t="shared" si="2"/>
        <v>#VALUE!</v>
      </c>
    </row>
    <row r="46" spans="2:42" ht="13.2" customHeight="1" x14ac:dyDescent="0.25">
      <c r="B46" s="33">
        <f t="shared" si="8"/>
        <v>2.875</v>
      </c>
      <c r="C46" s="34">
        <v>1.7939283658921896E-3</v>
      </c>
      <c r="E46" s="33">
        <f t="shared" si="9"/>
        <v>2.875</v>
      </c>
      <c r="F46" s="34">
        <v>1.9074949531935816E-3</v>
      </c>
      <c r="H46" s="33">
        <f t="shared" si="10"/>
        <v>2.875</v>
      </c>
      <c r="I46" s="34">
        <v>7.0829141100128183E-3</v>
      </c>
      <c r="K46" s="33">
        <f t="shared" si="11"/>
        <v>2.875</v>
      </c>
      <c r="L46" s="34">
        <v>7.0806135146896324E-3</v>
      </c>
      <c r="N46" s="35">
        <f t="shared" si="0"/>
        <v>2.3005953231859319E-2</v>
      </c>
      <c r="Q46" s="33">
        <f t="shared" si="3"/>
        <v>0.15000000000000033</v>
      </c>
      <c r="R46" s="17">
        <v>3.282144710749375E-3</v>
      </c>
      <c r="T46" s="33">
        <f t="shared" si="4"/>
        <v>0.15000000000000033</v>
      </c>
      <c r="U46" s="34">
        <v>5.9621447107493751E-3</v>
      </c>
      <c r="W46" s="33">
        <f t="shared" si="5"/>
        <v>0.15000000000000033</v>
      </c>
      <c r="X46" s="34">
        <v>4.2365477729593721E-3</v>
      </c>
      <c r="AA46" s="33">
        <f t="shared" si="6"/>
        <v>0.15000000000000033</v>
      </c>
      <c r="AB46" s="34">
        <v>3.282144710749375E-3</v>
      </c>
      <c r="AD46" s="33">
        <f t="shared" si="7"/>
        <v>0.15000000000000033</v>
      </c>
      <c r="AE46" s="34">
        <v>3.282144710749375E-3</v>
      </c>
      <c r="AG46" s="35">
        <f t="shared" si="1"/>
        <v>0</v>
      </c>
      <c r="AJ46" s="33">
        <f t="shared" si="12"/>
        <v>2.875</v>
      </c>
      <c r="AK46" s="34">
        <v>6.5919664723842475E-3</v>
      </c>
      <c r="AM46" s="33">
        <f t="shared" si="13"/>
        <v>2.875</v>
      </c>
      <c r="AN46" s="34" t="e">
        <v>#VALUE!</v>
      </c>
      <c r="AO46" s="34"/>
      <c r="AP46" s="35" t="e">
        <f t="shared" si="2"/>
        <v>#VALUE!</v>
      </c>
    </row>
    <row r="47" spans="2:42" ht="13.2" customHeight="1" x14ac:dyDescent="0.25">
      <c r="B47" s="33">
        <f t="shared" si="8"/>
        <v>3</v>
      </c>
      <c r="C47" s="34">
        <v>1.9559875349705277E-3</v>
      </c>
      <c r="E47" s="33">
        <f t="shared" si="9"/>
        <v>3</v>
      </c>
      <c r="F47" s="34">
        <v>1.9709466754301722E-3</v>
      </c>
      <c r="H47" s="33">
        <f t="shared" si="10"/>
        <v>3</v>
      </c>
      <c r="I47" s="34">
        <v>7.1998961097168822E-3</v>
      </c>
      <c r="K47" s="33">
        <f t="shared" si="11"/>
        <v>3</v>
      </c>
      <c r="L47" s="34">
        <v>7.198095538410206E-3</v>
      </c>
      <c r="N47" s="35">
        <f t="shared" si="0"/>
        <v>1.8005713066761644E-2</v>
      </c>
      <c r="Q47" s="33">
        <f t="shared" si="3"/>
        <v>0.20000000000000034</v>
      </c>
      <c r="R47" s="17">
        <v>3.2724562285436935E-3</v>
      </c>
      <c r="T47" s="33">
        <f t="shared" si="4"/>
        <v>0.20000000000000034</v>
      </c>
      <c r="U47" s="34">
        <v>5.9526482884316671E-3</v>
      </c>
      <c r="W47" s="33">
        <f t="shared" si="5"/>
        <v>0.20000000000000034</v>
      </c>
      <c r="X47" s="34">
        <v>4.2365477729593721E-3</v>
      </c>
      <c r="AA47" s="33">
        <f t="shared" si="6"/>
        <v>0.20000000000000034</v>
      </c>
      <c r="AB47" s="34">
        <v>3.2724562285436935E-3</v>
      </c>
      <c r="AD47" s="33">
        <f t="shared" si="7"/>
        <v>0.20000000000000034</v>
      </c>
      <c r="AE47" s="34">
        <v>3.2724562281268832E-3</v>
      </c>
      <c r="AG47" s="35">
        <f t="shared" si="1"/>
        <v>4.1681024950945833E-9</v>
      </c>
      <c r="AJ47" s="33">
        <f t="shared" si="12"/>
        <v>3</v>
      </c>
      <c r="AK47" s="34">
        <v>6.8507612819988005E-3</v>
      </c>
      <c r="AM47" s="33">
        <f t="shared" si="13"/>
        <v>3</v>
      </c>
      <c r="AN47" s="34" t="e">
        <v>#VALUE!</v>
      </c>
      <c r="AO47" s="34"/>
      <c r="AP47" s="35" t="e">
        <f t="shared" si="2"/>
        <v>#VALUE!</v>
      </c>
    </row>
    <row r="48" spans="2:42" ht="13.2" customHeight="1" x14ac:dyDescent="0.25">
      <c r="B48" s="33">
        <f t="shared" si="8"/>
        <v>3.125</v>
      </c>
      <c r="C48" s="34">
        <v>2.1246946056266086E-3</v>
      </c>
      <c r="E48" s="33">
        <f t="shared" si="9"/>
        <v>3.125</v>
      </c>
      <c r="F48" s="34">
        <v>2.1173809986286319E-3</v>
      </c>
      <c r="H48" s="33">
        <f t="shared" si="10"/>
        <v>3.125</v>
      </c>
      <c r="I48" s="34">
        <v>7.360072946403705E-3</v>
      </c>
      <c r="K48" s="33">
        <f t="shared" si="11"/>
        <v>3.125</v>
      </c>
      <c r="L48" s="34">
        <v>7.3591811692556184E-3</v>
      </c>
      <c r="N48" s="35">
        <f t="shared" si="0"/>
        <v>8.9177714808659492E-3</v>
      </c>
      <c r="Q48" s="33">
        <f t="shared" si="3"/>
        <v>0.25000000000000033</v>
      </c>
      <c r="R48" s="17">
        <v>3.2606790906850478E-3</v>
      </c>
      <c r="T48" s="33">
        <f t="shared" si="4"/>
        <v>0.25000000000000033</v>
      </c>
      <c r="U48" s="34">
        <v>5.9406958948248958E-3</v>
      </c>
      <c r="W48" s="33">
        <f t="shared" si="5"/>
        <v>0.25000000000000033</v>
      </c>
      <c r="X48" s="34">
        <v>4.2365477729593721E-3</v>
      </c>
      <c r="AA48" s="33">
        <f t="shared" si="6"/>
        <v>0.25000000000000033</v>
      </c>
      <c r="AB48" s="34">
        <v>3.2606790906850478E-3</v>
      </c>
      <c r="AD48" s="33">
        <f t="shared" si="7"/>
        <v>0.25000000000000033</v>
      </c>
      <c r="AE48" s="34">
        <v>3.2606790895767122E-3</v>
      </c>
      <c r="AG48" s="35">
        <f t="shared" si="1"/>
        <v>1.1083356454832938E-8</v>
      </c>
      <c r="AJ48" s="33">
        <f t="shared" si="12"/>
        <v>3.125</v>
      </c>
      <c r="AK48" s="34">
        <v>7.0345104429224191E-3</v>
      </c>
      <c r="AM48" s="33">
        <f t="shared" si="13"/>
        <v>3.125</v>
      </c>
      <c r="AN48" s="34" t="e">
        <v>#VALUE!</v>
      </c>
      <c r="AO48" s="34"/>
      <c r="AP48" s="35" t="e">
        <f t="shared" si="2"/>
        <v>#VALUE!</v>
      </c>
    </row>
    <row r="49" spans="2:42" ht="13.2" customHeight="1" x14ac:dyDescent="0.25">
      <c r="B49" s="33">
        <f t="shared" si="8"/>
        <v>3.25</v>
      </c>
      <c r="C49" s="34">
        <v>2.2999024972957392E-3</v>
      </c>
      <c r="E49" s="33">
        <f t="shared" si="9"/>
        <v>3.25</v>
      </c>
      <c r="F49" s="34">
        <v>2.2696557394900944E-3</v>
      </c>
      <c r="H49" s="33">
        <f t="shared" si="10"/>
        <v>3.25</v>
      </c>
      <c r="I49" s="34">
        <v>7.5232898889192453E-3</v>
      </c>
      <c r="K49" s="33">
        <f t="shared" si="11"/>
        <v>3.25</v>
      </c>
      <c r="L49" s="34">
        <v>7.5233356756757817E-3</v>
      </c>
      <c r="N49" s="35">
        <f t="shared" si="0"/>
        <v>-4.578675653638814E-4</v>
      </c>
      <c r="Q49" s="33">
        <f t="shared" si="3"/>
        <v>0.30000000000000032</v>
      </c>
      <c r="R49" s="17">
        <v>3.2541088550839541E-3</v>
      </c>
      <c r="T49" s="33">
        <f t="shared" si="4"/>
        <v>0.30000000000000032</v>
      </c>
      <c r="U49" s="34">
        <v>5.933839682990865E-3</v>
      </c>
      <c r="W49" s="33">
        <f t="shared" si="5"/>
        <v>0.30000000000000032</v>
      </c>
      <c r="X49" s="34">
        <v>4.2365477729593721E-3</v>
      </c>
      <c r="AA49" s="33">
        <f t="shared" si="6"/>
        <v>0.30000000000000032</v>
      </c>
      <c r="AB49" s="34">
        <v>3.2541088550839541E-3</v>
      </c>
      <c r="AD49" s="33">
        <f t="shared" si="7"/>
        <v>0.30000000000000032</v>
      </c>
      <c r="AE49" s="34">
        <v>3.2541088539115473E-3</v>
      </c>
      <c r="AG49" s="35">
        <f t="shared" si="1"/>
        <v>1.1724067897067592E-8</v>
      </c>
      <c r="AJ49" s="33">
        <f t="shared" si="12"/>
        <v>3.25</v>
      </c>
      <c r="AK49" s="34">
        <v>7.2129777986595549E-3</v>
      </c>
      <c r="AM49" s="33">
        <f t="shared" si="13"/>
        <v>3.25</v>
      </c>
      <c r="AN49" s="34" t="e">
        <v>#VALUE!</v>
      </c>
      <c r="AO49" s="34"/>
      <c r="AP49" s="35" t="e">
        <f t="shared" si="2"/>
        <v>#VALUE!</v>
      </c>
    </row>
    <row r="50" spans="2:42" ht="13.2" customHeight="1" x14ac:dyDescent="0.25">
      <c r="B50" s="33">
        <f t="shared" si="8"/>
        <v>3.375</v>
      </c>
      <c r="C50" s="34">
        <v>2.4817832884597457E-3</v>
      </c>
      <c r="E50" s="33">
        <f t="shared" si="9"/>
        <v>3.375</v>
      </c>
      <c r="F50" s="34">
        <v>2.4219304803515199E-3</v>
      </c>
      <c r="H50" s="33">
        <f t="shared" si="10"/>
        <v>3.375</v>
      </c>
      <c r="I50" s="34">
        <v>7.6865068314347579E-3</v>
      </c>
      <c r="K50" s="33">
        <f t="shared" si="11"/>
        <v>3.375</v>
      </c>
      <c r="L50" s="34">
        <v>7.6874901820959234E-3</v>
      </c>
      <c r="N50" s="35">
        <f t="shared" si="0"/>
        <v>-9.8335066116544273E-3</v>
      </c>
      <c r="Q50" s="33">
        <f t="shared" si="3"/>
        <v>0.35000000000000031</v>
      </c>
      <c r="R50" s="17">
        <v>3.2480908666919941E-3</v>
      </c>
      <c r="T50" s="33">
        <f t="shared" si="4"/>
        <v>0.35000000000000031</v>
      </c>
      <c r="U50" s="34">
        <v>5.9278876324390948E-3</v>
      </c>
      <c r="W50" s="33">
        <f t="shared" si="5"/>
        <v>0.35000000000000031</v>
      </c>
      <c r="X50" s="34">
        <v>4.2365477729593721E-3</v>
      </c>
      <c r="AA50" s="33">
        <f t="shared" si="6"/>
        <v>0.35000000000000031</v>
      </c>
      <c r="AB50" s="34">
        <v>3.2480908666919941E-3</v>
      </c>
      <c r="AD50" s="33">
        <f t="shared" si="7"/>
        <v>0.35000000000000031</v>
      </c>
      <c r="AE50" s="34">
        <v>3.248090865522065E-3</v>
      </c>
      <c r="AG50" s="35">
        <f t="shared" si="1"/>
        <v>1.1699291709021953E-8</v>
      </c>
      <c r="AJ50" s="33">
        <f t="shared" si="12"/>
        <v>3.375</v>
      </c>
      <c r="AK50" s="34">
        <v>7.3914451543967202E-3</v>
      </c>
      <c r="AM50" s="33">
        <f t="shared" si="13"/>
        <v>3.375</v>
      </c>
      <c r="AN50" s="34" t="e">
        <v>#VALUE!</v>
      </c>
      <c r="AO50" s="34"/>
      <c r="AP50" s="35" t="e">
        <f t="shared" si="2"/>
        <v>#VALUE!</v>
      </c>
    </row>
    <row r="51" spans="2:42" ht="13.2" customHeight="1" x14ac:dyDescent="0.25">
      <c r="B51" s="33">
        <f t="shared" si="8"/>
        <v>3.5</v>
      </c>
      <c r="C51" s="34">
        <v>2.6704845423656423E-3</v>
      </c>
      <c r="E51" s="33">
        <f t="shared" si="9"/>
        <v>3.5</v>
      </c>
      <c r="F51" s="34">
        <v>2.5742052212129733E-3</v>
      </c>
      <c r="H51" s="33">
        <f t="shared" si="10"/>
        <v>3.5</v>
      </c>
      <c r="I51" s="34">
        <v>7.8497237739502887E-3</v>
      </c>
      <c r="K51" s="33">
        <f t="shared" si="11"/>
        <v>3.5</v>
      </c>
      <c r="L51" s="34">
        <v>7.8516446885160754E-3</v>
      </c>
      <c r="N51" s="35">
        <f t="shared" si="0"/>
        <v>-1.9209145657866911E-2</v>
      </c>
      <c r="Q51" s="33">
        <f t="shared" si="3"/>
        <v>0.4000000000000003</v>
      </c>
      <c r="R51" s="17">
        <v>3.2420728783000342E-3</v>
      </c>
      <c r="T51" s="33">
        <f t="shared" si="4"/>
        <v>0.4000000000000003</v>
      </c>
      <c r="U51" s="34">
        <v>5.9219355818873245E-3</v>
      </c>
      <c r="W51" s="33">
        <f t="shared" si="5"/>
        <v>0.4000000000000003</v>
      </c>
      <c r="X51" s="34">
        <v>4.2365477729593721E-3</v>
      </c>
      <c r="AA51" s="33">
        <f t="shared" si="6"/>
        <v>0.4000000000000003</v>
      </c>
      <c r="AB51" s="34">
        <v>3.2420728783000342E-3</v>
      </c>
      <c r="AD51" s="33">
        <f t="shared" si="7"/>
        <v>0.4000000000000003</v>
      </c>
      <c r="AE51" s="34">
        <v>3.2420728771325831E-3</v>
      </c>
      <c r="AG51" s="35">
        <f t="shared" si="1"/>
        <v>1.1674511184167624E-8</v>
      </c>
      <c r="AJ51" s="33">
        <f t="shared" si="12"/>
        <v>3.5</v>
      </c>
      <c r="AK51" s="34">
        <v>7.569912510133856E-3</v>
      </c>
      <c r="AM51" s="33">
        <f t="shared" si="13"/>
        <v>3.5</v>
      </c>
      <c r="AN51" s="34" t="e">
        <v>#VALUE!</v>
      </c>
      <c r="AO51" s="34"/>
      <c r="AP51" s="35" t="e">
        <f t="shared" si="2"/>
        <v>#VALUE!</v>
      </c>
    </row>
    <row r="52" spans="2:42" ht="13.2" customHeight="1" x14ac:dyDescent="0.25">
      <c r="B52" s="33">
        <f t="shared" si="8"/>
        <v>3.625</v>
      </c>
      <c r="C52" s="34">
        <v>2.8661334687090719E-3</v>
      </c>
      <c r="E52" s="33">
        <f t="shared" si="9"/>
        <v>3.625</v>
      </c>
      <c r="F52" s="34">
        <v>2.7264799620744257E-3</v>
      </c>
      <c r="H52" s="33">
        <f t="shared" si="10"/>
        <v>3.625</v>
      </c>
      <c r="I52" s="34">
        <v>8.0129407164657943E-3</v>
      </c>
      <c r="K52" s="33">
        <f t="shared" si="11"/>
        <v>3.625</v>
      </c>
      <c r="L52" s="34">
        <v>8.0157991949362569E-3</v>
      </c>
      <c r="N52" s="35">
        <f t="shared" si="0"/>
        <v>-2.8584784704625832E-2</v>
      </c>
      <c r="Q52" s="33">
        <f t="shared" si="3"/>
        <v>0.45000000000000029</v>
      </c>
      <c r="R52" s="17">
        <v>3.2360548899080742E-3</v>
      </c>
      <c r="T52" s="33">
        <f t="shared" si="4"/>
        <v>0.45000000000000029</v>
      </c>
      <c r="U52" s="34">
        <v>5.9159835313355533E-3</v>
      </c>
      <c r="W52" s="33">
        <f t="shared" si="5"/>
        <v>0.45000000000000029</v>
      </c>
      <c r="X52" s="34">
        <v>4.2365477729593721E-3</v>
      </c>
      <c r="AA52" s="33">
        <f t="shared" si="6"/>
        <v>0.45000000000000029</v>
      </c>
      <c r="AB52" s="34">
        <v>3.2360548899080742E-3</v>
      </c>
      <c r="AD52" s="33">
        <f t="shared" si="7"/>
        <v>0.45000000000000029</v>
      </c>
      <c r="AE52" s="34">
        <v>3.2360548887431007E-3</v>
      </c>
      <c r="AG52" s="35">
        <f t="shared" si="1"/>
        <v>1.1649734996121985E-8</v>
      </c>
      <c r="AJ52" s="33">
        <f t="shared" si="12"/>
        <v>3.625</v>
      </c>
      <c r="AK52" s="34">
        <v>7.7483798658709883E-3</v>
      </c>
      <c r="AM52" s="33">
        <f t="shared" si="13"/>
        <v>3.625</v>
      </c>
      <c r="AN52" s="34" t="e">
        <v>#VALUE!</v>
      </c>
      <c r="AO52" s="34"/>
      <c r="AP52" s="35" t="e">
        <f t="shared" si="2"/>
        <v>#VALUE!</v>
      </c>
    </row>
    <row r="53" spans="2:42" ht="13.2" customHeight="1" x14ac:dyDescent="0.25">
      <c r="B53" s="33">
        <f t="shared" si="8"/>
        <v>3.75</v>
      </c>
      <c r="C53" s="34">
        <v>3.068840315892963E-3</v>
      </c>
      <c r="E53" s="33">
        <f t="shared" si="9"/>
        <v>3.75</v>
      </c>
      <c r="F53" s="34">
        <v>2.878754702935873E-3</v>
      </c>
      <c r="H53" s="33">
        <f t="shared" si="10"/>
        <v>3.75</v>
      </c>
      <c r="I53" s="34">
        <v>8.176157658981326E-3</v>
      </c>
      <c r="K53" s="33">
        <f t="shared" si="11"/>
        <v>3.75</v>
      </c>
      <c r="L53" s="34">
        <v>8.1799537013564072E-3</v>
      </c>
      <c r="N53" s="35">
        <f t="shared" si="0"/>
        <v>-3.7960423750812294E-2</v>
      </c>
      <c r="Q53" s="33">
        <f t="shared" si="3"/>
        <v>0.50000000000000033</v>
      </c>
      <c r="R53" s="17">
        <v>3.2300369015161143E-3</v>
      </c>
      <c r="T53" s="33">
        <f t="shared" si="4"/>
        <v>0.50000000000000033</v>
      </c>
      <c r="U53" s="34">
        <v>5.9100314807837831E-3</v>
      </c>
      <c r="W53" s="33">
        <f t="shared" si="5"/>
        <v>0.50000000000000033</v>
      </c>
      <c r="X53" s="34">
        <v>4.2365477729593721E-3</v>
      </c>
      <c r="AA53" s="33">
        <f t="shared" si="6"/>
        <v>0.50000000000000033</v>
      </c>
      <c r="AB53" s="34">
        <v>3.2300369015161143E-3</v>
      </c>
      <c r="AD53" s="33">
        <f t="shared" si="7"/>
        <v>0.50000000000000033</v>
      </c>
      <c r="AE53" s="34">
        <v>3.2300369003536184E-3</v>
      </c>
      <c r="AG53" s="35">
        <f t="shared" si="1"/>
        <v>1.1624958808076347E-8</v>
      </c>
      <c r="AJ53" s="33">
        <f t="shared" si="12"/>
        <v>3.75</v>
      </c>
      <c r="AK53" s="34">
        <v>7.9268472216081354E-3</v>
      </c>
      <c r="AM53" s="33">
        <f t="shared" si="13"/>
        <v>3.75</v>
      </c>
      <c r="AN53" s="34" t="e">
        <v>#VALUE!</v>
      </c>
      <c r="AO53" s="34"/>
      <c r="AP53" s="35" t="e">
        <f t="shared" si="2"/>
        <v>#VALUE!</v>
      </c>
    </row>
    <row r="54" spans="2:42" ht="13.2" customHeight="1" x14ac:dyDescent="0.25">
      <c r="B54" s="33">
        <f t="shared" si="8"/>
        <v>3.875</v>
      </c>
      <c r="C54" s="34">
        <v>3.2787011067198723E-3</v>
      </c>
      <c r="E54" s="33">
        <f t="shared" si="9"/>
        <v>3.875</v>
      </c>
      <c r="F54" s="34">
        <v>3.031029443797335E-3</v>
      </c>
      <c r="H54" s="33">
        <f t="shared" si="10"/>
        <v>3.875</v>
      </c>
      <c r="I54" s="34">
        <v>8.3393746014968507E-3</v>
      </c>
      <c r="K54" s="33">
        <f t="shared" si="11"/>
        <v>3.875</v>
      </c>
      <c r="L54" s="34">
        <v>8.3441082077765662E-3</v>
      </c>
      <c r="N54" s="35">
        <f t="shared" si="0"/>
        <v>-4.7336062797154882E-2</v>
      </c>
      <c r="Q54" s="33">
        <f t="shared" si="3"/>
        <v>0.55000000000000038</v>
      </c>
      <c r="R54" s="17">
        <v>3.2167945193750723E-3</v>
      </c>
      <c r="T54" s="33">
        <f t="shared" si="4"/>
        <v>0.55000000000000038</v>
      </c>
      <c r="U54" s="34">
        <v>5.8970734571520958E-3</v>
      </c>
      <c r="W54" s="33">
        <f t="shared" si="5"/>
        <v>0.55000000000000038</v>
      </c>
      <c r="X54" s="34">
        <v>4.2365477729593721E-3</v>
      </c>
      <c r="AA54" s="33">
        <f t="shared" si="6"/>
        <v>0.55000000000000038</v>
      </c>
      <c r="AB54" s="34">
        <v>3.2167945193750723E-3</v>
      </c>
      <c r="AD54" s="33">
        <f t="shared" si="7"/>
        <v>0.55000000000000038</v>
      </c>
      <c r="AE54" s="34">
        <v>3.2167945182172224E-3</v>
      </c>
      <c r="AG54" s="35">
        <f t="shared" si="1"/>
        <v>1.1578498576580998E-8</v>
      </c>
      <c r="AJ54" s="33">
        <f t="shared" si="12"/>
        <v>3.875</v>
      </c>
      <c r="AK54" s="34">
        <v>8.1053145773452955E-3</v>
      </c>
      <c r="AM54" s="33">
        <f t="shared" si="13"/>
        <v>3.875</v>
      </c>
      <c r="AN54" s="34" t="e">
        <v>#VALUE!</v>
      </c>
      <c r="AO54" s="34"/>
      <c r="AP54" s="35" t="e">
        <f t="shared" si="2"/>
        <v>#VALUE!</v>
      </c>
    </row>
    <row r="55" spans="2:42" ht="13.2" customHeight="1" x14ac:dyDescent="0.25">
      <c r="B55" s="33">
        <f t="shared" si="8"/>
        <v>4</v>
      </c>
      <c r="C55" s="34">
        <v>3.4957998611420031E-3</v>
      </c>
      <c r="E55" s="33">
        <f t="shared" si="9"/>
        <v>4</v>
      </c>
      <c r="F55" s="34">
        <v>3.1833041846587606E-3</v>
      </c>
      <c r="H55" s="33">
        <f t="shared" si="10"/>
        <v>4</v>
      </c>
      <c r="I55" s="34">
        <v>8.5025915440123754E-3</v>
      </c>
      <c r="K55" s="33">
        <f t="shared" si="11"/>
        <v>4</v>
      </c>
      <c r="L55" s="34">
        <v>8.5082627141967078E-3</v>
      </c>
      <c r="N55" s="35">
        <f t="shared" si="0"/>
        <v>-5.6711701843323997E-2</v>
      </c>
      <c r="Q55" s="33">
        <f t="shared" si="3"/>
        <v>0.60000000000000042</v>
      </c>
      <c r="R55" s="17">
        <v>3.2029051765997841E-3</v>
      </c>
      <c r="T55" s="33">
        <f t="shared" si="4"/>
        <v>0.60000000000000042</v>
      </c>
      <c r="U55" s="34">
        <v>5.8830033743013741E-3</v>
      </c>
      <c r="W55" s="33">
        <f t="shared" si="5"/>
        <v>0.60000000000000042</v>
      </c>
      <c r="X55" s="34">
        <v>4.2365477729593721E-3</v>
      </c>
      <c r="AA55" s="33">
        <f t="shared" si="6"/>
        <v>0.60000000000000042</v>
      </c>
      <c r="AB55" s="34">
        <v>3.2029051765997841E-3</v>
      </c>
      <c r="AD55" s="33">
        <f t="shared" si="7"/>
        <v>0.60000000000000042</v>
      </c>
      <c r="AE55" s="34">
        <v>3.2029051754467745E-3</v>
      </c>
      <c r="AG55" s="35">
        <f t="shared" si="1"/>
        <v>1.1530095454792555E-8</v>
      </c>
      <c r="AJ55" s="33">
        <f t="shared" si="12"/>
        <v>4</v>
      </c>
      <c r="AK55" s="34">
        <v>8.283781933082433E-3</v>
      </c>
      <c r="AM55" s="33">
        <f t="shared" si="13"/>
        <v>4</v>
      </c>
      <c r="AN55" s="34" t="e">
        <v>#VALUE!</v>
      </c>
      <c r="AO55" s="34"/>
      <c r="AP55" s="35" t="e">
        <f t="shared" si="2"/>
        <v>#VALUE!</v>
      </c>
    </row>
    <row r="56" spans="2:42" ht="13.2" customHeight="1" x14ac:dyDescent="0.25">
      <c r="B56" s="33">
        <f t="shared" si="8"/>
        <v>4.125</v>
      </c>
      <c r="C56" s="34">
        <v>3.7200269520462734E-3</v>
      </c>
      <c r="E56" s="33">
        <f t="shared" si="9"/>
        <v>4.125</v>
      </c>
      <c r="F56" s="34">
        <v>3.3904907234496508E-3</v>
      </c>
      <c r="H56" s="33">
        <f t="shared" si="10"/>
        <v>4.125</v>
      </c>
      <c r="I56" s="34">
        <v>8.7149824440634783E-3</v>
      </c>
      <c r="K56" s="33">
        <f t="shared" si="11"/>
        <v>4.125</v>
      </c>
      <c r="L56" s="34">
        <v>8.7220975203973049E-3</v>
      </c>
      <c r="N56" s="35">
        <f t="shared" si="0"/>
        <v>-7.1150763338266587E-2</v>
      </c>
      <c r="Q56" s="33">
        <f t="shared" si="3"/>
        <v>0.65000000000000047</v>
      </c>
      <c r="R56" s="17">
        <v>3.1890158338244963E-3</v>
      </c>
      <c r="T56" s="33">
        <f t="shared" si="4"/>
        <v>0.65000000000000047</v>
      </c>
      <c r="U56" s="34">
        <v>5.8689332914506516E-3</v>
      </c>
      <c r="W56" s="33">
        <f t="shared" si="5"/>
        <v>0.65000000000000047</v>
      </c>
      <c r="X56" s="34">
        <v>4.2365477729593721E-3</v>
      </c>
      <c r="AA56" s="33">
        <f t="shared" si="6"/>
        <v>0.65000000000000047</v>
      </c>
      <c r="AB56" s="34">
        <v>3.1890158338244963E-3</v>
      </c>
      <c r="AD56" s="33">
        <f t="shared" si="7"/>
        <v>0.65000000000000047</v>
      </c>
      <c r="AE56" s="34">
        <v>3.1890158326763267E-3</v>
      </c>
      <c r="AG56" s="35">
        <f t="shared" si="1"/>
        <v>1.1481696669812802E-8</v>
      </c>
      <c r="AJ56" s="33">
        <f t="shared" si="12"/>
        <v>4.125</v>
      </c>
      <c r="AK56" s="34">
        <v>8.5101753103926977E-3</v>
      </c>
      <c r="AM56" s="33">
        <f t="shared" si="13"/>
        <v>4.125</v>
      </c>
      <c r="AN56" s="34" t="e">
        <v>#VALUE!</v>
      </c>
      <c r="AO56" s="34"/>
      <c r="AP56" s="35" t="e">
        <f t="shared" si="2"/>
        <v>#VALUE!</v>
      </c>
    </row>
    <row r="57" spans="2:42" ht="13.2" customHeight="1" x14ac:dyDescent="0.25">
      <c r="B57" s="33">
        <f t="shared" si="8"/>
        <v>4.25</v>
      </c>
      <c r="C57" s="34">
        <v>3.9504176369682615E-3</v>
      </c>
      <c r="E57" s="33">
        <f t="shared" si="9"/>
        <v>4.25</v>
      </c>
      <c r="F57" s="34">
        <v>3.6015420222121337E-3</v>
      </c>
      <c r="H57" s="33">
        <f t="shared" si="10"/>
        <v>4.25</v>
      </c>
      <c r="I57" s="34">
        <v>8.9308342678121044E-3</v>
      </c>
      <c r="K57" s="33">
        <f t="shared" si="11"/>
        <v>4.25</v>
      </c>
      <c r="L57" s="34">
        <v>8.9394288872862576E-3</v>
      </c>
      <c r="N57" s="35">
        <f t="shared" si="0"/>
        <v>-8.5946194741531867E-2</v>
      </c>
      <c r="Q57" s="33">
        <f t="shared" si="3"/>
        <v>0.70000000000000051</v>
      </c>
      <c r="R57" s="17">
        <v>3.1751264910492081E-3</v>
      </c>
      <c r="T57" s="33">
        <f t="shared" si="4"/>
        <v>0.70000000000000051</v>
      </c>
      <c r="U57" s="34">
        <v>5.8548632085999299E-3</v>
      </c>
      <c r="W57" s="33">
        <f t="shared" si="5"/>
        <v>0.70000000000000051</v>
      </c>
      <c r="X57" s="34">
        <v>4.2365477729593721E-3</v>
      </c>
      <c r="AA57" s="33">
        <f t="shared" si="6"/>
        <v>0.70000000000000051</v>
      </c>
      <c r="AB57" s="34">
        <v>3.1751264910492081E-3</v>
      </c>
      <c r="AD57" s="33">
        <f t="shared" si="7"/>
        <v>0.70000000000000051</v>
      </c>
      <c r="AE57" s="34">
        <v>3.1751264899058788E-3</v>
      </c>
      <c r="AG57" s="35">
        <f t="shared" si="1"/>
        <v>1.1433293548024359E-8</v>
      </c>
      <c r="AJ57" s="33">
        <f t="shared" si="12"/>
        <v>4.25</v>
      </c>
      <c r="AK57" s="34">
        <v>8.739941780130411E-3</v>
      </c>
      <c r="AM57" s="33">
        <f t="shared" si="13"/>
        <v>4.25</v>
      </c>
      <c r="AN57" s="34" t="e">
        <v>#VALUE!</v>
      </c>
      <c r="AO57" s="34"/>
      <c r="AP57" s="35" t="e">
        <f t="shared" si="2"/>
        <v>#VALUE!</v>
      </c>
    </row>
    <row r="58" spans="2:42" ht="13.2" customHeight="1" x14ac:dyDescent="0.25">
      <c r="B58" s="33">
        <f t="shared" si="8"/>
        <v>4.375</v>
      </c>
      <c r="C58" s="34">
        <v>4.1858608800406224E-3</v>
      </c>
      <c r="E58" s="33">
        <f t="shared" si="9"/>
        <v>4.375</v>
      </c>
      <c r="F58" s="34">
        <v>3.8125933209745815E-3</v>
      </c>
      <c r="H58" s="33">
        <f t="shared" si="10"/>
        <v>4.375</v>
      </c>
      <c r="I58" s="34">
        <v>9.1466860915607288E-3</v>
      </c>
      <c r="K58" s="33">
        <f t="shared" si="11"/>
        <v>4.375</v>
      </c>
      <c r="L58" s="34">
        <v>9.1567602541751877E-3</v>
      </c>
      <c r="N58" s="35">
        <f t="shared" si="0"/>
        <v>-0.10074162614458898</v>
      </c>
      <c r="Q58" s="33">
        <f t="shared" si="3"/>
        <v>0.75000000000000056</v>
      </c>
      <c r="R58" s="17">
        <v>3.16123714827392E-3</v>
      </c>
      <c r="T58" s="33">
        <f t="shared" si="4"/>
        <v>0.75000000000000056</v>
      </c>
      <c r="U58" s="34">
        <v>5.8407931257492083E-3</v>
      </c>
      <c r="W58" s="33">
        <f t="shared" si="5"/>
        <v>0.75000000000000056</v>
      </c>
      <c r="X58" s="34">
        <v>4.2365477729593721E-3</v>
      </c>
      <c r="AA58" s="33">
        <f t="shared" si="6"/>
        <v>0.75000000000000056</v>
      </c>
      <c r="AB58" s="34">
        <v>3.16123714827392E-3</v>
      </c>
      <c r="AD58" s="33">
        <f t="shared" si="7"/>
        <v>0.75000000000000056</v>
      </c>
      <c r="AE58" s="34">
        <v>3.1612371471354305E-3</v>
      </c>
      <c r="AG58" s="35">
        <f t="shared" si="1"/>
        <v>1.1384894763044606E-8</v>
      </c>
      <c r="AJ58" s="33">
        <f t="shared" si="12"/>
        <v>4.375</v>
      </c>
      <c r="AK58" s="34">
        <v>8.969708249868133E-3</v>
      </c>
      <c r="AM58" s="33">
        <f t="shared" si="13"/>
        <v>4.375</v>
      </c>
      <c r="AN58" s="34" t="e">
        <v>#VALUE!</v>
      </c>
      <c r="AO58" s="34"/>
      <c r="AP58" s="35" t="e">
        <f t="shared" si="2"/>
        <v>#VALUE!</v>
      </c>
    </row>
    <row r="59" spans="2:42" ht="13.2" customHeight="1" x14ac:dyDescent="0.25">
      <c r="B59" s="33">
        <f t="shared" si="8"/>
        <v>4.5</v>
      </c>
      <c r="C59" s="34">
        <v>4.4253690351942383E-3</v>
      </c>
      <c r="E59" s="33">
        <f t="shared" si="9"/>
        <v>4.5</v>
      </c>
      <c r="F59" s="34">
        <v>4.0236446197370566E-3</v>
      </c>
      <c r="H59" s="33">
        <f t="shared" si="10"/>
        <v>4.5</v>
      </c>
      <c r="I59" s="34">
        <v>9.3625379153093637E-3</v>
      </c>
      <c r="K59" s="33">
        <f t="shared" si="11"/>
        <v>4.5</v>
      </c>
      <c r="L59" s="34">
        <v>9.3740916210641456E-3</v>
      </c>
      <c r="N59" s="35">
        <f t="shared" si="0"/>
        <v>-0.11553705754781957</v>
      </c>
      <c r="Q59" s="33">
        <f t="shared" si="3"/>
        <v>0.8000000000000006</v>
      </c>
      <c r="R59" s="17">
        <v>3.2345083351389362E-3</v>
      </c>
      <c r="T59" s="33">
        <f t="shared" si="4"/>
        <v>0.8000000000000006</v>
      </c>
      <c r="U59" s="34">
        <v>5.834650217350178E-3</v>
      </c>
      <c r="W59" s="33">
        <f t="shared" si="5"/>
        <v>0.8000000000000006</v>
      </c>
      <c r="X59" s="34">
        <v>4.2651918710269552E-3</v>
      </c>
      <c r="AA59" s="33">
        <f t="shared" si="6"/>
        <v>0.8000000000000006</v>
      </c>
      <c r="AB59" s="34">
        <v>3.2345083351389362E-3</v>
      </c>
      <c r="AD59" s="33">
        <f t="shared" si="7"/>
        <v>0.8000000000000006</v>
      </c>
      <c r="AE59" s="34">
        <v>3.2345083339878622E-3</v>
      </c>
      <c r="AG59" s="35">
        <f t="shared" si="1"/>
        <v>1.1510740277609344E-8</v>
      </c>
      <c r="AJ59" s="33">
        <f t="shared" si="12"/>
        <v>4.5</v>
      </c>
      <c r="AK59" s="34">
        <v>9.1994747196058393E-3</v>
      </c>
      <c r="AM59" s="33">
        <f t="shared" si="13"/>
        <v>4.5</v>
      </c>
      <c r="AN59" s="34" t="e">
        <v>#VALUE!</v>
      </c>
      <c r="AO59" s="34"/>
      <c r="AP59" s="35" t="e">
        <f t="shared" si="2"/>
        <v>#VALUE!</v>
      </c>
    </row>
    <row r="60" spans="2:42" ht="13.2" customHeight="1" x14ac:dyDescent="0.25">
      <c r="B60" s="33">
        <f t="shared" si="8"/>
        <v>4.625</v>
      </c>
      <c r="C60" s="34">
        <v>4.6680612289080629E-3</v>
      </c>
      <c r="E60" s="33">
        <f t="shared" si="9"/>
        <v>4.625</v>
      </c>
      <c r="F60" s="34">
        <v>4.2346959184995109E-3</v>
      </c>
      <c r="H60" s="33">
        <f t="shared" si="10"/>
        <v>4.625</v>
      </c>
      <c r="I60" s="34">
        <v>9.5783897390579967E-3</v>
      </c>
      <c r="K60" s="33">
        <f t="shared" si="11"/>
        <v>4.625</v>
      </c>
      <c r="L60" s="34">
        <v>9.5914229879530966E-3</v>
      </c>
      <c r="N60" s="35">
        <f t="shared" si="0"/>
        <v>-0.13033248895099811</v>
      </c>
      <c r="Q60" s="33">
        <f t="shared" si="3"/>
        <v>0.85000000000000064</v>
      </c>
      <c r="R60" s="17">
        <v>3.3200364714846193E-3</v>
      </c>
      <c r="T60" s="33">
        <f t="shared" si="4"/>
        <v>0.85000000000000064</v>
      </c>
      <c r="U60" s="34">
        <v>5.8290901894255372E-3</v>
      </c>
      <c r="W60" s="33">
        <f t="shared" si="5"/>
        <v>0.85000000000000064</v>
      </c>
      <c r="X60" s="34">
        <v>4.2978640453852912E-3</v>
      </c>
      <c r="AA60" s="33">
        <f t="shared" si="6"/>
        <v>0.85000000000000064</v>
      </c>
      <c r="AB60" s="34">
        <v>3.3200364714846193E-3</v>
      </c>
      <c r="AD60" s="33">
        <f t="shared" si="7"/>
        <v>0.85000000000000064</v>
      </c>
      <c r="AE60" s="34">
        <v>3.3200364703185096E-3</v>
      </c>
      <c r="AG60" s="35">
        <f t="shared" si="1"/>
        <v>1.1661097434889633E-8</v>
      </c>
      <c r="AJ60" s="33">
        <f t="shared" si="12"/>
        <v>4.625</v>
      </c>
      <c r="AK60" s="34">
        <v>9.4292411893435717E-3</v>
      </c>
      <c r="AM60" s="33">
        <f t="shared" si="13"/>
        <v>4.625</v>
      </c>
      <c r="AN60" s="34" t="e">
        <v>#VALUE!</v>
      </c>
      <c r="AO60" s="34"/>
      <c r="AP60" s="35" t="e">
        <f t="shared" si="2"/>
        <v>#VALUE!</v>
      </c>
    </row>
    <row r="61" spans="2:42" ht="13.2" customHeight="1" x14ac:dyDescent="0.25">
      <c r="B61" s="33">
        <f t="shared" si="8"/>
        <v>4.75</v>
      </c>
      <c r="C61" s="34">
        <v>4.9131493111895545E-3</v>
      </c>
      <c r="E61" s="33">
        <f t="shared" si="9"/>
        <v>4.75</v>
      </c>
      <c r="F61" s="34">
        <v>4.4457472172619609E-3</v>
      </c>
      <c r="H61" s="33">
        <f t="shared" si="10"/>
        <v>4.75</v>
      </c>
      <c r="I61" s="34">
        <v>9.7942415628066368E-3</v>
      </c>
      <c r="K61" s="33">
        <f t="shared" si="11"/>
        <v>4.75</v>
      </c>
      <c r="L61" s="34">
        <v>9.8087543548420423E-3</v>
      </c>
      <c r="N61" s="35">
        <f t="shared" si="0"/>
        <v>-0.14512792035405522</v>
      </c>
      <c r="Q61" s="33">
        <f t="shared" si="3"/>
        <v>0.90000000000000069</v>
      </c>
      <c r="R61" s="17">
        <v>3.405564607830302E-3</v>
      </c>
      <c r="T61" s="33">
        <f t="shared" si="4"/>
        <v>0.90000000000000069</v>
      </c>
      <c r="U61" s="34">
        <v>5.8235301615008964E-3</v>
      </c>
      <c r="W61" s="33">
        <f t="shared" si="5"/>
        <v>0.90000000000000069</v>
      </c>
      <c r="X61" s="34">
        <v>4.3305362197436272E-3</v>
      </c>
      <c r="AA61" s="33">
        <f t="shared" si="6"/>
        <v>0.90000000000000069</v>
      </c>
      <c r="AB61" s="34">
        <v>3.405564607830302E-3</v>
      </c>
      <c r="AD61" s="33">
        <f t="shared" si="7"/>
        <v>0.90000000000000069</v>
      </c>
      <c r="AE61" s="34">
        <v>3.4055646066491569E-3</v>
      </c>
      <c r="AG61" s="35">
        <f t="shared" si="1"/>
        <v>1.1811450255361233E-8</v>
      </c>
      <c r="AJ61" s="33">
        <f t="shared" si="12"/>
        <v>4.75</v>
      </c>
      <c r="AK61" s="34">
        <v>9.6590076590812712E-3</v>
      </c>
      <c r="AM61" s="33">
        <f t="shared" si="13"/>
        <v>4.75</v>
      </c>
      <c r="AN61" s="34" t="e">
        <v>#VALUE!</v>
      </c>
      <c r="AO61" s="34"/>
      <c r="AP61" s="35" t="e">
        <f t="shared" si="2"/>
        <v>#VALUE!</v>
      </c>
    </row>
    <row r="62" spans="2:42" ht="13.2" customHeight="1" x14ac:dyDescent="0.25">
      <c r="B62" s="33">
        <f t="shared" si="8"/>
        <v>4.875</v>
      </c>
      <c r="C62" s="34">
        <v>5.1599259679428995E-3</v>
      </c>
      <c r="E62" s="33">
        <f t="shared" si="9"/>
        <v>4.875</v>
      </c>
      <c r="F62" s="34">
        <v>4.6567985160244352E-3</v>
      </c>
      <c r="H62" s="33">
        <f t="shared" si="10"/>
        <v>4.875</v>
      </c>
      <c r="I62" s="34">
        <v>1.0010093386555273E-2</v>
      </c>
      <c r="K62" s="33">
        <f t="shared" si="11"/>
        <v>4.875</v>
      </c>
      <c r="L62" s="34">
        <v>1.0026085721730972E-2</v>
      </c>
      <c r="N62" s="35">
        <f t="shared" si="0"/>
        <v>-0.15992335175699091</v>
      </c>
      <c r="Q62" s="33">
        <f t="shared" si="3"/>
        <v>0.95000000000000073</v>
      </c>
      <c r="R62" s="17">
        <v>3.4910927441759846E-3</v>
      </c>
      <c r="T62" s="33">
        <f t="shared" si="4"/>
        <v>0.95000000000000073</v>
      </c>
      <c r="U62" s="34">
        <v>5.8179701335762555E-3</v>
      </c>
      <c r="W62" s="33">
        <f t="shared" si="5"/>
        <v>0.95000000000000073</v>
      </c>
      <c r="X62" s="34">
        <v>4.3632083941019632E-3</v>
      </c>
      <c r="AA62" s="33">
        <f t="shared" si="6"/>
        <v>0.95000000000000073</v>
      </c>
      <c r="AB62" s="34">
        <v>3.4910927441759846E-3</v>
      </c>
      <c r="AD62" s="33">
        <f t="shared" si="7"/>
        <v>0.95000000000000073</v>
      </c>
      <c r="AE62" s="34">
        <v>3.4910927429798047E-3</v>
      </c>
      <c r="AG62" s="35">
        <f t="shared" si="1"/>
        <v>1.1961798739024143E-8</v>
      </c>
      <c r="AJ62" s="33">
        <f t="shared" si="12"/>
        <v>4.875</v>
      </c>
      <c r="AK62" s="34">
        <v>9.888774128818981E-3</v>
      </c>
      <c r="AM62" s="33">
        <f t="shared" si="13"/>
        <v>4.875</v>
      </c>
      <c r="AN62" s="34" t="e">
        <v>#VALUE!</v>
      </c>
      <c r="AO62" s="34"/>
      <c r="AP62" s="35" t="e">
        <f t="shared" si="2"/>
        <v>#VALUE!</v>
      </c>
    </row>
    <row r="63" spans="2:42" ht="13.2" customHeight="1" x14ac:dyDescent="0.25">
      <c r="B63" s="33">
        <f t="shared" si="8"/>
        <v>5</v>
      </c>
      <c r="C63" s="34">
        <v>5.4077546164817995E-3</v>
      </c>
      <c r="E63" s="33">
        <f t="shared" si="9"/>
        <v>5</v>
      </c>
      <c r="F63" s="34">
        <v>4.867849814786893E-3</v>
      </c>
      <c r="H63" s="33">
        <f t="shared" si="10"/>
        <v>5</v>
      </c>
      <c r="I63" s="34">
        <v>1.022594521030391E-2</v>
      </c>
      <c r="K63" s="33">
        <f t="shared" si="11"/>
        <v>5</v>
      </c>
      <c r="L63" s="34">
        <v>1.0243417088619918E-2</v>
      </c>
      <c r="N63" s="35">
        <f t="shared" si="0"/>
        <v>-0.17471878316008271</v>
      </c>
      <c r="Q63" s="33">
        <f t="shared" si="3"/>
        <v>1.0000000000000007</v>
      </c>
      <c r="R63" s="17">
        <v>3.5766208805216673E-3</v>
      </c>
      <c r="T63" s="33">
        <f t="shared" si="4"/>
        <v>1.0000000000000007</v>
      </c>
      <c r="U63" s="34">
        <v>5.8124101056516138E-3</v>
      </c>
      <c r="W63" s="33">
        <f t="shared" si="5"/>
        <v>1.0000000000000007</v>
      </c>
      <c r="X63" s="34">
        <v>4.3958805684602992E-3</v>
      </c>
      <c r="AA63" s="33">
        <f t="shared" si="6"/>
        <v>1.0000000000000007</v>
      </c>
      <c r="AB63" s="34">
        <v>3.5766208805216673E-3</v>
      </c>
      <c r="AD63" s="33">
        <f t="shared" si="7"/>
        <v>1.0000000000000007</v>
      </c>
      <c r="AE63" s="34">
        <v>3.5766208793104517E-3</v>
      </c>
      <c r="AG63" s="35">
        <f t="shared" si="1"/>
        <v>1.2112155896304433E-8</v>
      </c>
      <c r="AJ63" s="33">
        <f t="shared" si="12"/>
        <v>5</v>
      </c>
      <c r="AK63" s="34">
        <v>1.011854059855671E-2</v>
      </c>
      <c r="AM63" s="33">
        <f t="shared" si="13"/>
        <v>5</v>
      </c>
      <c r="AN63" s="34" t="e">
        <v>#VALUE!</v>
      </c>
      <c r="AO63" s="34"/>
      <c r="AP63" s="35" t="e">
        <f t="shared" si="2"/>
        <v>#VALUE!</v>
      </c>
    </row>
    <row r="64" spans="2:42" ht="13.2" customHeight="1" x14ac:dyDescent="0.25">
      <c r="B64" s="33">
        <f t="shared" si="8"/>
        <v>5.125</v>
      </c>
      <c r="C64" s="34">
        <v>5.6560300229995808E-3</v>
      </c>
      <c r="E64" s="33">
        <f t="shared" si="9"/>
        <v>5.125</v>
      </c>
      <c r="F64" s="34">
        <v>5.0974307223843095E-3</v>
      </c>
      <c r="H64" s="33">
        <f t="shared" si="10"/>
        <v>5.125</v>
      </c>
      <c r="I64" s="34">
        <v>1.0422041212477251E-2</v>
      </c>
      <c r="K64" s="33">
        <f t="shared" si="11"/>
        <v>5.125</v>
      </c>
      <c r="L64" s="34">
        <v>1.0441027220524769E-2</v>
      </c>
      <c r="N64" s="35">
        <f t="shared" si="0"/>
        <v>-0.18986008047517863</v>
      </c>
      <c r="Q64" s="33">
        <f t="shared" si="3"/>
        <v>1.0500000000000007</v>
      </c>
      <c r="R64" s="17">
        <v>3.6452156842176225E-3</v>
      </c>
      <c r="T64" s="33">
        <f t="shared" si="4"/>
        <v>1.0500000000000007</v>
      </c>
      <c r="U64" s="34">
        <v>5.9627306830426097E-3</v>
      </c>
      <c r="W64" s="33">
        <f t="shared" si="5"/>
        <v>1.0500000000000007</v>
      </c>
      <c r="X64" s="34">
        <v>4.4285527428186353E-3</v>
      </c>
      <c r="AA64" s="33">
        <f t="shared" si="6"/>
        <v>1.0500000000000007</v>
      </c>
      <c r="AB64" s="34">
        <v>3.6452156842176225E-3</v>
      </c>
      <c r="AD64" s="33">
        <f t="shared" si="7"/>
        <v>1.0500000000000007</v>
      </c>
      <c r="AE64" s="34">
        <v>3.64521568291378E-3</v>
      </c>
      <c r="AG64" s="35">
        <f t="shared" si="1"/>
        <v>1.3038424506728319E-8</v>
      </c>
      <c r="AJ64" s="33">
        <f t="shared" si="12"/>
        <v>5.125</v>
      </c>
      <c r="AK64" s="34">
        <v>1.0344358950093533E-2</v>
      </c>
      <c r="AM64" s="33">
        <f t="shared" si="13"/>
        <v>5.125</v>
      </c>
      <c r="AN64" s="34" t="e">
        <v>#VALUE!</v>
      </c>
      <c r="AO64" s="34"/>
      <c r="AP64" s="35" t="e">
        <f t="shared" si="2"/>
        <v>#VALUE!</v>
      </c>
    </row>
    <row r="65" spans="2:42" ht="13.2" customHeight="1" x14ac:dyDescent="0.25">
      <c r="B65" s="33">
        <f t="shared" si="8"/>
        <v>5.25</v>
      </c>
      <c r="C65" s="34">
        <v>5.9040481842414679E-3</v>
      </c>
      <c r="E65" s="33">
        <f t="shared" si="9"/>
        <v>5.25</v>
      </c>
      <c r="F65" s="34">
        <v>5.3287922530529559E-3</v>
      </c>
      <c r="H65" s="33">
        <f t="shared" si="10"/>
        <v>5.25</v>
      </c>
      <c r="I65" s="34">
        <v>1.0616238757322042E-2</v>
      </c>
      <c r="K65" s="33">
        <f t="shared" si="11"/>
        <v>5.25</v>
      </c>
      <c r="L65" s="34">
        <v>1.0636742218737441E-2</v>
      </c>
      <c r="N65" s="35">
        <f t="shared" si="0"/>
        <v>-0.20503461415398785</v>
      </c>
      <c r="Q65" s="33">
        <f t="shared" si="3"/>
        <v>1.1000000000000008</v>
      </c>
      <c r="R65" s="17">
        <v>3.7074205510646244E-3</v>
      </c>
      <c r="T65" s="33">
        <f t="shared" si="4"/>
        <v>1.1000000000000008</v>
      </c>
      <c r="U65" s="34">
        <v>6.1322365657032014E-3</v>
      </c>
      <c r="W65" s="33">
        <f t="shared" si="5"/>
        <v>1.1000000000000008</v>
      </c>
      <c r="X65" s="34">
        <v>4.4612249171769721E-3</v>
      </c>
      <c r="AA65" s="33">
        <f t="shared" si="6"/>
        <v>1.1000000000000008</v>
      </c>
      <c r="AB65" s="34">
        <v>3.7074205510646244E-3</v>
      </c>
      <c r="AD65" s="33">
        <f t="shared" si="7"/>
        <v>1.1000000000000008</v>
      </c>
      <c r="AE65" s="34">
        <v>3.7074205496388747E-3</v>
      </c>
      <c r="AG65" s="35">
        <f t="shared" si="1"/>
        <v>1.425749709266233E-8</v>
      </c>
      <c r="AJ65" s="33">
        <f t="shared" si="12"/>
        <v>5.25</v>
      </c>
      <c r="AK65" s="34">
        <v>1.0569797902884323E-2</v>
      </c>
      <c r="AM65" s="33">
        <f t="shared" si="13"/>
        <v>5.25</v>
      </c>
      <c r="AN65" s="34" t="e">
        <v>#VALUE!</v>
      </c>
      <c r="AO65" s="34"/>
      <c r="AP65" s="35" t="e">
        <f t="shared" si="2"/>
        <v>#VALUE!</v>
      </c>
    </row>
    <row r="66" spans="2:42" ht="13.2" customHeight="1" x14ac:dyDescent="0.25">
      <c r="B66" s="33">
        <f t="shared" si="8"/>
        <v>5.375</v>
      </c>
      <c r="C66" s="34">
        <v>6.1511209967892349E-3</v>
      </c>
      <c r="E66" s="33">
        <f t="shared" si="9"/>
        <v>5.375</v>
      </c>
      <c r="F66" s="34">
        <v>5.5601537837216206E-3</v>
      </c>
      <c r="H66" s="33">
        <f t="shared" si="10"/>
        <v>5.375</v>
      </c>
      <c r="I66" s="34">
        <v>1.0810436302166843E-2</v>
      </c>
      <c r="K66" s="33">
        <f t="shared" si="11"/>
        <v>5.375</v>
      </c>
      <c r="L66" s="34">
        <v>1.0832457216950125E-2</v>
      </c>
      <c r="N66" s="35">
        <f t="shared" si="0"/>
        <v>-0.22020914783281442</v>
      </c>
      <c r="Q66" s="33">
        <f t="shared" si="3"/>
        <v>1.1500000000000008</v>
      </c>
      <c r="R66" s="17">
        <v>3.7696254179116267E-3</v>
      </c>
      <c r="T66" s="33">
        <f t="shared" si="4"/>
        <v>1.1500000000000008</v>
      </c>
      <c r="U66" s="34">
        <v>6.3017424483637931E-3</v>
      </c>
      <c r="W66" s="33">
        <f t="shared" si="5"/>
        <v>1.1500000000000008</v>
      </c>
      <c r="X66" s="34">
        <v>4.4938970915353081E-3</v>
      </c>
      <c r="AA66" s="33">
        <f t="shared" si="6"/>
        <v>1.1500000000000008</v>
      </c>
      <c r="AB66" s="34">
        <v>3.7696254179116267E-3</v>
      </c>
      <c r="AD66" s="33">
        <f t="shared" si="7"/>
        <v>1.1500000000000008</v>
      </c>
      <c r="AE66" s="34">
        <v>3.7696254163639697E-3</v>
      </c>
      <c r="AG66" s="35">
        <f t="shared" si="1"/>
        <v>1.5476569678596341E-8</v>
      </c>
      <c r="AJ66" s="33">
        <f t="shared" si="12"/>
        <v>5.375</v>
      </c>
      <c r="AK66" s="34">
        <v>1.0795236855675124E-2</v>
      </c>
      <c r="AM66" s="33">
        <f t="shared" si="13"/>
        <v>5.375</v>
      </c>
      <c r="AN66" s="34" t="e">
        <v>#VALUE!</v>
      </c>
      <c r="AO66" s="34"/>
      <c r="AP66" s="35" t="e">
        <f t="shared" si="2"/>
        <v>#VALUE!</v>
      </c>
    </row>
    <row r="67" spans="2:42" ht="13.2" customHeight="1" x14ac:dyDescent="0.25">
      <c r="B67" s="33">
        <f t="shared" si="8"/>
        <v>5.5</v>
      </c>
      <c r="C67" s="34">
        <v>6.3966228866483696E-3</v>
      </c>
      <c r="E67" s="33">
        <f t="shared" si="9"/>
        <v>5.5</v>
      </c>
      <c r="F67" s="34">
        <v>5.791515314390267E-3</v>
      </c>
      <c r="H67" s="33">
        <f t="shared" si="10"/>
        <v>5.5</v>
      </c>
      <c r="I67" s="34">
        <v>1.1004633847011639E-2</v>
      </c>
      <c r="K67" s="33">
        <f t="shared" si="11"/>
        <v>5.5</v>
      </c>
      <c r="L67" s="34">
        <v>1.1028172215162807E-2</v>
      </c>
      <c r="N67" s="35">
        <f t="shared" si="0"/>
        <v>-0.23538368151167569</v>
      </c>
      <c r="Q67" s="33">
        <f t="shared" si="3"/>
        <v>1.2000000000000008</v>
      </c>
      <c r="R67" s="17">
        <v>3.8318302847586286E-3</v>
      </c>
      <c r="T67" s="33">
        <f t="shared" si="4"/>
        <v>1.2000000000000008</v>
      </c>
      <c r="U67" s="34">
        <v>6.4712483310243847E-3</v>
      </c>
      <c r="W67" s="33">
        <f t="shared" si="5"/>
        <v>1.2000000000000008</v>
      </c>
      <c r="X67" s="34">
        <v>4.5265692658936442E-3</v>
      </c>
      <c r="AA67" s="33">
        <f t="shared" si="6"/>
        <v>1.2000000000000008</v>
      </c>
      <c r="AB67" s="34">
        <v>3.8318302847586286E-3</v>
      </c>
      <c r="AD67" s="33">
        <f t="shared" si="7"/>
        <v>1.2000000000000008</v>
      </c>
      <c r="AE67" s="34">
        <v>3.8318302830890644E-3</v>
      </c>
      <c r="AG67" s="35">
        <f t="shared" si="1"/>
        <v>1.6695642264530353E-8</v>
      </c>
      <c r="AJ67" s="33">
        <f t="shared" si="12"/>
        <v>5.5</v>
      </c>
      <c r="AK67" s="34">
        <v>1.1020675808465909E-2</v>
      </c>
      <c r="AM67" s="33">
        <f t="shared" si="13"/>
        <v>5.5</v>
      </c>
      <c r="AN67" s="34" t="e">
        <v>#VALUE!</v>
      </c>
      <c r="AO67" s="34"/>
      <c r="AP67" s="35" t="e">
        <f t="shared" si="2"/>
        <v>#VALUE!</v>
      </c>
    </row>
    <row r="68" spans="2:42" ht="13.2" customHeight="1" x14ac:dyDescent="0.25">
      <c r="B68" s="33">
        <f t="shared" si="8"/>
        <v>5.625</v>
      </c>
      <c r="C68" s="34">
        <v>6.6399838864016755E-3</v>
      </c>
      <c r="E68" s="33">
        <f t="shared" si="9"/>
        <v>5.625</v>
      </c>
      <c r="F68" s="34">
        <v>6.0228768450589143E-3</v>
      </c>
      <c r="H68" s="33">
        <f t="shared" si="10"/>
        <v>5.625</v>
      </c>
      <c r="I68" s="34">
        <v>1.119883139185643E-2</v>
      </c>
      <c r="K68" s="33">
        <f t="shared" si="11"/>
        <v>5.625</v>
      </c>
      <c r="L68" s="34">
        <v>1.122388721337547E-2</v>
      </c>
      <c r="N68" s="35">
        <f t="shared" si="0"/>
        <v>-0.25055821519039817</v>
      </c>
      <c r="Q68" s="33">
        <f t="shared" si="3"/>
        <v>1.2500000000000009</v>
      </c>
      <c r="R68" s="17">
        <v>3.8940351516056305E-3</v>
      </c>
      <c r="T68" s="33">
        <f t="shared" si="4"/>
        <v>1.2500000000000009</v>
      </c>
      <c r="U68" s="34">
        <v>6.6407542136849764E-3</v>
      </c>
      <c r="W68" s="33">
        <f t="shared" si="5"/>
        <v>1.2500000000000009</v>
      </c>
      <c r="X68" s="34">
        <v>4.5592414402519802E-3</v>
      </c>
      <c r="AA68" s="33">
        <f t="shared" si="6"/>
        <v>1.2500000000000009</v>
      </c>
      <c r="AB68" s="34">
        <v>3.8940351516056305E-3</v>
      </c>
      <c r="AD68" s="33">
        <f t="shared" si="7"/>
        <v>1.2500000000000009</v>
      </c>
      <c r="AE68" s="34">
        <v>3.894035149814159E-3</v>
      </c>
      <c r="AG68" s="35">
        <f t="shared" si="1"/>
        <v>1.7914714850464364E-8</v>
      </c>
      <c r="AJ68" s="33">
        <f t="shared" si="12"/>
        <v>5.625</v>
      </c>
      <c r="AK68" s="34">
        <v>1.1246114761256703E-2</v>
      </c>
      <c r="AM68" s="33">
        <f t="shared" si="13"/>
        <v>5.625</v>
      </c>
      <c r="AN68" s="34" t="e">
        <v>#VALUE!</v>
      </c>
      <c r="AO68" s="34"/>
      <c r="AP68" s="35" t="e">
        <f t="shared" si="2"/>
        <v>#VALUE!</v>
      </c>
    </row>
    <row r="69" spans="2:42" ht="13.2" customHeight="1" x14ac:dyDescent="0.25">
      <c r="B69" s="33">
        <f t="shared" si="8"/>
        <v>5.75</v>
      </c>
      <c r="C69" s="34">
        <v>6.8806835910160246E-3</v>
      </c>
      <c r="E69" s="33">
        <f t="shared" si="9"/>
        <v>5.75</v>
      </c>
      <c r="F69" s="34">
        <v>6.2542383757275503E-3</v>
      </c>
      <c r="H69" s="33">
        <f t="shared" si="10"/>
        <v>5.75</v>
      </c>
      <c r="I69" s="34">
        <v>1.1393028936701218E-2</v>
      </c>
      <c r="K69" s="33">
        <f t="shared" si="11"/>
        <v>5.75</v>
      </c>
      <c r="L69" s="34">
        <v>1.1419602211588147E-2</v>
      </c>
      <c r="N69" s="35">
        <f t="shared" si="0"/>
        <v>-0.2657327488692941</v>
      </c>
      <c r="Q69" s="33">
        <f t="shared" si="3"/>
        <v>1.3000000000000009</v>
      </c>
      <c r="R69" s="17">
        <v>4.0053181872744849E-3</v>
      </c>
      <c r="T69" s="33">
        <f t="shared" si="4"/>
        <v>1.3000000000000009</v>
      </c>
      <c r="U69" s="34">
        <v>6.8102600963455689E-3</v>
      </c>
      <c r="W69" s="33">
        <f t="shared" si="5"/>
        <v>1.3000000000000009</v>
      </c>
      <c r="X69" s="34">
        <v>4.5919136146103162E-3</v>
      </c>
      <c r="AA69" s="33">
        <f t="shared" si="6"/>
        <v>1.3000000000000009</v>
      </c>
      <c r="AB69" s="34">
        <v>4.0053181872744849E-3</v>
      </c>
      <c r="AD69" s="33">
        <f t="shared" si="7"/>
        <v>1.3000000000000009</v>
      </c>
      <c r="AE69" s="34">
        <v>4.002596229396852E-3</v>
      </c>
      <c r="AG69" s="35">
        <f t="shared" si="1"/>
        <v>2.7219578776329148E-2</v>
      </c>
      <c r="AJ69" s="33">
        <f t="shared" si="12"/>
        <v>5.75</v>
      </c>
      <c r="AK69" s="34">
        <v>1.1471553714047511E-2</v>
      </c>
      <c r="AM69" s="33">
        <f t="shared" si="13"/>
        <v>5.75</v>
      </c>
      <c r="AN69" s="34" t="e">
        <v>#VALUE!</v>
      </c>
      <c r="AO69" s="34"/>
      <c r="AP69" s="35" t="e">
        <f t="shared" si="2"/>
        <v>#VALUE!</v>
      </c>
    </row>
    <row r="70" spans="2:42" ht="13.2" customHeight="1" x14ac:dyDescent="0.25">
      <c r="B70" s="33">
        <f t="shared" si="8"/>
        <v>5.875</v>
      </c>
      <c r="C70" s="34">
        <v>7.1182458852483933E-3</v>
      </c>
      <c r="E70" s="33">
        <f t="shared" si="9"/>
        <v>5.875</v>
      </c>
      <c r="F70" s="34">
        <v>6.4855999063962028E-3</v>
      </c>
      <c r="H70" s="33">
        <f t="shared" si="10"/>
        <v>5.875</v>
      </c>
      <c r="I70" s="34">
        <v>1.1587226481546019E-2</v>
      </c>
      <c r="K70" s="33">
        <f t="shared" si="11"/>
        <v>5.875</v>
      </c>
      <c r="L70" s="34">
        <v>1.1615317209800833E-2</v>
      </c>
      <c r="N70" s="35">
        <f t="shared" si="0"/>
        <v>-0.28090728254813802</v>
      </c>
      <c r="Q70" s="33">
        <f t="shared" si="3"/>
        <v>1.350000000000001</v>
      </c>
      <c r="R70" s="17">
        <v>4.121806483272929E-3</v>
      </c>
      <c r="T70" s="33">
        <f t="shared" si="4"/>
        <v>1.350000000000001</v>
      </c>
      <c r="U70" s="34">
        <v>6.9797659790061606E-3</v>
      </c>
      <c r="W70" s="33">
        <f t="shared" si="5"/>
        <v>1.350000000000001</v>
      </c>
      <c r="X70" s="34">
        <v>4.6245857889686531E-3</v>
      </c>
      <c r="AA70" s="33">
        <f t="shared" si="6"/>
        <v>1.350000000000001</v>
      </c>
      <c r="AB70" s="34">
        <v>4.121806483272929E-3</v>
      </c>
      <c r="AD70" s="33">
        <f t="shared" si="7"/>
        <v>1.350000000000001</v>
      </c>
      <c r="AE70" s="34">
        <v>4.1160738770098957E-3</v>
      </c>
      <c r="AG70" s="35">
        <f t="shared" si="1"/>
        <v>5.7326062630333116E-2</v>
      </c>
      <c r="AJ70" s="33">
        <f t="shared" si="12"/>
        <v>5.875</v>
      </c>
      <c r="AK70" s="34">
        <v>1.16969926668383E-2</v>
      </c>
      <c r="AM70" s="33">
        <f t="shared" si="13"/>
        <v>5.875</v>
      </c>
      <c r="AN70" s="34" t="e">
        <v>#VALUE!</v>
      </c>
      <c r="AO70" s="34"/>
      <c r="AP70" s="35" t="e">
        <f t="shared" si="2"/>
        <v>#VALUE!</v>
      </c>
    </row>
    <row r="71" spans="2:42" ht="13.2" customHeight="1" x14ac:dyDescent="0.25">
      <c r="B71" s="33">
        <f t="shared" si="8"/>
        <v>6</v>
      </c>
      <c r="C71" s="34">
        <v>7.3522343301259266E-3</v>
      </c>
      <c r="E71" s="33">
        <f t="shared" si="9"/>
        <v>6</v>
      </c>
      <c r="F71" s="34">
        <v>6.7169614370648527E-3</v>
      </c>
      <c r="H71" s="33">
        <f t="shared" si="10"/>
        <v>6</v>
      </c>
      <c r="I71" s="34">
        <v>1.1781424026390826E-2</v>
      </c>
      <c r="K71" s="33">
        <f t="shared" si="11"/>
        <v>6</v>
      </c>
      <c r="L71" s="34">
        <v>1.1811032208013508E-2</v>
      </c>
      <c r="N71" s="35">
        <f t="shared" si="0"/>
        <v>-0.29608181622682583</v>
      </c>
      <c r="Q71" s="33">
        <f t="shared" si="3"/>
        <v>1.400000000000001</v>
      </c>
      <c r="R71" s="17">
        <v>4.2382947792713741E-3</v>
      </c>
      <c r="T71" s="33">
        <f t="shared" si="4"/>
        <v>1.400000000000001</v>
      </c>
      <c r="U71" s="34">
        <v>7.1492718616667523E-3</v>
      </c>
      <c r="W71" s="33">
        <f t="shared" si="5"/>
        <v>1.400000000000001</v>
      </c>
      <c r="X71" s="34">
        <v>4.6572579633269891E-3</v>
      </c>
      <c r="AA71" s="33">
        <f t="shared" si="6"/>
        <v>1.400000000000001</v>
      </c>
      <c r="AB71" s="34">
        <v>4.2382947792713741E-3</v>
      </c>
      <c r="AD71" s="33">
        <f t="shared" si="7"/>
        <v>1.400000000000001</v>
      </c>
      <c r="AE71" s="34">
        <v>4.2295515246229386E-3</v>
      </c>
      <c r="AG71" s="35">
        <f t="shared" si="1"/>
        <v>8.7432546484354431E-2</v>
      </c>
      <c r="AJ71" s="33">
        <f t="shared" si="12"/>
        <v>6</v>
      </c>
      <c r="AK71" s="34">
        <v>1.1922431619629088E-2</v>
      </c>
      <c r="AM71" s="33">
        <f t="shared" si="13"/>
        <v>6</v>
      </c>
      <c r="AN71" s="34" t="e">
        <v>#VALUE!</v>
      </c>
      <c r="AO71" s="34"/>
      <c r="AP71" s="35" t="e">
        <f t="shared" si="2"/>
        <v>#VALUE!</v>
      </c>
    </row>
    <row r="72" spans="2:42" ht="13.2" customHeight="1" x14ac:dyDescent="0.25">
      <c r="B72" s="33">
        <f t="shared" si="8"/>
        <v>6.125</v>
      </c>
      <c r="C72" s="34">
        <v>7.5823759294852385E-3</v>
      </c>
      <c r="E72" s="33">
        <f t="shared" si="9"/>
        <v>6.125</v>
      </c>
      <c r="F72" s="34">
        <v>6.9483229677335121E-3</v>
      </c>
      <c r="H72" s="33">
        <f t="shared" si="10"/>
        <v>6.125</v>
      </c>
      <c r="I72" s="34">
        <v>1.1975621571235604E-2</v>
      </c>
      <c r="K72" s="33">
        <f t="shared" si="11"/>
        <v>6.125</v>
      </c>
      <c r="L72" s="34">
        <v>1.2006747206226187E-2</v>
      </c>
      <c r="N72" s="35">
        <f t="shared" si="0"/>
        <v>-0.31125634990582585</v>
      </c>
      <c r="Q72" s="33">
        <f t="shared" si="3"/>
        <v>1.4500000000000011</v>
      </c>
      <c r="R72" s="17">
        <v>4.3547830752698182E-3</v>
      </c>
      <c r="T72" s="33">
        <f t="shared" si="4"/>
        <v>1.4500000000000011</v>
      </c>
      <c r="U72" s="34">
        <v>7.318777744327344E-3</v>
      </c>
      <c r="W72" s="33">
        <f t="shared" si="5"/>
        <v>1.4500000000000011</v>
      </c>
      <c r="X72" s="34">
        <v>4.6899301376853251E-3</v>
      </c>
      <c r="AA72" s="33">
        <f t="shared" si="6"/>
        <v>1.4500000000000011</v>
      </c>
      <c r="AB72" s="34">
        <v>4.3547830752698182E-3</v>
      </c>
      <c r="AD72" s="33">
        <f t="shared" si="7"/>
        <v>1.4500000000000011</v>
      </c>
      <c r="AE72" s="34">
        <v>4.3430291722359824E-3</v>
      </c>
      <c r="AG72" s="35">
        <f t="shared" si="1"/>
        <v>0.1175390303383584</v>
      </c>
      <c r="AJ72" s="33">
        <f t="shared" si="12"/>
        <v>6.125</v>
      </c>
      <c r="AK72" s="34">
        <v>1.2147870572419882E-2</v>
      </c>
      <c r="AM72" s="33">
        <f t="shared" si="13"/>
        <v>6.125</v>
      </c>
      <c r="AN72" s="34" t="e">
        <v>#VALUE!</v>
      </c>
      <c r="AO72" s="34"/>
      <c r="AP72" s="35" t="e">
        <f t="shared" si="2"/>
        <v>#VALUE!</v>
      </c>
    </row>
    <row r="73" spans="2:42" ht="13.2" customHeight="1" x14ac:dyDescent="0.25">
      <c r="B73" s="33">
        <f t="shared" si="8"/>
        <v>6.25</v>
      </c>
      <c r="C73" s="34">
        <v>7.8090720561584184E-3</v>
      </c>
      <c r="E73" s="33">
        <f t="shared" si="9"/>
        <v>6.25</v>
      </c>
      <c r="F73" s="34">
        <v>7.1796844984021498E-3</v>
      </c>
      <c r="H73" s="33">
        <f t="shared" si="10"/>
        <v>6.25</v>
      </c>
      <c r="I73" s="34">
        <v>1.2169819116080415E-2</v>
      </c>
      <c r="K73" s="33">
        <f t="shared" si="11"/>
        <v>6.25</v>
      </c>
      <c r="L73" s="34">
        <v>1.2202462204438878E-2</v>
      </c>
      <c r="N73" s="35">
        <f t="shared" si="0"/>
        <v>-0.32643088358463512</v>
      </c>
      <c r="Q73" s="33">
        <f t="shared" si="3"/>
        <v>1.5000000000000011</v>
      </c>
      <c r="R73" s="17">
        <v>4.4712713712682624E-3</v>
      </c>
      <c r="T73" s="33">
        <f t="shared" si="4"/>
        <v>1.5000000000000011</v>
      </c>
      <c r="U73" s="34">
        <v>7.4882836269879356E-3</v>
      </c>
      <c r="W73" s="33">
        <f t="shared" si="5"/>
        <v>1.5000000000000011</v>
      </c>
      <c r="X73" s="34">
        <v>4.7226023120436611E-3</v>
      </c>
      <c r="AA73" s="33">
        <f t="shared" si="6"/>
        <v>1.5000000000000011</v>
      </c>
      <c r="AB73" s="34">
        <v>4.4712713712682624E-3</v>
      </c>
      <c r="AD73" s="33">
        <f t="shared" si="7"/>
        <v>1.5000000000000011</v>
      </c>
      <c r="AE73" s="34">
        <v>4.4565068198490253E-3</v>
      </c>
      <c r="AG73" s="35">
        <f t="shared" si="1"/>
        <v>0.14764551419237104</v>
      </c>
      <c r="AJ73" s="33">
        <f t="shared" si="12"/>
        <v>6.25</v>
      </c>
      <c r="AK73" s="34">
        <v>1.2373309525210692E-2</v>
      </c>
      <c r="AM73" s="33">
        <f t="shared" si="13"/>
        <v>6.25</v>
      </c>
      <c r="AN73" s="34" t="e">
        <v>#VALUE!</v>
      </c>
      <c r="AO73" s="34"/>
      <c r="AP73" s="35" t="e">
        <f t="shared" si="2"/>
        <v>#VALUE!</v>
      </c>
    </row>
    <row r="74" spans="2:42" ht="13.2" customHeight="1" x14ac:dyDescent="0.25">
      <c r="B74" s="33">
        <f t="shared" si="8"/>
        <v>6.375</v>
      </c>
      <c r="C74" s="34">
        <v>8.0329002548479925E-3</v>
      </c>
      <c r="E74" s="33">
        <f t="shared" si="9"/>
        <v>6.375</v>
      </c>
      <c r="F74" s="34">
        <v>7.4110460290708153E-3</v>
      </c>
      <c r="H74" s="33">
        <f t="shared" si="10"/>
        <v>6.375</v>
      </c>
      <c r="I74" s="34">
        <v>1.2364016660925202E-2</v>
      </c>
      <c r="K74" s="33">
        <f t="shared" si="11"/>
        <v>6.375</v>
      </c>
      <c r="L74" s="34">
        <v>1.2398177202651555E-2</v>
      </c>
      <c r="N74" s="35">
        <f t="shared" si="0"/>
        <v>-0.34160541726353105</v>
      </c>
      <c r="Q74" s="33">
        <f t="shared" si="3"/>
        <v>1.5500000000000012</v>
      </c>
      <c r="R74" s="17">
        <v>4.5877596672667066E-3</v>
      </c>
      <c r="T74" s="33">
        <f t="shared" si="4"/>
        <v>1.5500000000000012</v>
      </c>
      <c r="U74" s="34">
        <v>7.600023564638428E-3</v>
      </c>
      <c r="W74" s="33">
        <f t="shared" si="5"/>
        <v>1.5500000000000012</v>
      </c>
      <c r="X74" s="34">
        <v>4.7552744864019971E-3</v>
      </c>
      <c r="AA74" s="33">
        <f t="shared" si="6"/>
        <v>1.5500000000000012</v>
      </c>
      <c r="AB74" s="34">
        <v>4.5877596672667066E-3</v>
      </c>
      <c r="AD74" s="33">
        <f t="shared" si="7"/>
        <v>1.5500000000000012</v>
      </c>
      <c r="AE74" s="34">
        <v>4.5699844674620691E-3</v>
      </c>
      <c r="AG74" s="35">
        <f t="shared" si="1"/>
        <v>0.17775199804637501</v>
      </c>
      <c r="AJ74" s="33">
        <f t="shared" si="12"/>
        <v>6.375</v>
      </c>
      <c r="AK74" s="34">
        <v>1.2598748478001479E-2</v>
      </c>
      <c r="AM74" s="33">
        <f t="shared" si="13"/>
        <v>6.375</v>
      </c>
      <c r="AN74" s="34" t="e">
        <v>#VALUE!</v>
      </c>
      <c r="AO74" s="34"/>
      <c r="AP74" s="35" t="e">
        <f t="shared" si="2"/>
        <v>#VALUE!</v>
      </c>
    </row>
    <row r="75" spans="2:42" ht="13.2" customHeight="1" x14ac:dyDescent="0.25">
      <c r="B75" s="33">
        <f t="shared" si="8"/>
        <v>6.5</v>
      </c>
      <c r="C75" s="34">
        <v>8.2543937506198255E-3</v>
      </c>
      <c r="E75" s="33">
        <f t="shared" si="9"/>
        <v>6.5</v>
      </c>
      <c r="F75" s="34">
        <v>7.6424075597394669E-3</v>
      </c>
      <c r="H75" s="33">
        <f t="shared" si="10"/>
        <v>6.5</v>
      </c>
      <c r="I75" s="34">
        <v>1.2558214205769995E-2</v>
      </c>
      <c r="K75" s="33">
        <f t="shared" si="11"/>
        <v>6.5</v>
      </c>
      <c r="L75" s="34">
        <v>1.2593892200864227E-2</v>
      </c>
      <c r="N75" s="35">
        <f t="shared" si="0"/>
        <v>-0.35677995094232295</v>
      </c>
      <c r="Q75" s="33">
        <f t="shared" si="3"/>
        <v>1.6000000000000012</v>
      </c>
      <c r="R75" s="17">
        <v>4.7042479632651507E-3</v>
      </c>
      <c r="T75" s="33">
        <f t="shared" si="4"/>
        <v>1.6000000000000012</v>
      </c>
      <c r="U75" s="34">
        <v>7.7065904325865249E-3</v>
      </c>
      <c r="W75" s="33">
        <f t="shared" si="5"/>
        <v>1.6000000000000012</v>
      </c>
      <c r="X75" s="34">
        <v>4.7879466607603331E-3</v>
      </c>
      <c r="AA75" s="33">
        <f t="shared" si="6"/>
        <v>1.6000000000000012</v>
      </c>
      <c r="AB75" s="34">
        <v>4.7042479632651507E-3</v>
      </c>
      <c r="AD75" s="33">
        <f t="shared" si="7"/>
        <v>1.6000000000000012</v>
      </c>
      <c r="AE75" s="34">
        <v>4.683462115075112E-3</v>
      </c>
      <c r="AG75" s="35">
        <f t="shared" si="1"/>
        <v>0.20785848190038764</v>
      </c>
      <c r="AJ75" s="33">
        <f t="shared" si="12"/>
        <v>6.5</v>
      </c>
      <c r="AK75" s="34">
        <v>1.2824187430792271E-2</v>
      </c>
      <c r="AM75" s="33">
        <f t="shared" si="13"/>
        <v>6.5</v>
      </c>
      <c r="AN75" s="34" t="e">
        <v>#VALUE!</v>
      </c>
      <c r="AO75" s="34"/>
      <c r="AP75" s="35" t="e">
        <f t="shared" si="2"/>
        <v>#VALUE!</v>
      </c>
    </row>
    <row r="76" spans="2:42" ht="13.2" customHeight="1" x14ac:dyDescent="0.25">
      <c r="B76" s="33">
        <f t="shared" si="8"/>
        <v>6.625</v>
      </c>
      <c r="C76" s="34">
        <v>8.4740455251386213E-3</v>
      </c>
      <c r="E76" s="33">
        <f t="shared" si="9"/>
        <v>6.625</v>
      </c>
      <c r="F76" s="34">
        <v>7.8737690904081004E-3</v>
      </c>
      <c r="H76" s="33">
        <f t="shared" si="10"/>
        <v>6.625</v>
      </c>
      <c r="I76" s="34">
        <v>1.2752411750614792E-2</v>
      </c>
      <c r="K76" s="33">
        <f t="shared" si="11"/>
        <v>6.625</v>
      </c>
      <c r="L76" s="34">
        <v>1.2789607199076895E-2</v>
      </c>
      <c r="N76" s="35">
        <f t="shared" si="0"/>
        <v>-0.37195448462102809</v>
      </c>
      <c r="Q76" s="33">
        <f t="shared" si="3"/>
        <v>1.6500000000000012</v>
      </c>
      <c r="R76" s="17">
        <v>4.8207362592635949E-3</v>
      </c>
      <c r="T76" s="33">
        <f t="shared" si="4"/>
        <v>1.6500000000000012</v>
      </c>
      <c r="U76" s="34">
        <v>7.8131573005346209E-3</v>
      </c>
      <c r="W76" s="33">
        <f t="shared" si="5"/>
        <v>1.6500000000000012</v>
      </c>
      <c r="X76" s="34">
        <v>4.82061883511867E-3</v>
      </c>
      <c r="AA76" s="33">
        <f t="shared" si="6"/>
        <v>1.6500000000000012</v>
      </c>
      <c r="AB76" s="34">
        <v>4.8207362592635949E-3</v>
      </c>
      <c r="AD76" s="33">
        <f t="shared" si="7"/>
        <v>1.6500000000000012</v>
      </c>
      <c r="AE76" s="34">
        <v>4.7969397626881558E-3</v>
      </c>
      <c r="AG76" s="35">
        <f t="shared" si="1"/>
        <v>0.23796496575439163</v>
      </c>
      <c r="AJ76" s="33">
        <f t="shared" si="12"/>
        <v>6.625</v>
      </c>
      <c r="AK76" s="34">
        <v>1.3049626383583068E-2</v>
      </c>
      <c r="AM76" s="33">
        <f t="shared" si="13"/>
        <v>6.625</v>
      </c>
      <c r="AN76" s="34" t="e">
        <v>#VALUE!</v>
      </c>
      <c r="AO76" s="34"/>
      <c r="AP76" s="35" t="e">
        <f t="shared" si="2"/>
        <v>#VALUE!</v>
      </c>
    </row>
    <row r="77" spans="2:42" ht="13.2" customHeight="1" x14ac:dyDescent="0.25">
      <c r="B77" s="33">
        <f t="shared" si="8"/>
        <v>6.75</v>
      </c>
      <c r="C77" s="34">
        <v>8.6923120429087015E-3</v>
      </c>
      <c r="E77" s="33">
        <f t="shared" si="9"/>
        <v>6.75</v>
      </c>
      <c r="F77" s="34">
        <v>8.1051306210767563E-3</v>
      </c>
      <c r="H77" s="33">
        <f t="shared" si="10"/>
        <v>6.75</v>
      </c>
      <c r="I77" s="34">
        <v>1.2946609295459585E-2</v>
      </c>
      <c r="K77" s="33">
        <f t="shared" si="11"/>
        <v>6.75</v>
      </c>
      <c r="L77" s="34">
        <v>1.2985322197289585E-2</v>
      </c>
      <c r="N77" s="35">
        <f t="shared" si="0"/>
        <v>-0.38712901829999341</v>
      </c>
      <c r="Q77" s="33">
        <f t="shared" si="3"/>
        <v>1.7000000000000013</v>
      </c>
      <c r="R77" s="17">
        <v>4.9372245552620391E-3</v>
      </c>
      <c r="T77" s="33">
        <f t="shared" si="4"/>
        <v>1.7000000000000013</v>
      </c>
      <c r="U77" s="34">
        <v>7.9197241684827186E-3</v>
      </c>
      <c r="W77" s="33">
        <f t="shared" si="5"/>
        <v>1.7000000000000013</v>
      </c>
      <c r="X77" s="34">
        <v>4.853291009477006E-3</v>
      </c>
      <c r="AA77" s="33">
        <f t="shared" si="6"/>
        <v>1.7000000000000013</v>
      </c>
      <c r="AB77" s="34">
        <v>4.9372245552620391E-3</v>
      </c>
      <c r="AD77" s="33">
        <f t="shared" si="7"/>
        <v>1.7000000000000013</v>
      </c>
      <c r="AE77" s="34">
        <v>4.9104174103011987E-3</v>
      </c>
      <c r="AG77" s="35">
        <f t="shared" si="1"/>
        <v>0.26807144960840423</v>
      </c>
      <c r="AJ77" s="33">
        <f t="shared" si="12"/>
        <v>6.75</v>
      </c>
      <c r="AK77" s="34">
        <v>1.3275065336373874E-2</v>
      </c>
      <c r="AM77" s="33">
        <f t="shared" si="13"/>
        <v>6.75</v>
      </c>
      <c r="AN77" s="34" t="e">
        <v>#VALUE!</v>
      </c>
      <c r="AO77" s="34"/>
      <c r="AP77" s="35" t="e">
        <f t="shared" si="2"/>
        <v>#VALUE!</v>
      </c>
    </row>
    <row r="78" spans="2:42" ht="13.2" customHeight="1" x14ac:dyDescent="0.25">
      <c r="B78" s="33">
        <f t="shared" si="8"/>
        <v>6.875</v>
      </c>
      <c r="C78" s="34">
        <v>8.9096165710159242E-3</v>
      </c>
      <c r="E78" s="33">
        <f t="shared" si="9"/>
        <v>6.875</v>
      </c>
      <c r="F78" s="34">
        <v>8.3364921517454123E-3</v>
      </c>
      <c r="H78" s="33">
        <f t="shared" si="10"/>
        <v>6.875</v>
      </c>
      <c r="I78" s="34">
        <v>1.3140806840304388E-2</v>
      </c>
      <c r="K78" s="33">
        <f t="shared" si="11"/>
        <v>6.875</v>
      </c>
      <c r="L78" s="34">
        <v>1.3181037195502269E-2</v>
      </c>
      <c r="N78" s="35">
        <f t="shared" si="0"/>
        <v>-0.40230355197880263</v>
      </c>
      <c r="Q78" s="33">
        <f t="shared" si="3"/>
        <v>1.7500000000000013</v>
      </c>
      <c r="R78" s="17">
        <v>5.0537128512604832E-3</v>
      </c>
      <c r="T78" s="33">
        <f t="shared" si="4"/>
        <v>1.7500000000000013</v>
      </c>
      <c r="U78" s="34">
        <v>8.0262910364308146E-3</v>
      </c>
      <c r="W78" s="33">
        <f t="shared" si="5"/>
        <v>1.7500000000000013</v>
      </c>
      <c r="X78" s="34">
        <v>4.885963183835342E-3</v>
      </c>
      <c r="AA78" s="33">
        <f t="shared" si="6"/>
        <v>1.7500000000000013</v>
      </c>
      <c r="AB78" s="34">
        <v>5.0537128512604832E-3</v>
      </c>
      <c r="AD78" s="33">
        <f t="shared" si="7"/>
        <v>1.7500000000000013</v>
      </c>
      <c r="AE78" s="34">
        <v>5.0238950579142416E-3</v>
      </c>
      <c r="AG78" s="35">
        <f t="shared" si="1"/>
        <v>0.29817793346241689</v>
      </c>
      <c r="AJ78" s="33">
        <f t="shared" si="12"/>
        <v>6.875</v>
      </c>
      <c r="AK78" s="34">
        <v>1.3500504289164668E-2</v>
      </c>
      <c r="AM78" s="33">
        <f t="shared" si="13"/>
        <v>6.875</v>
      </c>
      <c r="AN78" s="34" t="e">
        <v>#VALUE!</v>
      </c>
      <c r="AO78" s="34"/>
      <c r="AP78" s="35" t="e">
        <f t="shared" si="2"/>
        <v>#VALUE!</v>
      </c>
    </row>
    <row r="79" spans="2:42" ht="13.2" customHeight="1" x14ac:dyDescent="0.25">
      <c r="B79" s="33">
        <f t="shared" si="8"/>
        <v>7</v>
      </c>
      <c r="C79" s="34">
        <v>9.1263521431828327E-3</v>
      </c>
      <c r="E79" s="33">
        <f t="shared" si="9"/>
        <v>7</v>
      </c>
      <c r="F79" s="34">
        <v>8.5678536824140492E-3</v>
      </c>
      <c r="H79" s="33">
        <f t="shared" si="10"/>
        <v>7</v>
      </c>
      <c r="I79" s="34">
        <v>1.3335004385149174E-2</v>
      </c>
      <c r="K79" s="33">
        <f t="shared" si="11"/>
        <v>7</v>
      </c>
      <c r="L79" s="34">
        <v>1.3376752193714939E-2</v>
      </c>
      <c r="N79" s="35">
        <f t="shared" si="0"/>
        <v>-0.41747808565764655</v>
      </c>
      <c r="Q79" s="33">
        <f t="shared" si="3"/>
        <v>1.8000000000000014</v>
      </c>
      <c r="R79" s="17">
        <v>5.1903731511768773E-3</v>
      </c>
      <c r="T79" s="33">
        <f t="shared" si="4"/>
        <v>1.8000000000000014</v>
      </c>
      <c r="U79" s="34">
        <v>8.1328579043789123E-3</v>
      </c>
      <c r="W79" s="33">
        <f t="shared" si="5"/>
        <v>1.8000000000000014</v>
      </c>
      <c r="X79" s="34">
        <v>4.9716272776345171E-3</v>
      </c>
      <c r="AA79" s="33">
        <f t="shared" si="6"/>
        <v>1.8000000000000014</v>
      </c>
      <c r="AB79" s="34">
        <v>5.1903731511768773E-3</v>
      </c>
      <c r="AD79" s="33">
        <f t="shared" si="7"/>
        <v>1.8000000000000014</v>
      </c>
      <c r="AE79" s="34">
        <v>5.1621148581898002E-3</v>
      </c>
      <c r="AG79" s="35">
        <f t="shared" si="1"/>
        <v>0.2825829298707706</v>
      </c>
      <c r="AJ79" s="33">
        <f t="shared" si="12"/>
        <v>7</v>
      </c>
      <c r="AK79" s="34">
        <v>1.3725943241955469E-2</v>
      </c>
      <c r="AM79" s="33">
        <f t="shared" si="13"/>
        <v>7</v>
      </c>
      <c r="AN79" s="34" t="e">
        <v>#VALUE!</v>
      </c>
      <c r="AO79" s="34"/>
      <c r="AP79" s="35" t="e">
        <f t="shared" si="2"/>
        <v>#VALUE!</v>
      </c>
    </row>
    <row r="80" spans="2:42" ht="13.2" customHeight="1" x14ac:dyDescent="0.25">
      <c r="B80" s="33">
        <f t="shared" si="8"/>
        <v>7.125</v>
      </c>
      <c r="C80" s="34">
        <v>9.3427596608873648E-3</v>
      </c>
      <c r="E80" s="33">
        <f t="shared" si="9"/>
        <v>7.125</v>
      </c>
      <c r="F80" s="34">
        <v>8.7779426772389268E-3</v>
      </c>
      <c r="H80" s="33">
        <f t="shared" si="10"/>
        <v>7.125</v>
      </c>
      <c r="I80" s="34">
        <v>1.3480177633300176E-2</v>
      </c>
      <c r="K80" s="33">
        <f t="shared" si="11"/>
        <v>7.125</v>
      </c>
      <c r="L80" s="34">
        <v>1.3522859010973757E-2</v>
      </c>
      <c r="N80" s="35">
        <f t="shared" si="0"/>
        <v>-0.42681377673580922</v>
      </c>
      <c r="Q80" s="33">
        <f t="shared" si="3"/>
        <v>1.8500000000000014</v>
      </c>
      <c r="R80" s="17">
        <v>5.33315709513979E-3</v>
      </c>
      <c r="T80" s="33">
        <f t="shared" si="4"/>
        <v>1.8500000000000014</v>
      </c>
      <c r="U80" s="34">
        <v>8.2394247723270083E-3</v>
      </c>
      <c r="W80" s="33">
        <f t="shared" si="5"/>
        <v>1.8500000000000014</v>
      </c>
      <c r="X80" s="34">
        <v>5.073378204121088E-3</v>
      </c>
      <c r="AA80" s="33">
        <f t="shared" si="6"/>
        <v>1.8500000000000014</v>
      </c>
      <c r="AB80" s="34">
        <v>5.33315709513979E-3</v>
      </c>
      <c r="AD80" s="33">
        <f t="shared" si="7"/>
        <v>1.8500000000000014</v>
      </c>
      <c r="AE80" s="34">
        <v>5.3078456690950487E-3</v>
      </c>
      <c r="AG80" s="35">
        <f t="shared" si="1"/>
        <v>0.25311426044741236</v>
      </c>
      <c r="AJ80" s="33">
        <f t="shared" si="12"/>
        <v>7.125</v>
      </c>
      <c r="AK80" s="34">
        <v>1.4021497273323887E-2</v>
      </c>
      <c r="AM80" s="33">
        <f t="shared" si="13"/>
        <v>7.125</v>
      </c>
      <c r="AN80" s="34" t="e">
        <v>#VALUE!</v>
      </c>
      <c r="AO80" s="34"/>
      <c r="AP80" s="35" t="e">
        <f t="shared" si="2"/>
        <v>#VALUE!</v>
      </c>
    </row>
    <row r="81" spans="2:42" ht="13.2" customHeight="1" x14ac:dyDescent="0.25">
      <c r="B81" s="33">
        <f t="shared" si="8"/>
        <v>7.25</v>
      </c>
      <c r="C81" s="34">
        <v>9.5583341226295315E-3</v>
      </c>
      <c r="E81" s="33">
        <f t="shared" si="9"/>
        <v>7.25</v>
      </c>
      <c r="F81" s="34">
        <v>8.9848105940811586E-3</v>
      </c>
      <c r="H81" s="33">
        <f t="shared" si="10"/>
        <v>7.25</v>
      </c>
      <c r="I81" s="34">
        <v>1.3617927644096896E-2</v>
      </c>
      <c r="K81" s="33">
        <f t="shared" si="11"/>
        <v>7.25</v>
      </c>
      <c r="L81" s="34">
        <v>1.3661454179381522E-2</v>
      </c>
      <c r="N81" s="35">
        <f t="shared" si="0"/>
        <v>-0.43526535284625978</v>
      </c>
      <c r="Q81" s="33">
        <f t="shared" si="3"/>
        <v>1.9000000000000015</v>
      </c>
      <c r="R81" s="17">
        <v>5.4759410391027035E-3</v>
      </c>
      <c r="T81" s="33">
        <f t="shared" si="4"/>
        <v>1.9000000000000015</v>
      </c>
      <c r="U81" s="34">
        <v>8.3459916402751043E-3</v>
      </c>
      <c r="W81" s="33">
        <f t="shared" si="5"/>
        <v>1.9000000000000015</v>
      </c>
      <c r="X81" s="34">
        <v>5.1751291306076589E-3</v>
      </c>
      <c r="AA81" s="33">
        <f t="shared" si="6"/>
        <v>1.9000000000000015</v>
      </c>
      <c r="AB81" s="34">
        <v>5.4759410391027035E-3</v>
      </c>
      <c r="AD81" s="33">
        <f t="shared" si="7"/>
        <v>1.9000000000000015</v>
      </c>
      <c r="AE81" s="34">
        <v>5.4535764800002981E-3</v>
      </c>
      <c r="AG81" s="35">
        <f t="shared" si="1"/>
        <v>0.2236455910240541</v>
      </c>
      <c r="AJ81" s="33">
        <f t="shared" si="12"/>
        <v>7.25</v>
      </c>
      <c r="AK81" s="34">
        <v>1.4327668098924901E-2</v>
      </c>
      <c r="AM81" s="33">
        <f t="shared" si="13"/>
        <v>7.25</v>
      </c>
      <c r="AN81" s="34" t="e">
        <v>#VALUE!</v>
      </c>
      <c r="AO81" s="34"/>
      <c r="AP81" s="35" t="e">
        <f t="shared" si="2"/>
        <v>#VALUE!</v>
      </c>
    </row>
    <row r="82" spans="2:42" ht="13.2" customHeight="1" x14ac:dyDescent="0.25">
      <c r="B82" s="33">
        <f t="shared" si="8"/>
        <v>7.375</v>
      </c>
      <c r="C82" s="34">
        <v>9.7723403369414322E-3</v>
      </c>
      <c r="E82" s="33">
        <f t="shared" si="9"/>
        <v>7.375</v>
      </c>
      <c r="F82" s="34">
        <v>9.1916785109233661E-3</v>
      </c>
      <c r="H82" s="33">
        <f t="shared" si="10"/>
        <v>7.375</v>
      </c>
      <c r="I82" s="34">
        <v>1.3755677654893625E-2</v>
      </c>
      <c r="K82" s="33">
        <f t="shared" si="11"/>
        <v>7.375</v>
      </c>
      <c r="L82" s="34">
        <v>1.3800049347789273E-2</v>
      </c>
      <c r="N82" s="35">
        <f t="shared" si="0"/>
        <v>-0.4437169289564849</v>
      </c>
      <c r="Q82" s="33">
        <f t="shared" si="3"/>
        <v>1.9500000000000015</v>
      </c>
      <c r="R82" s="17">
        <v>5.618724983065617E-3</v>
      </c>
      <c r="T82" s="33">
        <f t="shared" si="4"/>
        <v>1.9500000000000015</v>
      </c>
      <c r="U82" s="34">
        <v>8.452558508223202E-3</v>
      </c>
      <c r="W82" s="33">
        <f t="shared" si="5"/>
        <v>1.9500000000000015</v>
      </c>
      <c r="X82" s="34">
        <v>5.2768800570942289E-3</v>
      </c>
      <c r="AA82" s="33">
        <f t="shared" si="6"/>
        <v>1.9500000000000015</v>
      </c>
      <c r="AB82" s="34">
        <v>5.618724983065617E-3</v>
      </c>
      <c r="AD82" s="33">
        <f t="shared" si="7"/>
        <v>1.9500000000000015</v>
      </c>
      <c r="AE82" s="34">
        <v>5.5993072909055475E-3</v>
      </c>
      <c r="AG82" s="35">
        <f t="shared" si="1"/>
        <v>0.19417692160069583</v>
      </c>
      <c r="AJ82" s="33">
        <f t="shared" si="12"/>
        <v>7.375</v>
      </c>
      <c r="AK82" s="34">
        <v>1.4633838924525895E-2</v>
      </c>
      <c r="AM82" s="33">
        <f t="shared" si="13"/>
        <v>7.375</v>
      </c>
      <c r="AN82" s="34" t="e">
        <v>#VALUE!</v>
      </c>
      <c r="AO82" s="34"/>
      <c r="AP82" s="35" t="e">
        <f t="shared" si="2"/>
        <v>#VALUE!</v>
      </c>
    </row>
    <row r="83" spans="2:42" ht="13.2" customHeight="1" x14ac:dyDescent="0.25">
      <c r="B83" s="33">
        <f t="shared" si="8"/>
        <v>7.5</v>
      </c>
      <c r="C83" s="34">
        <v>9.9840917143328989E-3</v>
      </c>
      <c r="E83" s="33">
        <f t="shared" si="9"/>
        <v>7.5</v>
      </c>
      <c r="F83" s="34">
        <v>9.3985464277655979E-3</v>
      </c>
      <c r="H83" s="33">
        <f t="shared" si="10"/>
        <v>7.5</v>
      </c>
      <c r="I83" s="34">
        <v>1.389342766569036E-2</v>
      </c>
      <c r="K83" s="33">
        <f t="shared" si="11"/>
        <v>7.5</v>
      </c>
      <c r="L83" s="34">
        <v>1.3938644516197037E-2</v>
      </c>
      <c r="N83" s="35">
        <f t="shared" si="0"/>
        <v>-0.45216850506676204</v>
      </c>
      <c r="Q83" s="33">
        <f t="shared" si="3"/>
        <v>2.0000000000000013</v>
      </c>
      <c r="R83" s="17">
        <v>5.7615089270285288E-3</v>
      </c>
      <c r="T83" s="33">
        <f t="shared" si="4"/>
        <v>2.0000000000000013</v>
      </c>
      <c r="U83" s="34">
        <v>8.559125376171298E-3</v>
      </c>
      <c r="W83" s="33">
        <f t="shared" si="5"/>
        <v>2.0000000000000013</v>
      </c>
      <c r="X83" s="34">
        <v>5.378630983580799E-3</v>
      </c>
      <c r="AA83" s="33">
        <f t="shared" si="6"/>
        <v>2.0000000000000013</v>
      </c>
      <c r="AB83" s="34">
        <v>5.7615089270285288E-3</v>
      </c>
      <c r="AD83" s="33">
        <f t="shared" si="7"/>
        <v>2.0000000000000013</v>
      </c>
      <c r="AE83" s="34">
        <v>5.745038101810796E-3</v>
      </c>
      <c r="AG83" s="35">
        <f t="shared" si="1"/>
        <v>0.16470825217732887</v>
      </c>
      <c r="AJ83" s="33">
        <f t="shared" si="12"/>
        <v>7.5</v>
      </c>
      <c r="AK83" s="34">
        <v>1.4940009750126909E-2</v>
      </c>
      <c r="AM83" s="33">
        <f t="shared" si="13"/>
        <v>7.5</v>
      </c>
      <c r="AN83" s="34" t="e">
        <v>#VALUE!</v>
      </c>
      <c r="AO83" s="34"/>
      <c r="AP83" s="35" t="e">
        <f t="shared" si="2"/>
        <v>#VALUE!</v>
      </c>
    </row>
    <row r="84" spans="2:42" ht="13.2" customHeight="1" x14ac:dyDescent="0.25">
      <c r="B84" s="33">
        <f t="shared" si="8"/>
        <v>7.625</v>
      </c>
      <c r="C84" s="34">
        <v>1.019294668757538E-2</v>
      </c>
      <c r="E84" s="33">
        <f t="shared" si="9"/>
        <v>7.625</v>
      </c>
      <c r="F84" s="34">
        <v>9.6054143446078141E-3</v>
      </c>
      <c r="H84" s="33">
        <f t="shared" si="10"/>
        <v>7.625</v>
      </c>
      <c r="I84" s="34">
        <v>1.4031177676487082E-2</v>
      </c>
      <c r="K84" s="33">
        <f t="shared" si="11"/>
        <v>7.625</v>
      </c>
      <c r="L84" s="34">
        <v>1.4077239684604802E-2</v>
      </c>
      <c r="N84" s="35">
        <f t="shared" si="0"/>
        <v>-0.46062008117719533</v>
      </c>
      <c r="Q84" s="33">
        <f t="shared" si="3"/>
        <v>2.0500000000000012</v>
      </c>
      <c r="R84" s="17">
        <v>5.9042928709914415E-3</v>
      </c>
      <c r="T84" s="33">
        <f t="shared" si="4"/>
        <v>2.0500000000000012</v>
      </c>
      <c r="U84" s="34">
        <v>8.665692244119394E-3</v>
      </c>
      <c r="W84" s="33">
        <f t="shared" si="5"/>
        <v>2.0500000000000012</v>
      </c>
      <c r="X84" s="34">
        <v>5.480381910067369E-3</v>
      </c>
      <c r="AA84" s="33">
        <f t="shared" si="6"/>
        <v>2.0500000000000012</v>
      </c>
      <c r="AB84" s="34">
        <v>5.9042928709914415E-3</v>
      </c>
      <c r="AD84" s="33">
        <f t="shared" si="7"/>
        <v>2.0500000000000012</v>
      </c>
      <c r="AE84" s="34">
        <v>5.8907689127160445E-3</v>
      </c>
      <c r="AG84" s="35">
        <f t="shared" si="1"/>
        <v>0.13523958275397063</v>
      </c>
      <c r="AJ84" s="33">
        <f t="shared" si="12"/>
        <v>7.625</v>
      </c>
      <c r="AK84" s="34">
        <v>1.5246180575727904E-2</v>
      </c>
      <c r="AM84" s="33">
        <f t="shared" si="13"/>
        <v>7.625</v>
      </c>
      <c r="AN84" s="34" t="e">
        <v>#VALUE!</v>
      </c>
      <c r="AO84" s="34"/>
      <c r="AP84" s="35" t="e">
        <f t="shared" si="2"/>
        <v>#VALUE!</v>
      </c>
    </row>
    <row r="85" spans="2:42" ht="13.2" customHeight="1" x14ac:dyDescent="0.25">
      <c r="B85" s="33">
        <f t="shared" si="8"/>
        <v>7.75</v>
      </c>
      <c r="C85" s="34">
        <v>1.039830508087446E-2</v>
      </c>
      <c r="E85" s="33">
        <f t="shared" si="9"/>
        <v>7.75</v>
      </c>
      <c r="F85" s="34">
        <v>9.8122822614500303E-3</v>
      </c>
      <c r="H85" s="33">
        <f t="shared" si="10"/>
        <v>7.75</v>
      </c>
      <c r="I85" s="34">
        <v>1.4168927687283813E-2</v>
      </c>
      <c r="K85" s="33">
        <f t="shared" si="11"/>
        <v>7.75</v>
      </c>
      <c r="L85" s="34">
        <v>1.4215834853012567E-2</v>
      </c>
      <c r="N85" s="35">
        <f t="shared" si="0"/>
        <v>-0.46907165728754185</v>
      </c>
      <c r="Q85" s="33">
        <f t="shared" si="3"/>
        <v>2.100000000000001</v>
      </c>
      <c r="R85" s="17">
        <v>6.0470768149543542E-3</v>
      </c>
      <c r="T85" s="33">
        <f t="shared" si="4"/>
        <v>2.100000000000001</v>
      </c>
      <c r="U85" s="34">
        <v>8.77225911206749E-3</v>
      </c>
      <c r="W85" s="33">
        <f t="shared" si="5"/>
        <v>2.100000000000001</v>
      </c>
      <c r="X85" s="34">
        <v>5.582132836553939E-3</v>
      </c>
      <c r="AA85" s="33">
        <f t="shared" si="6"/>
        <v>2.100000000000001</v>
      </c>
      <c r="AB85" s="34">
        <v>6.0470768149543542E-3</v>
      </c>
      <c r="AD85" s="33">
        <f t="shared" si="7"/>
        <v>2.100000000000001</v>
      </c>
      <c r="AE85" s="34">
        <v>6.0364997236212921E-3</v>
      </c>
      <c r="AG85" s="35">
        <f t="shared" si="1"/>
        <v>0.10577091333062102</v>
      </c>
      <c r="AJ85" s="33">
        <f t="shared" si="12"/>
        <v>7.75</v>
      </c>
      <c r="AK85" s="34">
        <v>1.555235140132891E-2</v>
      </c>
      <c r="AM85" s="33">
        <f t="shared" si="13"/>
        <v>7.75</v>
      </c>
      <c r="AN85" s="34" t="e">
        <v>#VALUE!</v>
      </c>
      <c r="AO85" s="34"/>
      <c r="AP85" s="35" t="e">
        <f t="shared" si="2"/>
        <v>#VALUE!</v>
      </c>
    </row>
    <row r="86" spans="2:42" ht="13.2" customHeight="1" x14ac:dyDescent="0.25">
      <c r="B86" s="33">
        <f t="shared" si="8"/>
        <v>7.875</v>
      </c>
      <c r="C86" s="34">
        <v>1.0599604824835334E-2</v>
      </c>
      <c r="E86" s="33">
        <f t="shared" si="9"/>
        <v>7.875</v>
      </c>
      <c r="F86" s="34">
        <v>1.0019150178292253E-2</v>
      </c>
      <c r="H86" s="33">
        <f t="shared" si="10"/>
        <v>7.875</v>
      </c>
      <c r="I86" s="34">
        <v>1.4306677698080545E-2</v>
      </c>
      <c r="K86" s="33">
        <f t="shared" si="11"/>
        <v>7.875</v>
      </c>
      <c r="L86" s="34">
        <v>1.4354430021420322E-2</v>
      </c>
      <c r="N86" s="35">
        <f t="shared" si="0"/>
        <v>-0.47752323339776692</v>
      </c>
      <c r="Q86" s="33">
        <f t="shared" si="3"/>
        <v>2.1500000000000008</v>
      </c>
      <c r="R86" s="17">
        <v>6.1898607589172669E-3</v>
      </c>
      <c r="T86" s="33">
        <f t="shared" si="4"/>
        <v>2.1500000000000008</v>
      </c>
      <c r="U86" s="34">
        <v>8.878825980015586E-3</v>
      </c>
      <c r="W86" s="33">
        <f t="shared" si="5"/>
        <v>2.1500000000000008</v>
      </c>
      <c r="X86" s="34">
        <v>5.6838837630405091E-3</v>
      </c>
      <c r="AA86" s="33">
        <f t="shared" si="6"/>
        <v>2.1500000000000008</v>
      </c>
      <c r="AB86" s="34">
        <v>6.1898607589172669E-3</v>
      </c>
      <c r="AD86" s="33">
        <f t="shared" si="7"/>
        <v>2.1500000000000008</v>
      </c>
      <c r="AE86" s="34">
        <v>6.1822305345265414E-3</v>
      </c>
      <c r="AG86" s="35">
        <f t="shared" si="1"/>
        <v>7.6302243907254083E-2</v>
      </c>
      <c r="AJ86" s="33">
        <f t="shared" si="12"/>
        <v>7.875</v>
      </c>
      <c r="AK86" s="34">
        <v>1.5858522226929923E-2</v>
      </c>
      <c r="AM86" s="33">
        <f t="shared" si="13"/>
        <v>7.875</v>
      </c>
      <c r="AN86" s="34" t="e">
        <v>#VALUE!</v>
      </c>
      <c r="AO86" s="34"/>
      <c r="AP86" s="35" t="e">
        <f t="shared" si="2"/>
        <v>#VALUE!</v>
      </c>
    </row>
    <row r="87" spans="2:42" ht="13.2" customHeight="1" x14ac:dyDescent="0.25">
      <c r="B87" s="33">
        <f t="shared" si="8"/>
        <v>8</v>
      </c>
      <c r="C87" s="34">
        <v>1.0796318979400404E-2</v>
      </c>
      <c r="E87" s="33">
        <f t="shared" si="9"/>
        <v>8</v>
      </c>
      <c r="F87" s="34">
        <v>1.022601809513448E-2</v>
      </c>
      <c r="H87" s="33">
        <f t="shared" si="10"/>
        <v>8</v>
      </c>
      <c r="I87" s="34">
        <v>1.4444427708877283E-2</v>
      </c>
      <c r="K87" s="33">
        <f t="shared" si="11"/>
        <v>8</v>
      </c>
      <c r="L87" s="34">
        <v>1.4493025189828082E-2</v>
      </c>
      <c r="N87" s="35">
        <f t="shared" ref="N87:N150" si="14">(I87-L87)*100*100</f>
        <v>-0.48597480950799199</v>
      </c>
      <c r="Q87" s="33">
        <f t="shared" si="3"/>
        <v>2.2000000000000006</v>
      </c>
      <c r="R87" s="17">
        <v>6.3326447028801795E-3</v>
      </c>
      <c r="T87" s="33">
        <f t="shared" si="4"/>
        <v>2.2000000000000006</v>
      </c>
      <c r="U87" s="34">
        <v>8.9853928479636837E-3</v>
      </c>
      <c r="W87" s="33">
        <f t="shared" si="5"/>
        <v>2.2000000000000006</v>
      </c>
      <c r="X87" s="34">
        <v>5.7856346895270791E-3</v>
      </c>
      <c r="AA87" s="33">
        <f t="shared" si="6"/>
        <v>2.2000000000000006</v>
      </c>
      <c r="AB87" s="34">
        <v>6.3326447028801795E-3</v>
      </c>
      <c r="AD87" s="33">
        <f t="shared" si="7"/>
        <v>2.2000000000000006</v>
      </c>
      <c r="AE87" s="34">
        <v>6.3279613454317891E-3</v>
      </c>
      <c r="AG87" s="35">
        <f t="shared" ref="AG87:AG150" si="15">(AB87-AE87)*100*100</f>
        <v>4.6833574483904489E-2</v>
      </c>
      <c r="AJ87" s="33">
        <f t="shared" si="12"/>
        <v>8</v>
      </c>
      <c r="AK87" s="34">
        <v>1.6164693052530918E-2</v>
      </c>
      <c r="AM87" s="33">
        <f t="shared" si="13"/>
        <v>8</v>
      </c>
      <c r="AN87" s="34" t="e">
        <v>#VALUE!</v>
      </c>
      <c r="AO87" s="34"/>
      <c r="AP87" s="35" t="e">
        <f t="shared" ref="AP87:AP150" si="16">(AK87-AN87)*100*100</f>
        <v>#VALUE!</v>
      </c>
    </row>
    <row r="88" spans="2:42" ht="13.2" customHeight="1" x14ac:dyDescent="0.25">
      <c r="B88" s="33">
        <f t="shared" si="8"/>
        <v>8.125</v>
      </c>
      <c r="C88" s="34">
        <v>1.0988066685047837E-2</v>
      </c>
      <c r="E88" s="33">
        <f t="shared" si="9"/>
        <v>8.125</v>
      </c>
      <c r="F88" s="34">
        <v>1.0414114813636598E-2</v>
      </c>
      <c r="H88" s="33">
        <f t="shared" si="10"/>
        <v>8.125</v>
      </c>
      <c r="I88" s="34">
        <v>1.4582177719674008E-2</v>
      </c>
      <c r="K88" s="33">
        <f t="shared" si="11"/>
        <v>8.125</v>
      </c>
      <c r="L88" s="34">
        <v>1.4631620358235849E-2</v>
      </c>
      <c r="N88" s="35">
        <f t="shared" si="14"/>
        <v>-0.4944263856184079</v>
      </c>
      <c r="Q88" s="33">
        <f t="shared" ref="Q88:Q151" si="17">Q87+0.05</f>
        <v>2.2500000000000004</v>
      </c>
      <c r="R88" s="17">
        <v>6.4754286468430913E-3</v>
      </c>
      <c r="T88" s="33">
        <f t="shared" ref="T88:T151" si="18">T87+0.05</f>
        <v>2.2500000000000004</v>
      </c>
      <c r="U88" s="34">
        <v>9.0919597159117797E-3</v>
      </c>
      <c r="W88" s="33">
        <f t="shared" ref="W88:W151" si="19">W87+0.05</f>
        <v>2.2500000000000004</v>
      </c>
      <c r="X88" s="34">
        <v>5.88738561601365E-3</v>
      </c>
      <c r="AA88" s="33">
        <f t="shared" ref="AA88:AA151" si="20">AA87+0.05</f>
        <v>2.2500000000000004</v>
      </c>
      <c r="AB88" s="34">
        <v>6.4754286468430913E-3</v>
      </c>
      <c r="AD88" s="33">
        <f t="shared" ref="AD88:AD151" si="21">AD87+0.05</f>
        <v>2.2500000000000004</v>
      </c>
      <c r="AE88" s="34">
        <v>6.4736921563370376E-3</v>
      </c>
      <c r="AG88" s="35">
        <f t="shared" si="15"/>
        <v>1.7364905060537547E-2</v>
      </c>
      <c r="AJ88" s="33">
        <f t="shared" si="12"/>
        <v>8.125</v>
      </c>
      <c r="AK88" s="34">
        <v>1.647086387813192E-2</v>
      </c>
      <c r="AM88" s="33">
        <f t="shared" si="13"/>
        <v>8.125</v>
      </c>
      <c r="AN88" s="34" t="e">
        <v>#VALUE!</v>
      </c>
      <c r="AO88" s="34"/>
      <c r="AP88" s="35" t="e">
        <f t="shared" si="16"/>
        <v>#VALUE!</v>
      </c>
    </row>
    <row r="89" spans="2:42" ht="13.2" customHeight="1" x14ac:dyDescent="0.25">
      <c r="B89" s="33">
        <f t="shared" ref="B89:B152" si="22">B88+0.125</f>
        <v>8.25</v>
      </c>
      <c r="C89" s="34">
        <v>1.1175113586357819E-2</v>
      </c>
      <c r="E89" s="33">
        <f t="shared" ref="E89:E152" si="23">E88+0.125</f>
        <v>8.25</v>
      </c>
      <c r="F89" s="34">
        <v>1.0599901230804556E-2</v>
      </c>
      <c r="H89" s="33">
        <f t="shared" ref="H89:H152" si="24">H88+0.125</f>
        <v>8.25</v>
      </c>
      <c r="I89" s="34">
        <v>1.471992773047073E-2</v>
      </c>
      <c r="K89" s="33">
        <f t="shared" ref="K89:K152" si="25">K88+0.125</f>
        <v>8.25</v>
      </c>
      <c r="L89" s="34">
        <v>1.4770215526643616E-2</v>
      </c>
      <c r="N89" s="35">
        <f t="shared" si="14"/>
        <v>-0.50287796172885857</v>
      </c>
      <c r="Q89" s="33">
        <f t="shared" si="17"/>
        <v>2.3000000000000003</v>
      </c>
      <c r="R89" s="17">
        <v>6.618212590806004E-3</v>
      </c>
      <c r="T89" s="33">
        <f t="shared" si="18"/>
        <v>2.3000000000000003</v>
      </c>
      <c r="U89" s="34">
        <v>9.1985265838598756E-3</v>
      </c>
      <c r="W89" s="33">
        <f t="shared" si="19"/>
        <v>2.3000000000000003</v>
      </c>
      <c r="X89" s="34">
        <v>5.9891365425002192E-3</v>
      </c>
      <c r="AA89" s="33">
        <f t="shared" si="20"/>
        <v>2.3000000000000003</v>
      </c>
      <c r="AB89" s="34">
        <v>6.618212590806004E-3</v>
      </c>
      <c r="AD89" s="33">
        <f t="shared" si="21"/>
        <v>2.3000000000000003</v>
      </c>
      <c r="AE89" s="34">
        <v>6.6194229672422861E-3</v>
      </c>
      <c r="AG89" s="35">
        <f t="shared" si="15"/>
        <v>-1.2103764362820721E-2</v>
      </c>
      <c r="AJ89" s="33">
        <f t="shared" ref="AJ89:AJ152" si="26">AJ88+0.125</f>
        <v>8.25</v>
      </c>
      <c r="AK89" s="34">
        <v>1.6777034703732926E-2</v>
      </c>
      <c r="AM89" s="33">
        <f t="shared" ref="AM89:AM152" si="27">AM88+0.125</f>
        <v>8.25</v>
      </c>
      <c r="AN89" s="34" t="e">
        <v>#VALUE!</v>
      </c>
      <c r="AO89" s="34"/>
      <c r="AP89" s="35" t="e">
        <f t="shared" si="16"/>
        <v>#VALUE!</v>
      </c>
    </row>
    <row r="90" spans="2:42" ht="13.2" customHeight="1" x14ac:dyDescent="0.25">
      <c r="B90" s="33">
        <f t="shared" si="22"/>
        <v>8.375</v>
      </c>
      <c r="C90" s="34">
        <v>1.1357922017658024E-2</v>
      </c>
      <c r="E90" s="33">
        <f t="shared" si="23"/>
        <v>8.375</v>
      </c>
      <c r="F90" s="34">
        <v>1.0785687647972511E-2</v>
      </c>
      <c r="H90" s="33">
        <f t="shared" si="24"/>
        <v>8.375</v>
      </c>
      <c r="I90" s="34">
        <v>1.4857677741267464E-2</v>
      </c>
      <c r="K90" s="33">
        <f t="shared" si="25"/>
        <v>8.375</v>
      </c>
      <c r="L90" s="34">
        <v>1.4908810695051369E-2</v>
      </c>
      <c r="N90" s="35">
        <f t="shared" si="14"/>
        <v>-0.511329537839049</v>
      </c>
      <c r="Q90" s="33">
        <f t="shared" si="17"/>
        <v>2.35</v>
      </c>
      <c r="R90" s="17">
        <v>6.7609965347689167E-3</v>
      </c>
      <c r="T90" s="33">
        <f t="shared" si="18"/>
        <v>2.35</v>
      </c>
      <c r="U90" s="34">
        <v>9.3050934518079716E-3</v>
      </c>
      <c r="W90" s="33">
        <f t="shared" si="19"/>
        <v>2.35</v>
      </c>
      <c r="X90" s="34">
        <v>6.0908874689867901E-3</v>
      </c>
      <c r="AA90" s="33">
        <f t="shared" si="20"/>
        <v>2.35</v>
      </c>
      <c r="AB90" s="34">
        <v>6.7609965347689167E-3</v>
      </c>
      <c r="AD90" s="33">
        <f t="shared" si="21"/>
        <v>2.35</v>
      </c>
      <c r="AE90" s="34">
        <v>6.7651537781475346E-3</v>
      </c>
      <c r="AG90" s="35">
        <f t="shared" si="15"/>
        <v>-4.1572433786178989E-2</v>
      </c>
      <c r="AJ90" s="33">
        <f t="shared" si="26"/>
        <v>8.375</v>
      </c>
      <c r="AK90" s="34">
        <v>1.7083205529333928E-2</v>
      </c>
      <c r="AM90" s="33">
        <f t="shared" si="27"/>
        <v>8.375</v>
      </c>
      <c r="AN90" s="34" t="e">
        <v>#VALUE!</v>
      </c>
      <c r="AO90" s="34"/>
      <c r="AP90" s="35" t="e">
        <f t="shared" si="16"/>
        <v>#VALUE!</v>
      </c>
    </row>
    <row r="91" spans="2:42" ht="13.2" customHeight="1" x14ac:dyDescent="0.25">
      <c r="B91" s="33">
        <f t="shared" si="22"/>
        <v>8.5</v>
      </c>
      <c r="C91" s="34">
        <v>1.1536927319682085E-2</v>
      </c>
      <c r="E91" s="33">
        <f t="shared" si="23"/>
        <v>8.5</v>
      </c>
      <c r="F91" s="34">
        <v>1.0971474065140463E-2</v>
      </c>
      <c r="H91" s="33">
        <f t="shared" si="24"/>
        <v>8.5</v>
      </c>
      <c r="I91" s="34">
        <v>1.4995427752064187E-2</v>
      </c>
      <c r="K91" s="33">
        <f t="shared" si="25"/>
        <v>8.5</v>
      </c>
      <c r="L91" s="34">
        <v>1.5047405863459137E-2</v>
      </c>
      <c r="N91" s="35">
        <f t="shared" si="14"/>
        <v>-0.51978111394949955</v>
      </c>
      <c r="Q91" s="33">
        <f t="shared" si="17"/>
        <v>2.4</v>
      </c>
      <c r="R91" s="17">
        <v>6.9037804787318293E-3</v>
      </c>
      <c r="T91" s="33">
        <f t="shared" si="18"/>
        <v>2.4</v>
      </c>
      <c r="U91" s="34">
        <v>9.4116603197560676E-3</v>
      </c>
      <c r="W91" s="33">
        <f t="shared" si="19"/>
        <v>2.4</v>
      </c>
      <c r="X91" s="34">
        <v>6.1926383954733601E-3</v>
      </c>
      <c r="AA91" s="33">
        <f t="shared" si="20"/>
        <v>2.4</v>
      </c>
      <c r="AB91" s="34">
        <v>6.9037804787318293E-3</v>
      </c>
      <c r="AD91" s="33">
        <f t="shared" si="21"/>
        <v>2.4</v>
      </c>
      <c r="AE91" s="34">
        <v>6.9108845890527831E-3</v>
      </c>
      <c r="AG91" s="35">
        <f t="shared" si="15"/>
        <v>-7.1041103209537257E-2</v>
      </c>
      <c r="AJ91" s="33">
        <f t="shared" si="26"/>
        <v>8.5</v>
      </c>
      <c r="AK91" s="34">
        <v>1.738937635493493E-2</v>
      </c>
      <c r="AM91" s="33">
        <f t="shared" si="27"/>
        <v>8.5</v>
      </c>
      <c r="AN91" s="34" t="e">
        <v>#VALUE!</v>
      </c>
      <c r="AO91" s="34"/>
      <c r="AP91" s="35" t="e">
        <f t="shared" si="16"/>
        <v>#VALUE!</v>
      </c>
    </row>
    <row r="92" spans="2:42" ht="13.2" customHeight="1" x14ac:dyDescent="0.25">
      <c r="B92" s="33">
        <f t="shared" si="22"/>
        <v>8.625</v>
      </c>
      <c r="C92" s="34">
        <v>1.1712539596019599E-2</v>
      </c>
      <c r="E92" s="33">
        <f t="shared" si="23"/>
        <v>8.625</v>
      </c>
      <c r="F92" s="34">
        <v>1.1157260482308428E-2</v>
      </c>
      <c r="H92" s="33">
        <f t="shared" si="24"/>
        <v>8.625</v>
      </c>
      <c r="I92" s="34">
        <v>1.5133177762860923E-2</v>
      </c>
      <c r="K92" s="33">
        <f t="shared" si="25"/>
        <v>8.625</v>
      </c>
      <c r="L92" s="34">
        <v>1.5186001031866894E-2</v>
      </c>
      <c r="N92" s="35">
        <f t="shared" si="14"/>
        <v>-0.5282326900597073</v>
      </c>
      <c r="Q92" s="33">
        <f t="shared" si="17"/>
        <v>2.4499999999999997</v>
      </c>
      <c r="R92" s="17">
        <v>7.046564422694742E-3</v>
      </c>
      <c r="T92" s="33">
        <f t="shared" si="18"/>
        <v>2.4499999999999997</v>
      </c>
      <c r="U92" s="34">
        <v>9.5182271877041653E-3</v>
      </c>
      <c r="W92" s="33">
        <f t="shared" si="19"/>
        <v>2.4499999999999997</v>
      </c>
      <c r="X92" s="34">
        <v>6.2943893219599301E-3</v>
      </c>
      <c r="AA92" s="33">
        <f t="shared" si="20"/>
        <v>2.4499999999999997</v>
      </c>
      <c r="AB92" s="34">
        <v>7.046564422694742E-3</v>
      </c>
      <c r="AD92" s="33">
        <f t="shared" si="21"/>
        <v>2.4499999999999997</v>
      </c>
      <c r="AE92" s="34">
        <v>7.0566153999580316E-3</v>
      </c>
      <c r="AG92" s="35">
        <f t="shared" si="15"/>
        <v>-0.10050977263289552</v>
      </c>
      <c r="AJ92" s="33">
        <f t="shared" si="26"/>
        <v>8.625</v>
      </c>
      <c r="AK92" s="34">
        <v>1.7695547180535943E-2</v>
      </c>
      <c r="AM92" s="33">
        <f t="shared" si="27"/>
        <v>8.625</v>
      </c>
      <c r="AN92" s="34" t="e">
        <v>#VALUE!</v>
      </c>
      <c r="AO92" s="34"/>
      <c r="AP92" s="35" t="e">
        <f t="shared" si="16"/>
        <v>#VALUE!</v>
      </c>
    </row>
    <row r="93" spans="2:42" ht="13.2" customHeight="1" x14ac:dyDescent="0.25">
      <c r="B93" s="33">
        <f t="shared" si="22"/>
        <v>8.75</v>
      </c>
      <c r="C93" s="34">
        <v>1.1885145515769422E-2</v>
      </c>
      <c r="E93" s="33">
        <f t="shared" si="23"/>
        <v>8.75</v>
      </c>
      <c r="F93" s="34">
        <v>1.1343046899476386E-2</v>
      </c>
      <c r="H93" s="33">
        <f t="shared" si="24"/>
        <v>8.75</v>
      </c>
      <c r="I93" s="34">
        <v>1.5270927773657652E-2</v>
      </c>
      <c r="K93" s="33">
        <f t="shared" si="25"/>
        <v>8.75</v>
      </c>
      <c r="L93" s="34">
        <v>1.5324596200274652E-2</v>
      </c>
      <c r="N93" s="35">
        <f t="shared" si="14"/>
        <v>-0.53668426617000176</v>
      </c>
      <c r="Q93" s="33">
        <f t="shared" si="17"/>
        <v>2.4999999999999996</v>
      </c>
      <c r="R93" s="17">
        <v>7.1893483666576538E-3</v>
      </c>
      <c r="T93" s="33">
        <f t="shared" si="18"/>
        <v>2.4999999999999996</v>
      </c>
      <c r="U93" s="34">
        <v>9.6247940556522596E-3</v>
      </c>
      <c r="W93" s="33">
        <f t="shared" si="19"/>
        <v>2.4999999999999996</v>
      </c>
      <c r="X93" s="34">
        <v>6.3961402484465002E-3</v>
      </c>
      <c r="AA93" s="33">
        <f t="shared" si="20"/>
        <v>2.4999999999999996</v>
      </c>
      <c r="AB93" s="34">
        <v>7.1893483666576538E-3</v>
      </c>
      <c r="AD93" s="33">
        <f t="shared" si="21"/>
        <v>2.4999999999999996</v>
      </c>
      <c r="AE93" s="34">
        <v>7.2023462108632801E-3</v>
      </c>
      <c r="AG93" s="35">
        <f t="shared" si="15"/>
        <v>-0.12997844205626247</v>
      </c>
      <c r="AJ93" s="33">
        <f t="shared" si="26"/>
        <v>8.75</v>
      </c>
      <c r="AK93" s="34">
        <v>1.8001718006136942E-2</v>
      </c>
      <c r="AM93" s="33">
        <f t="shared" si="27"/>
        <v>8.75</v>
      </c>
      <c r="AN93" s="34" t="e">
        <v>#VALUE!</v>
      </c>
      <c r="AO93" s="34"/>
      <c r="AP93" s="35" t="e">
        <f t="shared" si="16"/>
        <v>#VALUE!</v>
      </c>
    </row>
    <row r="94" spans="2:42" ht="13.2" customHeight="1" x14ac:dyDescent="0.25">
      <c r="B94" s="33">
        <f t="shared" si="22"/>
        <v>8.875</v>
      </c>
      <c r="C94" s="34">
        <v>1.2055109963855729E-2</v>
      </c>
      <c r="E94" s="33">
        <f t="shared" si="23"/>
        <v>8.875</v>
      </c>
      <c r="F94" s="34">
        <v>1.1528833316644331E-2</v>
      </c>
      <c r="H94" s="33">
        <f t="shared" si="24"/>
        <v>8.875</v>
      </c>
      <c r="I94" s="34">
        <v>1.5408677784454372E-2</v>
      </c>
      <c r="K94" s="33">
        <f t="shared" si="25"/>
        <v>8.875</v>
      </c>
      <c r="L94" s="34">
        <v>1.546319136868241E-2</v>
      </c>
      <c r="N94" s="35">
        <f t="shared" si="14"/>
        <v>-0.54513584228038303</v>
      </c>
      <c r="Q94" s="33">
        <f t="shared" si="17"/>
        <v>2.5499999999999994</v>
      </c>
      <c r="R94" s="17">
        <v>7.3321323106205673E-3</v>
      </c>
      <c r="T94" s="33">
        <f t="shared" si="18"/>
        <v>2.5499999999999994</v>
      </c>
      <c r="U94" s="34">
        <v>9.7818663594076965E-3</v>
      </c>
      <c r="W94" s="33">
        <f t="shared" si="19"/>
        <v>2.5499999999999994</v>
      </c>
      <c r="X94" s="34">
        <v>6.4978911749330702E-3</v>
      </c>
      <c r="AA94" s="33">
        <f t="shared" si="20"/>
        <v>2.5499999999999994</v>
      </c>
      <c r="AB94" s="34">
        <v>7.3321323106205673E-3</v>
      </c>
      <c r="AD94" s="33">
        <f t="shared" si="21"/>
        <v>2.5499999999999994</v>
      </c>
      <c r="AE94" s="34">
        <v>7.3480770217685277E-3</v>
      </c>
      <c r="AG94" s="35">
        <f t="shared" si="15"/>
        <v>-0.15944711147960339</v>
      </c>
      <c r="AJ94" s="33">
        <f t="shared" si="26"/>
        <v>8.875</v>
      </c>
      <c r="AK94" s="34">
        <v>1.8307888831737947E-2</v>
      </c>
      <c r="AM94" s="33">
        <f t="shared" si="27"/>
        <v>8.875</v>
      </c>
      <c r="AN94" s="34" t="e">
        <v>#VALUE!</v>
      </c>
      <c r="AO94" s="34"/>
      <c r="AP94" s="35" t="e">
        <f t="shared" si="16"/>
        <v>#VALUE!</v>
      </c>
    </row>
    <row r="95" spans="2:42" ht="13.2" customHeight="1" x14ac:dyDescent="0.25">
      <c r="B95" s="33">
        <f t="shared" si="22"/>
        <v>9</v>
      </c>
      <c r="C95" s="34">
        <v>1.2222777553818086E-2</v>
      </c>
      <c r="E95" s="33">
        <f t="shared" si="23"/>
        <v>9</v>
      </c>
      <c r="F95" s="34">
        <v>1.1714619733812291E-2</v>
      </c>
      <c r="H95" s="33">
        <f t="shared" si="24"/>
        <v>9</v>
      </c>
      <c r="I95" s="34">
        <v>1.5546427795251113E-2</v>
      </c>
      <c r="K95" s="33">
        <f t="shared" si="25"/>
        <v>9</v>
      </c>
      <c r="L95" s="34">
        <v>1.5601786537090181E-2</v>
      </c>
      <c r="N95" s="35">
        <f t="shared" si="14"/>
        <v>-0.55358741839067749</v>
      </c>
      <c r="Q95" s="33">
        <f t="shared" si="17"/>
        <v>2.5999999999999992</v>
      </c>
      <c r="R95" s="17">
        <v>7.4749162545834791E-3</v>
      </c>
      <c r="T95" s="33">
        <f t="shared" si="18"/>
        <v>2.5999999999999992</v>
      </c>
      <c r="U95" s="34">
        <v>9.950923003863181E-3</v>
      </c>
      <c r="W95" s="33">
        <f t="shared" si="19"/>
        <v>2.5999999999999992</v>
      </c>
      <c r="X95" s="34">
        <v>6.5996421014196402E-3</v>
      </c>
      <c r="AA95" s="33">
        <f t="shared" si="20"/>
        <v>2.5999999999999992</v>
      </c>
      <c r="AB95" s="34">
        <v>7.4749162545834791E-3</v>
      </c>
      <c r="AD95" s="33">
        <f t="shared" si="21"/>
        <v>2.5999999999999992</v>
      </c>
      <c r="AE95" s="34">
        <v>7.4938078326737771E-3</v>
      </c>
      <c r="AG95" s="35">
        <f t="shared" si="15"/>
        <v>-0.188915780902979</v>
      </c>
      <c r="AJ95" s="33">
        <f t="shared" si="26"/>
        <v>9</v>
      </c>
      <c r="AK95" s="34">
        <v>1.8614059657338949E-2</v>
      </c>
      <c r="AM95" s="33">
        <f t="shared" si="27"/>
        <v>9</v>
      </c>
      <c r="AN95" s="34" t="e">
        <v>#VALUE!</v>
      </c>
      <c r="AO95" s="34"/>
      <c r="AP95" s="35" t="e">
        <f t="shared" si="16"/>
        <v>#VALUE!</v>
      </c>
    </row>
    <row r="96" spans="2:42" ht="13.2" customHeight="1" x14ac:dyDescent="0.25">
      <c r="B96" s="33">
        <f t="shared" si="22"/>
        <v>9.125</v>
      </c>
      <c r="C96" s="34">
        <v>1.2388465133737437E-2</v>
      </c>
      <c r="E96" s="33">
        <f t="shared" si="23"/>
        <v>9.125</v>
      </c>
      <c r="F96" s="34">
        <v>1.1885427732469717E-2</v>
      </c>
      <c r="H96" s="33">
        <f t="shared" si="24"/>
        <v>9.125</v>
      </c>
      <c r="I96" s="34">
        <v>1.568417780604783E-2</v>
      </c>
      <c r="K96" s="33">
        <f t="shared" si="25"/>
        <v>9.125</v>
      </c>
      <c r="L96" s="34">
        <v>1.5740381705497949E-2</v>
      </c>
      <c r="N96" s="35">
        <f t="shared" si="14"/>
        <v>-0.56203899450119743</v>
      </c>
      <c r="Q96" s="33">
        <f t="shared" si="17"/>
        <v>2.649999999999999</v>
      </c>
      <c r="R96" s="17">
        <v>7.6177001985463918E-3</v>
      </c>
      <c r="T96" s="33">
        <f t="shared" si="18"/>
        <v>2.649999999999999</v>
      </c>
      <c r="U96" s="34">
        <v>1.0119979648318664E-2</v>
      </c>
      <c r="W96" s="33">
        <f t="shared" si="19"/>
        <v>2.649999999999999</v>
      </c>
      <c r="X96" s="34">
        <v>6.7013930279062103E-3</v>
      </c>
      <c r="AA96" s="33">
        <f t="shared" si="20"/>
        <v>2.649999999999999</v>
      </c>
      <c r="AB96" s="34">
        <v>7.6177001985463918E-3</v>
      </c>
      <c r="AD96" s="33">
        <f t="shared" si="21"/>
        <v>2.649999999999999</v>
      </c>
      <c r="AE96" s="34">
        <v>7.6395386435790247E-3</v>
      </c>
      <c r="AG96" s="35">
        <f t="shared" si="15"/>
        <v>-0.21838445032632858</v>
      </c>
      <c r="AJ96" s="33">
        <f t="shared" si="26"/>
        <v>9.125</v>
      </c>
      <c r="AK96" s="34">
        <v>1.8920230482939962E-2</v>
      </c>
      <c r="AM96" s="33">
        <f t="shared" si="27"/>
        <v>9.125</v>
      </c>
      <c r="AN96" s="34" t="e">
        <v>#VALUE!</v>
      </c>
      <c r="AO96" s="34"/>
      <c r="AP96" s="35" t="e">
        <f t="shared" si="16"/>
        <v>#VALUE!</v>
      </c>
    </row>
    <row r="97" spans="2:42" ht="13.2" customHeight="1" x14ac:dyDescent="0.25">
      <c r="B97" s="33">
        <f t="shared" si="22"/>
        <v>9.25</v>
      </c>
      <c r="C97" s="34">
        <v>1.2552423620545355E-2</v>
      </c>
      <c r="E97" s="33">
        <f t="shared" si="23"/>
        <v>9.25</v>
      </c>
      <c r="F97" s="34">
        <v>1.2054392233464311E-2</v>
      </c>
      <c r="H97" s="33">
        <f t="shared" si="24"/>
        <v>9.25</v>
      </c>
      <c r="I97" s="34">
        <v>1.582192781684456E-2</v>
      </c>
      <c r="K97" s="33">
        <f t="shared" si="25"/>
        <v>9.25</v>
      </c>
      <c r="L97" s="34">
        <v>1.5878976873905697E-2</v>
      </c>
      <c r="N97" s="35">
        <f t="shared" si="14"/>
        <v>-0.57049057061137054</v>
      </c>
      <c r="Q97" s="33">
        <f t="shared" si="17"/>
        <v>2.6999999999999988</v>
      </c>
      <c r="R97" s="17">
        <v>7.7604841425093045E-3</v>
      </c>
      <c r="T97" s="33">
        <f t="shared" si="18"/>
        <v>2.6999999999999988</v>
      </c>
      <c r="U97" s="34">
        <v>1.0289036292774148E-2</v>
      </c>
      <c r="W97" s="33">
        <f t="shared" si="19"/>
        <v>2.6999999999999988</v>
      </c>
      <c r="X97" s="34">
        <v>6.8031439543927803E-3</v>
      </c>
      <c r="AA97" s="33">
        <f t="shared" si="20"/>
        <v>2.6999999999999988</v>
      </c>
      <c r="AB97" s="34">
        <v>7.7604841425093045E-3</v>
      </c>
      <c r="AD97" s="33">
        <f t="shared" si="21"/>
        <v>2.6999999999999988</v>
      </c>
      <c r="AE97" s="34">
        <v>7.785269454484274E-3</v>
      </c>
      <c r="AG97" s="35">
        <f t="shared" si="15"/>
        <v>-0.24785311974969554</v>
      </c>
      <c r="AJ97" s="33">
        <f t="shared" si="26"/>
        <v>9.25</v>
      </c>
      <c r="AK97" s="34">
        <v>1.9226401308540968E-2</v>
      </c>
      <c r="AM97" s="33">
        <f t="shared" si="27"/>
        <v>9.25</v>
      </c>
      <c r="AN97" s="34" t="e">
        <v>#VALUE!</v>
      </c>
      <c r="AO97" s="34"/>
      <c r="AP97" s="35" t="e">
        <f t="shared" si="16"/>
        <v>#VALUE!</v>
      </c>
    </row>
    <row r="98" spans="2:42" ht="13.2" customHeight="1" x14ac:dyDescent="0.25">
      <c r="B98" s="33">
        <f t="shared" si="22"/>
        <v>9.375</v>
      </c>
      <c r="C98" s="34">
        <v>1.2714873882753705E-2</v>
      </c>
      <c r="E98" s="33">
        <f t="shared" si="23"/>
        <v>9.375</v>
      </c>
      <c r="F98" s="34">
        <v>1.222335673445891E-2</v>
      </c>
      <c r="H98" s="33">
        <f t="shared" si="24"/>
        <v>9.375</v>
      </c>
      <c r="I98" s="34">
        <v>1.5959677827641294E-2</v>
      </c>
      <c r="K98" s="33">
        <f t="shared" si="25"/>
        <v>9.375</v>
      </c>
      <c r="L98" s="34">
        <v>1.6017572042313466E-2</v>
      </c>
      <c r="N98" s="35">
        <f t="shared" si="14"/>
        <v>-0.57894214672171707</v>
      </c>
      <c r="Q98" s="33">
        <f t="shared" si="17"/>
        <v>2.7499999999999987</v>
      </c>
      <c r="R98" s="17">
        <v>7.9032680864722163E-3</v>
      </c>
      <c r="T98" s="33">
        <f t="shared" si="18"/>
        <v>2.7499999999999987</v>
      </c>
      <c r="U98" s="34">
        <v>1.0458092937229633E-2</v>
      </c>
      <c r="W98" s="33">
        <f t="shared" si="19"/>
        <v>2.7499999999999987</v>
      </c>
      <c r="X98" s="34">
        <v>6.9048948808793503E-3</v>
      </c>
      <c r="AA98" s="33">
        <f t="shared" si="20"/>
        <v>2.7499999999999987</v>
      </c>
      <c r="AB98" s="34">
        <v>7.9032680864722163E-3</v>
      </c>
      <c r="AD98" s="33">
        <f t="shared" si="21"/>
        <v>2.7499999999999987</v>
      </c>
      <c r="AE98" s="34">
        <v>7.9310002653895217E-3</v>
      </c>
      <c r="AG98" s="35">
        <f t="shared" si="15"/>
        <v>-0.27732178917305383</v>
      </c>
      <c r="AJ98" s="33">
        <f t="shared" si="26"/>
        <v>9.375</v>
      </c>
      <c r="AK98" s="34">
        <v>1.953257213414197E-2</v>
      </c>
      <c r="AM98" s="33">
        <f t="shared" si="27"/>
        <v>9.375</v>
      </c>
      <c r="AN98" s="34" t="e">
        <v>#VALUE!</v>
      </c>
      <c r="AO98" s="34"/>
      <c r="AP98" s="35" t="e">
        <f t="shared" si="16"/>
        <v>#VALUE!</v>
      </c>
    </row>
    <row r="99" spans="2:42" ht="13.2" customHeight="1" x14ac:dyDescent="0.25">
      <c r="B99" s="33">
        <f t="shared" si="22"/>
        <v>9.5</v>
      </c>
      <c r="C99" s="34">
        <v>1.2876025148309262E-2</v>
      </c>
      <c r="E99" s="33">
        <f t="shared" si="23"/>
        <v>9.5</v>
      </c>
      <c r="F99" s="34">
        <v>1.2392321235453503E-2</v>
      </c>
      <c r="H99" s="33">
        <f t="shared" si="24"/>
        <v>9.5</v>
      </c>
      <c r="I99" s="34">
        <v>1.6097427838438028E-2</v>
      </c>
      <c r="K99" s="33">
        <f t="shared" si="25"/>
        <v>9.5</v>
      </c>
      <c r="L99" s="34">
        <v>1.6156167210721224E-2</v>
      </c>
      <c r="N99" s="35">
        <f t="shared" si="14"/>
        <v>-0.58739372283195945</v>
      </c>
      <c r="Q99" s="33">
        <f t="shared" si="17"/>
        <v>2.7999999999999985</v>
      </c>
      <c r="R99" s="17">
        <v>8.0939313076777829E-3</v>
      </c>
      <c r="T99" s="33">
        <f t="shared" si="18"/>
        <v>2.7999999999999985</v>
      </c>
      <c r="U99" s="34">
        <v>1.0627149581685116E-2</v>
      </c>
      <c r="W99" s="33">
        <f t="shared" si="19"/>
        <v>2.7999999999999985</v>
      </c>
      <c r="X99" s="34">
        <v>7.1222667701411101E-3</v>
      </c>
      <c r="AA99" s="33">
        <f t="shared" si="20"/>
        <v>2.7999999999999985</v>
      </c>
      <c r="AB99" s="34">
        <v>8.0939313076777829E-3</v>
      </c>
      <c r="AD99" s="33">
        <f t="shared" si="21"/>
        <v>2.7999999999999985</v>
      </c>
      <c r="AE99" s="34">
        <v>8.1221729434554288E-3</v>
      </c>
      <c r="AG99" s="35">
        <f t="shared" si="15"/>
        <v>-0.28241635777645835</v>
      </c>
      <c r="AJ99" s="33">
        <f t="shared" si="26"/>
        <v>9.5</v>
      </c>
      <c r="AK99" s="34">
        <v>1.9838742959742972E-2</v>
      </c>
      <c r="AM99" s="33">
        <f t="shared" si="27"/>
        <v>9.5</v>
      </c>
      <c r="AN99" s="34" t="e">
        <v>#VALUE!</v>
      </c>
      <c r="AO99" s="34"/>
      <c r="AP99" s="35" t="e">
        <f t="shared" si="16"/>
        <v>#VALUE!</v>
      </c>
    </row>
    <row r="100" spans="2:42" ht="13.2" customHeight="1" x14ac:dyDescent="0.25">
      <c r="B100" s="33">
        <f t="shared" si="22"/>
        <v>9.625</v>
      </c>
      <c r="C100" s="34">
        <v>1.3036075776174586E-2</v>
      </c>
      <c r="E100" s="33">
        <f t="shared" si="23"/>
        <v>9.625</v>
      </c>
      <c r="F100" s="34">
        <v>1.2561285736448101E-2</v>
      </c>
      <c r="H100" s="33">
        <f t="shared" si="24"/>
        <v>9.625</v>
      </c>
      <c r="I100" s="34">
        <v>1.6235177849234752E-2</v>
      </c>
      <c r="K100" s="33">
        <f t="shared" si="25"/>
        <v>9.625</v>
      </c>
      <c r="L100" s="34">
        <v>1.6294762379128986E-2</v>
      </c>
      <c r="N100" s="35">
        <f t="shared" si="14"/>
        <v>-0.59584529894234073</v>
      </c>
      <c r="Q100" s="33">
        <f t="shared" si="17"/>
        <v>2.8499999999999983</v>
      </c>
      <c r="R100" s="17">
        <v>8.2949683722859258E-3</v>
      </c>
      <c r="T100" s="33">
        <f t="shared" si="18"/>
        <v>2.8499999999999983</v>
      </c>
      <c r="U100" s="34">
        <v>1.07962062261406E-2</v>
      </c>
      <c r="W100" s="33">
        <f t="shared" si="19"/>
        <v>2.8499999999999983</v>
      </c>
      <c r="X100" s="34">
        <v>7.3646898680041657E-3</v>
      </c>
      <c r="AA100" s="33">
        <f t="shared" si="20"/>
        <v>2.8499999999999983</v>
      </c>
      <c r="AB100" s="34">
        <v>8.2949683722859258E-3</v>
      </c>
      <c r="AD100" s="33">
        <f t="shared" si="21"/>
        <v>2.8499999999999983</v>
      </c>
      <c r="AE100" s="34">
        <v>8.3231913594061444E-3</v>
      </c>
      <c r="AG100" s="35">
        <f t="shared" si="15"/>
        <v>-0.28222987120218523</v>
      </c>
      <c r="AJ100" s="33">
        <f t="shared" si="26"/>
        <v>9.625</v>
      </c>
      <c r="AK100" s="34">
        <v>2.0144913785343974E-2</v>
      </c>
      <c r="AM100" s="33">
        <f t="shared" si="27"/>
        <v>9.625</v>
      </c>
      <c r="AN100" s="34" t="e">
        <v>#VALUE!</v>
      </c>
      <c r="AO100" s="34"/>
      <c r="AP100" s="35" t="e">
        <f t="shared" si="16"/>
        <v>#VALUE!</v>
      </c>
    </row>
    <row r="101" spans="2:42" ht="13.2" customHeight="1" x14ac:dyDescent="0.25">
      <c r="B101" s="33">
        <f t="shared" si="22"/>
        <v>9.75</v>
      </c>
      <c r="C101" s="34">
        <v>1.3195213953057734E-2</v>
      </c>
      <c r="E101" s="33">
        <f t="shared" si="23"/>
        <v>9.75</v>
      </c>
      <c r="F101" s="34">
        <v>1.2730250237442698E-2</v>
      </c>
      <c r="H101" s="33">
        <f t="shared" si="24"/>
        <v>9.75</v>
      </c>
      <c r="I101" s="34">
        <v>1.6372927860031472E-2</v>
      </c>
      <c r="K101" s="33">
        <f t="shared" si="25"/>
        <v>9.75</v>
      </c>
      <c r="L101" s="34">
        <v>1.6433357547536751E-2</v>
      </c>
      <c r="N101" s="35">
        <f t="shared" si="14"/>
        <v>-0.60429687505279128</v>
      </c>
      <c r="Q101" s="33">
        <f t="shared" si="17"/>
        <v>2.8999999999999981</v>
      </c>
      <c r="R101" s="17">
        <v>8.4960054368940687E-3</v>
      </c>
      <c r="T101" s="33">
        <f t="shared" si="18"/>
        <v>2.8999999999999981</v>
      </c>
      <c r="U101" s="34">
        <v>1.0965262870596083E-2</v>
      </c>
      <c r="W101" s="33">
        <f t="shared" si="19"/>
        <v>2.8999999999999981</v>
      </c>
      <c r="X101" s="34">
        <v>7.6071129658672222E-3</v>
      </c>
      <c r="AA101" s="33">
        <f t="shared" si="20"/>
        <v>2.8999999999999981</v>
      </c>
      <c r="AB101" s="34">
        <v>8.4960054368940687E-3</v>
      </c>
      <c r="AD101" s="33">
        <f t="shared" si="21"/>
        <v>2.8999999999999981</v>
      </c>
      <c r="AE101" s="34">
        <v>8.5242097753568617E-3</v>
      </c>
      <c r="AG101" s="35">
        <f t="shared" si="15"/>
        <v>-0.28204338462792938</v>
      </c>
      <c r="AJ101" s="33">
        <f t="shared" si="26"/>
        <v>9.75</v>
      </c>
      <c r="AK101" s="34">
        <v>2.045108461094498E-2</v>
      </c>
      <c r="AM101" s="33">
        <f t="shared" si="27"/>
        <v>9.75</v>
      </c>
      <c r="AN101" s="34" t="e">
        <v>#VALUE!</v>
      </c>
      <c r="AO101" s="34"/>
      <c r="AP101" s="35" t="e">
        <f t="shared" si="16"/>
        <v>#VALUE!</v>
      </c>
    </row>
    <row r="102" spans="2:42" ht="13.2" customHeight="1" x14ac:dyDescent="0.25">
      <c r="B102" s="33">
        <f t="shared" si="22"/>
        <v>9.875</v>
      </c>
      <c r="C102" s="34">
        <v>1.3353618337225846E-2</v>
      </c>
      <c r="E102" s="33">
        <f t="shared" si="23"/>
        <v>9.875</v>
      </c>
      <c r="F102" s="34">
        <v>1.2899214738437284E-2</v>
      </c>
      <c r="H102" s="33">
        <f t="shared" si="24"/>
        <v>9.875</v>
      </c>
      <c r="I102" s="34">
        <v>1.651067787082821E-2</v>
      </c>
      <c r="K102" s="33">
        <f t="shared" si="25"/>
        <v>9.875</v>
      </c>
      <c r="L102" s="34">
        <v>1.6571952715944509E-2</v>
      </c>
      <c r="N102" s="35">
        <f t="shared" si="14"/>
        <v>-0.61274845116299903</v>
      </c>
      <c r="Q102" s="33">
        <f t="shared" si="17"/>
        <v>2.949999999999998</v>
      </c>
      <c r="R102" s="17">
        <v>8.6970425015022116E-3</v>
      </c>
      <c r="T102" s="33">
        <f t="shared" si="18"/>
        <v>2.949999999999998</v>
      </c>
      <c r="U102" s="34">
        <v>1.1134319515051568E-2</v>
      </c>
      <c r="W102" s="33">
        <f t="shared" si="19"/>
        <v>2.949999999999998</v>
      </c>
      <c r="X102" s="34">
        <v>7.8495360637302787E-3</v>
      </c>
      <c r="AA102" s="33">
        <f t="shared" si="20"/>
        <v>2.949999999999998</v>
      </c>
      <c r="AB102" s="34">
        <v>8.6970425015022116E-3</v>
      </c>
      <c r="AD102" s="33">
        <f t="shared" si="21"/>
        <v>2.949999999999998</v>
      </c>
      <c r="AE102" s="34">
        <v>8.725228191307579E-3</v>
      </c>
      <c r="AG102" s="35">
        <f t="shared" si="15"/>
        <v>-0.28185689805367353</v>
      </c>
      <c r="AJ102" s="33">
        <f t="shared" si="26"/>
        <v>9.875</v>
      </c>
      <c r="AK102" s="34">
        <v>2.0757255436545986E-2</v>
      </c>
      <c r="AM102" s="33">
        <f t="shared" si="27"/>
        <v>9.875</v>
      </c>
      <c r="AN102" s="34" t="e">
        <v>#VALUE!</v>
      </c>
      <c r="AO102" s="34"/>
      <c r="AP102" s="35" t="e">
        <f t="shared" si="16"/>
        <v>#VALUE!</v>
      </c>
    </row>
    <row r="103" spans="2:42" ht="13.2" customHeight="1" x14ac:dyDescent="0.25">
      <c r="B103" s="33">
        <f t="shared" si="22"/>
        <v>10</v>
      </c>
      <c r="C103" s="34">
        <v>1.3511458654032698E-2</v>
      </c>
      <c r="E103" s="33">
        <f t="shared" si="23"/>
        <v>10</v>
      </c>
      <c r="F103" s="34">
        <v>1.3068179239431887E-2</v>
      </c>
      <c r="H103" s="33">
        <f t="shared" si="24"/>
        <v>10</v>
      </c>
      <c r="I103" s="34">
        <v>1.664842788162493E-2</v>
      </c>
      <c r="K103" s="33">
        <f t="shared" si="25"/>
        <v>10</v>
      </c>
      <c r="L103" s="34">
        <v>1.6710547884352275E-2</v>
      </c>
      <c r="N103" s="35">
        <f t="shared" si="14"/>
        <v>-0.6212000272734497</v>
      </c>
      <c r="Q103" s="33">
        <f t="shared" si="17"/>
        <v>2.9999999999999978</v>
      </c>
      <c r="R103" s="17">
        <v>8.8980795661103545E-3</v>
      </c>
      <c r="T103" s="33">
        <f t="shared" si="18"/>
        <v>2.9999999999999978</v>
      </c>
      <c r="U103" s="34">
        <v>1.130337615950705E-2</v>
      </c>
      <c r="W103" s="33">
        <f t="shared" si="19"/>
        <v>2.9999999999999978</v>
      </c>
      <c r="X103" s="34">
        <v>8.0919591615933335E-3</v>
      </c>
      <c r="AA103" s="33">
        <f t="shared" si="20"/>
        <v>2.9999999999999978</v>
      </c>
      <c r="AB103" s="34">
        <v>8.8980795661103545E-3</v>
      </c>
      <c r="AD103" s="33">
        <f t="shared" si="21"/>
        <v>2.9999999999999978</v>
      </c>
      <c r="AE103" s="34">
        <v>8.9262466072582963E-3</v>
      </c>
      <c r="AG103" s="35">
        <f t="shared" si="15"/>
        <v>-0.28167041147941774</v>
      </c>
      <c r="AJ103" s="33">
        <f t="shared" si="26"/>
        <v>10</v>
      </c>
      <c r="AK103" s="34">
        <v>2.1063426262146977E-2</v>
      </c>
      <c r="AM103" s="33">
        <f t="shared" si="27"/>
        <v>10</v>
      </c>
      <c r="AN103" s="34" t="e">
        <v>#VALUE!</v>
      </c>
      <c r="AO103" s="34"/>
      <c r="AP103" s="35" t="e">
        <f t="shared" si="16"/>
        <v>#VALUE!</v>
      </c>
    </row>
    <row r="104" spans="2:42" ht="13.2" customHeight="1" x14ac:dyDescent="0.25">
      <c r="B104" s="33">
        <f t="shared" si="22"/>
        <v>10.125</v>
      </c>
      <c r="C104" s="34">
        <v>1.3668829054507134E-2</v>
      </c>
      <c r="E104" s="33">
        <f t="shared" si="23"/>
        <v>10.125</v>
      </c>
      <c r="F104" s="34">
        <v>1.321779451332673E-2</v>
      </c>
      <c r="H104" s="33">
        <f t="shared" si="24"/>
        <v>10.125</v>
      </c>
      <c r="I104" s="34">
        <v>1.6742548976222623E-2</v>
      </c>
      <c r="K104" s="33">
        <f t="shared" si="25"/>
        <v>10.125</v>
      </c>
      <c r="L104" s="34">
        <v>1.6804753276697185E-2</v>
      </c>
      <c r="N104" s="35">
        <f t="shared" si="14"/>
        <v>-0.62204300474561625</v>
      </c>
      <c r="Q104" s="33">
        <f t="shared" si="17"/>
        <v>3.0499999999999976</v>
      </c>
      <c r="R104" s="17">
        <v>9.0991166307184974E-3</v>
      </c>
      <c r="T104" s="33">
        <f t="shared" si="18"/>
        <v>3.0499999999999976</v>
      </c>
      <c r="U104" s="34">
        <v>1.1472432803962535E-2</v>
      </c>
      <c r="W104" s="33">
        <f t="shared" si="19"/>
        <v>3.0499999999999976</v>
      </c>
      <c r="X104" s="34">
        <v>8.33438225945639E-3</v>
      </c>
      <c r="AA104" s="33">
        <f t="shared" si="20"/>
        <v>3.0499999999999976</v>
      </c>
      <c r="AB104" s="34">
        <v>9.0991166307184974E-3</v>
      </c>
      <c r="AD104" s="33">
        <f t="shared" si="21"/>
        <v>3.0499999999999976</v>
      </c>
      <c r="AE104" s="34">
        <v>9.1272650232090136E-3</v>
      </c>
      <c r="AG104" s="35">
        <f t="shared" si="15"/>
        <v>-0.28148392490516194</v>
      </c>
      <c r="AJ104" s="33">
        <f t="shared" si="26"/>
        <v>10.125</v>
      </c>
      <c r="AK104" s="34">
        <v>2.1187214969084409E-2</v>
      </c>
      <c r="AM104" s="33">
        <f t="shared" si="27"/>
        <v>10.125</v>
      </c>
      <c r="AN104" s="34" t="e">
        <v>#VALUE!</v>
      </c>
      <c r="AO104" s="34"/>
      <c r="AP104" s="35" t="e">
        <f t="shared" si="16"/>
        <v>#VALUE!</v>
      </c>
    </row>
    <row r="105" spans="2:42" ht="13.2" customHeight="1" x14ac:dyDescent="0.25">
      <c r="B105" s="33">
        <f t="shared" si="22"/>
        <v>10.25</v>
      </c>
      <c r="C105" s="34">
        <v>1.3825449418670158E-2</v>
      </c>
      <c r="E105" s="33">
        <f t="shared" si="23"/>
        <v>10.25</v>
      </c>
      <c r="F105" s="34">
        <v>1.3365028343886238E-2</v>
      </c>
      <c r="H105" s="33">
        <f t="shared" si="24"/>
        <v>10.25</v>
      </c>
      <c r="I105" s="34">
        <v>1.6831300358057348E-2</v>
      </c>
      <c r="K105" s="33">
        <f t="shared" si="25"/>
        <v>10.25</v>
      </c>
      <c r="L105" s="34">
        <v>1.6893495311988208E-2</v>
      </c>
      <c r="N105" s="35">
        <f t="shared" si="14"/>
        <v>-0.62194953930859442</v>
      </c>
      <c r="Q105" s="33">
        <f t="shared" si="17"/>
        <v>3.0999999999999974</v>
      </c>
      <c r="R105" s="17">
        <v>9.3001536953266403E-3</v>
      </c>
      <c r="T105" s="33">
        <f t="shared" si="18"/>
        <v>3.0999999999999974</v>
      </c>
      <c r="U105" s="34">
        <v>1.1641489448418019E-2</v>
      </c>
      <c r="W105" s="33">
        <f t="shared" si="19"/>
        <v>3.0999999999999974</v>
      </c>
      <c r="X105" s="34">
        <v>8.5768053573194464E-3</v>
      </c>
      <c r="AA105" s="33">
        <f t="shared" si="20"/>
        <v>3.0999999999999974</v>
      </c>
      <c r="AB105" s="34">
        <v>9.3001536953266403E-3</v>
      </c>
      <c r="AD105" s="33">
        <f t="shared" si="21"/>
        <v>3.0999999999999974</v>
      </c>
      <c r="AE105" s="34">
        <v>9.3282834391597309E-3</v>
      </c>
      <c r="AG105" s="35">
        <f t="shared" si="15"/>
        <v>-0.28129743833090609</v>
      </c>
      <c r="AJ105" s="33">
        <f t="shared" si="26"/>
        <v>10.25</v>
      </c>
      <c r="AK105" s="34">
        <v>2.128855664603246E-2</v>
      </c>
      <c r="AM105" s="33">
        <f t="shared" si="27"/>
        <v>10.25</v>
      </c>
      <c r="AN105" s="34" t="e">
        <v>#VALUE!</v>
      </c>
      <c r="AO105" s="34"/>
      <c r="AP105" s="35" t="e">
        <f t="shared" si="16"/>
        <v>#VALUE!</v>
      </c>
    </row>
    <row r="106" spans="2:42" ht="13.2" customHeight="1" x14ac:dyDescent="0.25">
      <c r="B106" s="33">
        <f t="shared" si="22"/>
        <v>10.375</v>
      </c>
      <c r="C106" s="34">
        <v>1.3980926720222386E-2</v>
      </c>
      <c r="E106" s="33">
        <f t="shared" si="23"/>
        <v>10.375</v>
      </c>
      <c r="F106" s="34">
        <v>1.3512262174445733E-2</v>
      </c>
      <c r="H106" s="33">
        <f t="shared" si="24"/>
        <v>10.375</v>
      </c>
      <c r="I106" s="34">
        <v>1.6920051739892073E-2</v>
      </c>
      <c r="K106" s="33">
        <f t="shared" si="25"/>
        <v>10.375</v>
      </c>
      <c r="L106" s="34">
        <v>1.6982237347279234E-2</v>
      </c>
      <c r="N106" s="35">
        <f t="shared" si="14"/>
        <v>-0.62185607387160724</v>
      </c>
      <c r="Q106" s="33">
        <f t="shared" si="17"/>
        <v>3.1499999999999972</v>
      </c>
      <c r="R106" s="17">
        <v>9.5011907599347831E-3</v>
      </c>
      <c r="T106" s="33">
        <f t="shared" si="18"/>
        <v>3.1499999999999972</v>
      </c>
      <c r="U106" s="34">
        <v>1.1810546092873502E-2</v>
      </c>
      <c r="W106" s="33">
        <f t="shared" si="19"/>
        <v>3.1499999999999972</v>
      </c>
      <c r="X106" s="34">
        <v>8.8192284551825012E-3</v>
      </c>
      <c r="AA106" s="33">
        <f t="shared" si="20"/>
        <v>3.1499999999999972</v>
      </c>
      <c r="AB106" s="34">
        <v>9.5011907599347831E-3</v>
      </c>
      <c r="AD106" s="33">
        <f t="shared" si="21"/>
        <v>3.1499999999999972</v>
      </c>
      <c r="AE106" s="34">
        <v>9.5293018551104482E-3</v>
      </c>
      <c r="AG106" s="35">
        <f t="shared" si="15"/>
        <v>-0.28111095175665024</v>
      </c>
      <c r="AJ106" s="33">
        <f t="shared" si="26"/>
        <v>10.375</v>
      </c>
      <c r="AK106" s="34">
        <v>2.1389898322980532E-2</v>
      </c>
      <c r="AM106" s="33">
        <f t="shared" si="27"/>
        <v>10.375</v>
      </c>
      <c r="AN106" s="34" t="e">
        <v>#VALUE!</v>
      </c>
      <c r="AO106" s="34"/>
      <c r="AP106" s="35" t="e">
        <f t="shared" si="16"/>
        <v>#VALUE!</v>
      </c>
    </row>
    <row r="107" spans="2:42" ht="13.2" customHeight="1" x14ac:dyDescent="0.25">
      <c r="B107" s="33">
        <f t="shared" si="22"/>
        <v>10.5</v>
      </c>
      <c r="C107" s="34">
        <v>1.4134886527604838E-2</v>
      </c>
      <c r="E107" s="33">
        <f t="shared" si="23"/>
        <v>10.5</v>
      </c>
      <c r="F107" s="34">
        <v>1.3659496005005241E-2</v>
      </c>
      <c r="H107" s="33">
        <f t="shared" si="24"/>
        <v>10.5</v>
      </c>
      <c r="I107" s="34">
        <v>1.7008803121726802E-2</v>
      </c>
      <c r="K107" s="33">
        <f t="shared" si="25"/>
        <v>10.5</v>
      </c>
      <c r="L107" s="34">
        <v>1.7070979382570253E-2</v>
      </c>
      <c r="N107" s="35">
        <f t="shared" si="14"/>
        <v>-0.62176260843451603</v>
      </c>
      <c r="Q107" s="33">
        <f t="shared" si="17"/>
        <v>3.1999999999999971</v>
      </c>
      <c r="R107" s="17">
        <v>9.702227824542926E-3</v>
      </c>
      <c r="T107" s="33">
        <f t="shared" si="18"/>
        <v>3.1999999999999971</v>
      </c>
      <c r="U107" s="34">
        <v>1.1979602737328987E-2</v>
      </c>
      <c r="W107" s="33">
        <f t="shared" si="19"/>
        <v>3.1999999999999971</v>
      </c>
      <c r="X107" s="34">
        <v>9.0616515530455577E-3</v>
      </c>
      <c r="AA107" s="33">
        <f t="shared" si="20"/>
        <v>3.1999999999999971</v>
      </c>
      <c r="AB107" s="34">
        <v>9.702227824542926E-3</v>
      </c>
      <c r="AD107" s="33">
        <f t="shared" si="21"/>
        <v>3.1999999999999971</v>
      </c>
      <c r="AE107" s="34">
        <v>9.7303202710611655E-3</v>
      </c>
      <c r="AG107" s="35">
        <f t="shared" si="15"/>
        <v>-0.28092446518239444</v>
      </c>
      <c r="AJ107" s="33">
        <f t="shared" si="26"/>
        <v>10.5</v>
      </c>
      <c r="AK107" s="34">
        <v>2.1491239999928587E-2</v>
      </c>
      <c r="AM107" s="33">
        <f t="shared" si="27"/>
        <v>10.5</v>
      </c>
      <c r="AN107" s="34" t="e">
        <v>#VALUE!</v>
      </c>
      <c r="AO107" s="34"/>
      <c r="AP107" s="35" t="e">
        <f t="shared" si="16"/>
        <v>#VALUE!</v>
      </c>
    </row>
    <row r="108" spans="2:42" ht="13.2" customHeight="1" x14ac:dyDescent="0.25">
      <c r="B108" s="33">
        <f t="shared" si="22"/>
        <v>10.625</v>
      </c>
      <c r="C108" s="34">
        <v>1.4286972029567182E-2</v>
      </c>
      <c r="E108" s="33">
        <f t="shared" si="23"/>
        <v>10.625</v>
      </c>
      <c r="F108" s="34">
        <v>1.3806729835564739E-2</v>
      </c>
      <c r="H108" s="33">
        <f t="shared" si="24"/>
        <v>10.625</v>
      </c>
      <c r="I108" s="34">
        <v>1.709755450356153E-2</v>
      </c>
      <c r="K108" s="33">
        <f t="shared" si="25"/>
        <v>10.625</v>
      </c>
      <c r="L108" s="34">
        <v>1.7159721417861273E-2</v>
      </c>
      <c r="N108" s="35">
        <f t="shared" si="14"/>
        <v>-0.62166914299742471</v>
      </c>
      <c r="Q108" s="33">
        <f t="shared" si="17"/>
        <v>3.2499999999999969</v>
      </c>
      <c r="R108" s="17">
        <v>9.9032648891510689E-3</v>
      </c>
      <c r="T108" s="33">
        <f t="shared" si="18"/>
        <v>3.2499999999999969</v>
      </c>
      <c r="U108" s="34">
        <v>1.2148659381784471E-2</v>
      </c>
      <c r="W108" s="33">
        <f t="shared" si="19"/>
        <v>3.2499999999999969</v>
      </c>
      <c r="X108" s="34">
        <v>9.3040746509086142E-3</v>
      </c>
      <c r="AA108" s="33">
        <f t="shared" si="20"/>
        <v>3.2499999999999969</v>
      </c>
      <c r="AB108" s="34">
        <v>9.9032648891510689E-3</v>
      </c>
      <c r="AD108" s="33">
        <f t="shared" si="21"/>
        <v>3.2499999999999969</v>
      </c>
      <c r="AE108" s="34">
        <v>9.9313386870118828E-3</v>
      </c>
      <c r="AG108" s="35">
        <f t="shared" si="15"/>
        <v>-0.28073797860813865</v>
      </c>
      <c r="AJ108" s="33">
        <f t="shared" si="26"/>
        <v>10.625</v>
      </c>
      <c r="AK108" s="34">
        <v>2.1592581676876652E-2</v>
      </c>
      <c r="AM108" s="33">
        <f t="shared" si="27"/>
        <v>10.625</v>
      </c>
      <c r="AN108" s="34" t="e">
        <v>#VALUE!</v>
      </c>
      <c r="AO108" s="34"/>
      <c r="AP108" s="35" t="e">
        <f t="shared" si="16"/>
        <v>#VALUE!</v>
      </c>
    </row>
    <row r="109" spans="2:42" ht="13.2" customHeight="1" x14ac:dyDescent="0.25">
      <c r="B109" s="33">
        <f t="shared" si="22"/>
        <v>10.75</v>
      </c>
      <c r="C109" s="34">
        <v>1.4436843010731179E-2</v>
      </c>
      <c r="E109" s="33">
        <f t="shared" si="23"/>
        <v>10.75</v>
      </c>
      <c r="F109" s="34">
        <v>1.3953963666124237E-2</v>
      </c>
      <c r="H109" s="33">
        <f t="shared" si="24"/>
        <v>10.75</v>
      </c>
      <c r="I109" s="34">
        <v>1.7186305885396255E-2</v>
      </c>
      <c r="K109" s="33">
        <f t="shared" si="25"/>
        <v>10.75</v>
      </c>
      <c r="L109" s="34">
        <v>1.7248463453152296E-2</v>
      </c>
      <c r="N109" s="35">
        <f t="shared" si="14"/>
        <v>-0.62157567756040288</v>
      </c>
      <c r="Q109" s="33">
        <f t="shared" si="17"/>
        <v>3.2999999999999967</v>
      </c>
      <c r="R109" s="17">
        <v>1.0104301953759212E-2</v>
      </c>
      <c r="T109" s="33">
        <f t="shared" si="18"/>
        <v>3.2999999999999967</v>
      </c>
      <c r="U109" s="34">
        <v>1.2317716026239954E-2</v>
      </c>
      <c r="W109" s="33">
        <f t="shared" si="19"/>
        <v>3.2999999999999967</v>
      </c>
      <c r="X109" s="34">
        <v>9.5464977487716689E-3</v>
      </c>
      <c r="AA109" s="33">
        <f t="shared" si="20"/>
        <v>3.2999999999999967</v>
      </c>
      <c r="AB109" s="34">
        <v>1.0104301953759212E-2</v>
      </c>
      <c r="AD109" s="33">
        <f t="shared" si="21"/>
        <v>3.2999999999999967</v>
      </c>
      <c r="AE109" s="34">
        <v>1.01323571029626E-2</v>
      </c>
      <c r="AG109" s="35">
        <f t="shared" si="15"/>
        <v>-0.2805514920338828</v>
      </c>
      <c r="AJ109" s="33">
        <f t="shared" si="26"/>
        <v>10.75</v>
      </c>
      <c r="AK109" s="34">
        <v>2.1693923353824709E-2</v>
      </c>
      <c r="AM109" s="33">
        <f t="shared" si="27"/>
        <v>10.75</v>
      </c>
      <c r="AN109" s="34" t="e">
        <v>#VALUE!</v>
      </c>
      <c r="AO109" s="34"/>
      <c r="AP109" s="35" t="e">
        <f t="shared" si="16"/>
        <v>#VALUE!</v>
      </c>
    </row>
    <row r="110" spans="2:42" ht="13.2" customHeight="1" x14ac:dyDescent="0.25">
      <c r="B110" s="33">
        <f t="shared" si="22"/>
        <v>10.875</v>
      </c>
      <c r="C110" s="34">
        <v>1.4584174897804999E-2</v>
      </c>
      <c r="E110" s="33">
        <f t="shared" si="23"/>
        <v>10.875</v>
      </c>
      <c r="F110" s="34">
        <v>1.4101197496683733E-2</v>
      </c>
      <c r="H110" s="33">
        <f t="shared" si="24"/>
        <v>10.875</v>
      </c>
      <c r="I110" s="34">
        <v>1.727505726723098E-2</v>
      </c>
      <c r="K110" s="33">
        <f t="shared" si="25"/>
        <v>10.875</v>
      </c>
      <c r="L110" s="34">
        <v>1.7337205488443322E-2</v>
      </c>
      <c r="N110" s="35">
        <f t="shared" si="14"/>
        <v>-0.62148221212341559</v>
      </c>
      <c r="Q110" s="33">
        <f t="shared" si="17"/>
        <v>3.3499999999999965</v>
      </c>
      <c r="R110" s="17">
        <v>1.0305339018367355E-2</v>
      </c>
      <c r="T110" s="33">
        <f t="shared" si="18"/>
        <v>3.3499999999999965</v>
      </c>
      <c r="U110" s="34">
        <v>1.2486772670695437E-2</v>
      </c>
      <c r="W110" s="33">
        <f t="shared" si="19"/>
        <v>3.3499999999999965</v>
      </c>
      <c r="X110" s="34">
        <v>9.7889208466347254E-3</v>
      </c>
      <c r="AA110" s="33">
        <f t="shared" si="20"/>
        <v>3.3499999999999965</v>
      </c>
      <c r="AB110" s="34">
        <v>1.0305339018367355E-2</v>
      </c>
      <c r="AD110" s="33">
        <f t="shared" si="21"/>
        <v>3.3499999999999965</v>
      </c>
      <c r="AE110" s="34">
        <v>1.0333375518913317E-2</v>
      </c>
      <c r="AG110" s="35">
        <f t="shared" si="15"/>
        <v>-0.28036500545962695</v>
      </c>
      <c r="AJ110" s="33">
        <f t="shared" si="26"/>
        <v>10.875</v>
      </c>
      <c r="AK110" s="34">
        <v>2.1795265030772761E-2</v>
      </c>
      <c r="AM110" s="33">
        <f t="shared" si="27"/>
        <v>10.875</v>
      </c>
      <c r="AN110" s="34" t="e">
        <v>#VALUE!</v>
      </c>
      <c r="AO110" s="34"/>
      <c r="AP110" s="35" t="e">
        <f t="shared" si="16"/>
        <v>#VALUE!</v>
      </c>
    </row>
    <row r="111" spans="2:42" ht="13.2" customHeight="1" x14ac:dyDescent="0.25">
      <c r="B111" s="33">
        <f t="shared" si="22"/>
        <v>11</v>
      </c>
      <c r="C111" s="34">
        <v>1.47286578708282E-2</v>
      </c>
      <c r="E111" s="33">
        <f t="shared" si="23"/>
        <v>11</v>
      </c>
      <c r="F111" s="34">
        <v>1.4248431327243233E-2</v>
      </c>
      <c r="H111" s="33">
        <f t="shared" si="24"/>
        <v>11</v>
      </c>
      <c r="I111" s="34">
        <v>1.7363808649065702E-2</v>
      </c>
      <c r="K111" s="33">
        <f t="shared" si="25"/>
        <v>11</v>
      </c>
      <c r="L111" s="34">
        <v>1.7425947523734348E-2</v>
      </c>
      <c r="N111" s="35">
        <f t="shared" si="14"/>
        <v>-0.62138874668646316</v>
      </c>
      <c r="Q111" s="33">
        <f t="shared" si="17"/>
        <v>3.3999999999999964</v>
      </c>
      <c r="R111" s="17">
        <v>1.0506376082975496E-2</v>
      </c>
      <c r="T111" s="33">
        <f t="shared" si="18"/>
        <v>3.3999999999999964</v>
      </c>
      <c r="U111" s="34">
        <v>1.2655829315150921E-2</v>
      </c>
      <c r="W111" s="33">
        <f t="shared" si="19"/>
        <v>3.3999999999999964</v>
      </c>
      <c r="X111" s="34">
        <v>1.0031343944497782E-2</v>
      </c>
      <c r="AA111" s="33">
        <f t="shared" si="20"/>
        <v>3.3999999999999964</v>
      </c>
      <c r="AB111" s="34">
        <v>1.0506376082975496E-2</v>
      </c>
      <c r="AD111" s="33">
        <f t="shared" si="21"/>
        <v>3.3999999999999964</v>
      </c>
      <c r="AE111" s="34">
        <v>1.0534393934864035E-2</v>
      </c>
      <c r="AG111" s="35">
        <f t="shared" si="15"/>
        <v>-0.28017851888538847</v>
      </c>
      <c r="AJ111" s="33">
        <f t="shared" si="26"/>
        <v>11</v>
      </c>
      <c r="AK111" s="34">
        <v>2.1896606707720825E-2</v>
      </c>
      <c r="AM111" s="33">
        <f t="shared" si="27"/>
        <v>11</v>
      </c>
      <c r="AN111" s="34" t="e">
        <v>#VALUE!</v>
      </c>
      <c r="AO111" s="34"/>
      <c r="AP111" s="35" t="e">
        <f t="shared" si="16"/>
        <v>#VALUE!</v>
      </c>
    </row>
    <row r="112" spans="2:42" ht="13.2" customHeight="1" x14ac:dyDescent="0.25">
      <c r="B112" s="33">
        <f t="shared" si="22"/>
        <v>11.125</v>
      </c>
      <c r="C112" s="34">
        <v>1.4870048777254397E-2</v>
      </c>
      <c r="E112" s="33">
        <f t="shared" si="23"/>
        <v>11.125</v>
      </c>
      <c r="F112" s="34">
        <v>1.4395665157802743E-2</v>
      </c>
      <c r="H112" s="33">
        <f t="shared" si="24"/>
        <v>11.125</v>
      </c>
      <c r="I112" s="34">
        <v>1.7452560030900434E-2</v>
      </c>
      <c r="K112" s="33">
        <f t="shared" si="25"/>
        <v>11.125</v>
      </c>
      <c r="L112" s="34">
        <v>1.7514689559025368E-2</v>
      </c>
      <c r="N112" s="35">
        <f t="shared" si="14"/>
        <v>-0.62129528124933719</v>
      </c>
      <c r="Q112" s="33">
        <f t="shared" si="17"/>
        <v>3.4499999999999962</v>
      </c>
      <c r="R112" s="17">
        <v>1.0707413147583639E-2</v>
      </c>
      <c r="T112" s="33">
        <f t="shared" si="18"/>
        <v>3.4499999999999962</v>
      </c>
      <c r="U112" s="34">
        <v>1.2824885959606406E-2</v>
      </c>
      <c r="W112" s="33">
        <f t="shared" si="19"/>
        <v>3.4499999999999962</v>
      </c>
      <c r="X112" s="34">
        <v>1.0273767042360837E-2</v>
      </c>
      <c r="AA112" s="33">
        <f t="shared" si="20"/>
        <v>3.4499999999999962</v>
      </c>
      <c r="AB112" s="34">
        <v>1.0707413147583639E-2</v>
      </c>
      <c r="AD112" s="33">
        <f t="shared" si="21"/>
        <v>3.4499999999999962</v>
      </c>
      <c r="AE112" s="34">
        <v>1.0735412350814752E-2</v>
      </c>
      <c r="AG112" s="35">
        <f t="shared" si="15"/>
        <v>-0.27999203231113268</v>
      </c>
      <c r="AJ112" s="33">
        <f t="shared" si="26"/>
        <v>11.125</v>
      </c>
      <c r="AK112" s="34">
        <v>2.199794838466889E-2</v>
      </c>
      <c r="AM112" s="33">
        <f t="shared" si="27"/>
        <v>11.125</v>
      </c>
      <c r="AN112" s="34" t="e">
        <v>#VALUE!</v>
      </c>
      <c r="AO112" s="34"/>
      <c r="AP112" s="35" t="e">
        <f t="shared" si="16"/>
        <v>#VALUE!</v>
      </c>
    </row>
    <row r="113" spans="2:42" ht="13.2" customHeight="1" x14ac:dyDescent="0.25">
      <c r="B113" s="33">
        <f t="shared" si="22"/>
        <v>11.25</v>
      </c>
      <c r="C113" s="34">
        <v>1.5008405768238061E-2</v>
      </c>
      <c r="E113" s="33">
        <f t="shared" si="23"/>
        <v>11.25</v>
      </c>
      <c r="F113" s="34">
        <v>1.454289898836224E-2</v>
      </c>
      <c r="H113" s="33">
        <f t="shared" si="24"/>
        <v>11.25</v>
      </c>
      <c r="I113" s="34">
        <v>1.7541311412735162E-2</v>
      </c>
      <c r="K113" s="33">
        <f t="shared" si="25"/>
        <v>11.25</v>
      </c>
      <c r="L113" s="34">
        <v>1.7603431594316397E-2</v>
      </c>
      <c r="N113" s="35">
        <f t="shared" si="14"/>
        <v>-0.62120181581235001</v>
      </c>
      <c r="Q113" s="33">
        <f t="shared" si="17"/>
        <v>3.499999999999996</v>
      </c>
      <c r="R113" s="17">
        <v>1.0908450212191782E-2</v>
      </c>
      <c r="T113" s="33">
        <f t="shared" si="18"/>
        <v>3.499999999999996</v>
      </c>
      <c r="U113" s="34">
        <v>1.2993942604061889E-2</v>
      </c>
      <c r="W113" s="33">
        <f t="shared" si="19"/>
        <v>3.499999999999996</v>
      </c>
      <c r="X113" s="34">
        <v>1.0516190140223893E-2</v>
      </c>
      <c r="AA113" s="33">
        <f t="shared" si="20"/>
        <v>3.499999999999996</v>
      </c>
      <c r="AB113" s="34">
        <v>1.0908450212191782E-2</v>
      </c>
      <c r="AD113" s="33">
        <f t="shared" si="21"/>
        <v>3.499999999999996</v>
      </c>
      <c r="AE113" s="34">
        <v>1.0936430766765469E-2</v>
      </c>
      <c r="AG113" s="35">
        <f t="shared" si="15"/>
        <v>-0.27980554573687688</v>
      </c>
      <c r="AJ113" s="33">
        <f t="shared" si="26"/>
        <v>11.25</v>
      </c>
      <c r="AK113" s="34">
        <v>2.2099290061616941E-2</v>
      </c>
      <c r="AM113" s="33">
        <f t="shared" si="27"/>
        <v>11.25</v>
      </c>
      <c r="AN113" s="34" t="e">
        <v>#VALUE!</v>
      </c>
      <c r="AO113" s="34"/>
      <c r="AP113" s="35" t="e">
        <f t="shared" si="16"/>
        <v>#VALUE!</v>
      </c>
    </row>
    <row r="114" spans="2:42" ht="13.2" customHeight="1" x14ac:dyDescent="0.25">
      <c r="B114" s="33">
        <f t="shared" si="22"/>
        <v>11.375</v>
      </c>
      <c r="C114" s="34">
        <v>1.5143883876504609E-2</v>
      </c>
      <c r="E114" s="33">
        <f t="shared" si="23"/>
        <v>11.375</v>
      </c>
      <c r="F114" s="34">
        <v>1.4690132818921732E-2</v>
      </c>
      <c r="H114" s="33">
        <f t="shared" si="24"/>
        <v>11.375</v>
      </c>
      <c r="I114" s="34">
        <v>1.7630062794569881E-2</v>
      </c>
      <c r="K114" s="33">
        <f t="shared" si="25"/>
        <v>11.375</v>
      </c>
      <c r="L114" s="34">
        <v>1.7692173629607413E-2</v>
      </c>
      <c r="N114" s="35">
        <f t="shared" si="14"/>
        <v>-0.62110835037532808</v>
      </c>
      <c r="Q114" s="33">
        <f t="shared" si="17"/>
        <v>3.5499999999999958</v>
      </c>
      <c r="R114" s="17">
        <v>1.1109487276799924E-2</v>
      </c>
      <c r="T114" s="33">
        <f t="shared" si="18"/>
        <v>3.5499999999999958</v>
      </c>
      <c r="U114" s="34">
        <v>1.3230931192465725E-2</v>
      </c>
      <c r="W114" s="33">
        <f t="shared" si="19"/>
        <v>3.5499999999999958</v>
      </c>
      <c r="X114" s="34">
        <v>1.075861323808695E-2</v>
      </c>
      <c r="AA114" s="33">
        <f t="shared" si="20"/>
        <v>3.5499999999999958</v>
      </c>
      <c r="AB114" s="34">
        <v>1.1109487276799924E-2</v>
      </c>
      <c r="AD114" s="33">
        <f t="shared" si="21"/>
        <v>3.5499999999999958</v>
      </c>
      <c r="AE114" s="34">
        <v>1.1137449182716187E-2</v>
      </c>
      <c r="AG114" s="35">
        <f t="shared" si="15"/>
        <v>-0.27961905916262103</v>
      </c>
      <c r="AJ114" s="33">
        <f t="shared" si="26"/>
        <v>11.375</v>
      </c>
      <c r="AK114" s="34">
        <v>2.2200631738565006E-2</v>
      </c>
      <c r="AM114" s="33">
        <f t="shared" si="27"/>
        <v>11.375</v>
      </c>
      <c r="AN114" s="34" t="e">
        <v>#VALUE!</v>
      </c>
      <c r="AO114" s="34"/>
      <c r="AP114" s="35" t="e">
        <f t="shared" si="16"/>
        <v>#VALUE!</v>
      </c>
    </row>
    <row r="115" spans="2:42" ht="13.2" customHeight="1" x14ac:dyDescent="0.25">
      <c r="B115" s="33">
        <f t="shared" si="22"/>
        <v>11.5</v>
      </c>
      <c r="C115" s="34">
        <v>1.5276631489351518E-2</v>
      </c>
      <c r="E115" s="33">
        <f t="shared" si="23"/>
        <v>11.5</v>
      </c>
      <c r="F115" s="34">
        <v>1.4837366649481241E-2</v>
      </c>
      <c r="H115" s="33">
        <f t="shared" si="24"/>
        <v>11.5</v>
      </c>
      <c r="I115" s="34">
        <v>1.7718814176404613E-2</v>
      </c>
      <c r="K115" s="33">
        <f t="shared" si="25"/>
        <v>11.5</v>
      </c>
      <c r="L115" s="34">
        <v>1.7780915664898443E-2</v>
      </c>
      <c r="N115" s="35">
        <f t="shared" si="14"/>
        <v>-0.62101488493830626</v>
      </c>
      <c r="Q115" s="33">
        <f t="shared" si="17"/>
        <v>3.5999999999999956</v>
      </c>
      <c r="R115" s="17">
        <v>1.1310524341408067E-2</v>
      </c>
      <c r="T115" s="33">
        <f t="shared" si="18"/>
        <v>3.5999999999999956</v>
      </c>
      <c r="U115" s="34">
        <v>1.3478702629115337E-2</v>
      </c>
      <c r="W115" s="33">
        <f t="shared" si="19"/>
        <v>3.5999999999999956</v>
      </c>
      <c r="X115" s="34">
        <v>1.1001036335950006E-2</v>
      </c>
      <c r="AA115" s="33">
        <f t="shared" si="20"/>
        <v>3.5999999999999956</v>
      </c>
      <c r="AB115" s="34">
        <v>1.1310524341408067E-2</v>
      </c>
      <c r="AD115" s="33">
        <f t="shared" si="21"/>
        <v>3.5999999999999956</v>
      </c>
      <c r="AE115" s="34">
        <v>1.1338467598666904E-2</v>
      </c>
      <c r="AG115" s="35">
        <f t="shared" si="15"/>
        <v>-0.27943257258836518</v>
      </c>
      <c r="AJ115" s="33">
        <f t="shared" si="26"/>
        <v>11.5</v>
      </c>
      <c r="AK115" s="34">
        <v>2.2301973415513071E-2</v>
      </c>
      <c r="AM115" s="33">
        <f t="shared" si="27"/>
        <v>11.5</v>
      </c>
      <c r="AN115" s="34" t="e">
        <v>#VALUE!</v>
      </c>
      <c r="AO115" s="34"/>
      <c r="AP115" s="35" t="e">
        <f t="shared" si="16"/>
        <v>#VALUE!</v>
      </c>
    </row>
    <row r="116" spans="2:42" ht="13.2" customHeight="1" x14ac:dyDescent="0.25">
      <c r="B116" s="33">
        <f t="shared" si="22"/>
        <v>11.625</v>
      </c>
      <c r="C116" s="34">
        <v>1.5406790611826919E-2</v>
      </c>
      <c r="E116" s="33">
        <f t="shared" si="23"/>
        <v>11.625</v>
      </c>
      <c r="F116" s="34">
        <v>1.4984600480040739E-2</v>
      </c>
      <c r="H116" s="33">
        <f t="shared" si="24"/>
        <v>11.625</v>
      </c>
      <c r="I116" s="34">
        <v>1.7807565558239331E-2</v>
      </c>
      <c r="K116" s="33">
        <f t="shared" si="25"/>
        <v>11.625</v>
      </c>
      <c r="L116" s="34">
        <v>1.786965770018947E-2</v>
      </c>
      <c r="N116" s="35">
        <f t="shared" si="14"/>
        <v>-0.62092141950138846</v>
      </c>
      <c r="Q116" s="33">
        <f t="shared" si="17"/>
        <v>3.6499999999999955</v>
      </c>
      <c r="R116" s="17">
        <v>1.151156140601621E-2</v>
      </c>
      <c r="T116" s="33">
        <f t="shared" si="18"/>
        <v>3.6499999999999955</v>
      </c>
      <c r="U116" s="34">
        <v>1.372647406576495E-2</v>
      </c>
      <c r="W116" s="33">
        <f t="shared" si="19"/>
        <v>3.6499999999999955</v>
      </c>
      <c r="X116" s="34">
        <v>1.1243459433813061E-2</v>
      </c>
      <c r="AA116" s="33">
        <f t="shared" si="20"/>
        <v>3.6499999999999955</v>
      </c>
      <c r="AB116" s="34">
        <v>1.151156140601621E-2</v>
      </c>
      <c r="AD116" s="33">
        <f t="shared" si="21"/>
        <v>3.6499999999999955</v>
      </c>
      <c r="AE116" s="34">
        <v>1.1539486014617621E-2</v>
      </c>
      <c r="AG116" s="35">
        <f t="shared" si="15"/>
        <v>-0.27924608601410938</v>
      </c>
      <c r="AJ116" s="33">
        <f t="shared" si="26"/>
        <v>11.625</v>
      </c>
      <c r="AK116" s="34">
        <v>2.2403315092461126E-2</v>
      </c>
      <c r="AM116" s="33">
        <f t="shared" si="27"/>
        <v>11.625</v>
      </c>
      <c r="AN116" s="34" t="e">
        <v>#VALUE!</v>
      </c>
      <c r="AO116" s="34"/>
      <c r="AP116" s="35" t="e">
        <f t="shared" si="16"/>
        <v>#VALUE!</v>
      </c>
    </row>
    <row r="117" spans="2:42" ht="13.2" customHeight="1" x14ac:dyDescent="0.25">
      <c r="B117" s="33">
        <f t="shared" si="22"/>
        <v>11.75</v>
      </c>
      <c r="C117" s="34">
        <v>1.5534497206210926E-2</v>
      </c>
      <c r="E117" s="33">
        <f t="shared" si="23"/>
        <v>11.75</v>
      </c>
      <c r="F117" s="34">
        <v>1.513183431060024E-2</v>
      </c>
      <c r="H117" s="33">
        <f t="shared" si="24"/>
        <v>11.75</v>
      </c>
      <c r="I117" s="34">
        <v>1.7896316940074066E-2</v>
      </c>
      <c r="K117" s="33">
        <f t="shared" si="25"/>
        <v>11.75</v>
      </c>
      <c r="L117" s="34">
        <v>1.7958399735480482E-2</v>
      </c>
      <c r="N117" s="35">
        <f t="shared" si="14"/>
        <v>-0.62082795406415836</v>
      </c>
      <c r="Q117" s="33">
        <f t="shared" si="17"/>
        <v>3.6999999999999953</v>
      </c>
      <c r="R117" s="17">
        <v>1.1712598470624353E-2</v>
      </c>
      <c r="T117" s="33">
        <f t="shared" si="18"/>
        <v>3.6999999999999953</v>
      </c>
      <c r="U117" s="34">
        <v>1.3974245502414563E-2</v>
      </c>
      <c r="W117" s="33">
        <f t="shared" si="19"/>
        <v>3.6999999999999953</v>
      </c>
      <c r="X117" s="34">
        <v>1.1485882531676116E-2</v>
      </c>
      <c r="AA117" s="33">
        <f t="shared" si="20"/>
        <v>3.6999999999999953</v>
      </c>
      <c r="AB117" s="34">
        <v>1.1712598470624353E-2</v>
      </c>
      <c r="AD117" s="33">
        <f t="shared" si="21"/>
        <v>3.6999999999999953</v>
      </c>
      <c r="AE117" s="34">
        <v>1.1740504430568338E-2</v>
      </c>
      <c r="AG117" s="35">
        <f t="shared" si="15"/>
        <v>-0.27905959943985359</v>
      </c>
      <c r="AJ117" s="33">
        <f t="shared" si="26"/>
        <v>11.75</v>
      </c>
      <c r="AK117" s="34">
        <v>2.2504656769409187E-2</v>
      </c>
      <c r="AM117" s="33">
        <f t="shared" si="27"/>
        <v>11.75</v>
      </c>
      <c r="AN117" s="34" t="e">
        <v>#VALUE!</v>
      </c>
      <c r="AO117" s="34"/>
      <c r="AP117" s="35" t="e">
        <f t="shared" si="16"/>
        <v>#VALUE!</v>
      </c>
    </row>
    <row r="118" spans="2:42" ht="13.2" customHeight="1" x14ac:dyDescent="0.25">
      <c r="B118" s="33">
        <f t="shared" si="22"/>
        <v>11.875</v>
      </c>
      <c r="C118" s="34">
        <v>1.5659881510056092E-2</v>
      </c>
      <c r="E118" s="33">
        <f t="shared" si="23"/>
        <v>11.875</v>
      </c>
      <c r="F118" s="34">
        <v>1.527906814115974E-2</v>
      </c>
      <c r="H118" s="33">
        <f t="shared" si="24"/>
        <v>11.875</v>
      </c>
      <c r="I118" s="34">
        <v>1.7985068321908788E-2</v>
      </c>
      <c r="K118" s="33">
        <f t="shared" si="25"/>
        <v>11.875</v>
      </c>
      <c r="L118" s="34">
        <v>1.8047141770771508E-2</v>
      </c>
      <c r="N118" s="35">
        <f t="shared" si="14"/>
        <v>-0.62073448862720593</v>
      </c>
      <c r="Q118" s="33">
        <f t="shared" si="17"/>
        <v>3.7499999999999951</v>
      </c>
      <c r="R118" s="17">
        <v>1.1913635535232496E-2</v>
      </c>
      <c r="T118" s="33">
        <f t="shared" si="18"/>
        <v>3.7499999999999951</v>
      </c>
      <c r="U118" s="34">
        <v>1.4222016939064174E-2</v>
      </c>
      <c r="W118" s="33">
        <f t="shared" si="19"/>
        <v>3.7499999999999951</v>
      </c>
      <c r="X118" s="34">
        <v>1.1728305629539172E-2</v>
      </c>
      <c r="AA118" s="33">
        <f t="shared" si="20"/>
        <v>3.7499999999999951</v>
      </c>
      <c r="AB118" s="34">
        <v>1.1913635535232496E-2</v>
      </c>
      <c r="AD118" s="33">
        <f t="shared" si="21"/>
        <v>3.7499999999999951</v>
      </c>
      <c r="AE118" s="34">
        <v>1.1941522846519056E-2</v>
      </c>
      <c r="AG118" s="35">
        <f t="shared" si="15"/>
        <v>-0.27887311286559774</v>
      </c>
      <c r="AJ118" s="33">
        <f t="shared" si="26"/>
        <v>11.875</v>
      </c>
      <c r="AK118" s="34">
        <v>2.2605998446357242E-2</v>
      </c>
      <c r="AM118" s="33">
        <f t="shared" si="27"/>
        <v>11.875</v>
      </c>
      <c r="AN118" s="34" t="e">
        <v>#VALUE!</v>
      </c>
      <c r="AO118" s="34"/>
      <c r="AP118" s="35" t="e">
        <f t="shared" si="16"/>
        <v>#VALUE!</v>
      </c>
    </row>
    <row r="119" spans="2:42" ht="13.2" customHeight="1" x14ac:dyDescent="0.25">
      <c r="B119" s="33">
        <f t="shared" si="22"/>
        <v>12</v>
      </c>
      <c r="C119" s="34">
        <v>1.5783068334350253E-2</v>
      </c>
      <c r="E119" s="33">
        <f t="shared" si="23"/>
        <v>12</v>
      </c>
      <c r="F119" s="34">
        <v>1.5426301971719238E-2</v>
      </c>
      <c r="H119" s="33">
        <f t="shared" si="24"/>
        <v>12</v>
      </c>
      <c r="I119" s="34">
        <v>1.8073819703743509E-2</v>
      </c>
      <c r="K119" s="33">
        <f t="shared" si="25"/>
        <v>12</v>
      </c>
      <c r="L119" s="34">
        <v>1.8135883806062535E-2</v>
      </c>
      <c r="N119" s="35">
        <f t="shared" si="14"/>
        <v>-0.62064102319025349</v>
      </c>
      <c r="Q119" s="33">
        <f t="shared" si="17"/>
        <v>3.7999999999999949</v>
      </c>
      <c r="R119" s="17">
        <v>1.217352643289276E-2</v>
      </c>
      <c r="T119" s="33">
        <f t="shared" si="18"/>
        <v>3.7999999999999949</v>
      </c>
      <c r="U119" s="34">
        <v>1.4469788375713787E-2</v>
      </c>
      <c r="W119" s="33">
        <f t="shared" si="19"/>
        <v>3.7999999999999949</v>
      </c>
      <c r="X119" s="34">
        <v>1.1943993048745521E-2</v>
      </c>
      <c r="AA119" s="33">
        <f t="shared" si="20"/>
        <v>3.7999999999999949</v>
      </c>
      <c r="AB119" s="34">
        <v>1.217352643289276E-2</v>
      </c>
      <c r="AD119" s="33">
        <f t="shared" si="21"/>
        <v>3.7999999999999949</v>
      </c>
      <c r="AE119" s="34">
        <v>1.2203981173866299E-2</v>
      </c>
      <c r="AG119" s="35">
        <f t="shared" si="15"/>
        <v>-0.30454740973538674</v>
      </c>
      <c r="AJ119" s="33">
        <f t="shared" si="26"/>
        <v>12</v>
      </c>
      <c r="AK119" s="34">
        <v>2.2707340123305303E-2</v>
      </c>
      <c r="AM119" s="33">
        <f t="shared" si="27"/>
        <v>12</v>
      </c>
      <c r="AN119" s="34" t="e">
        <v>#VALUE!</v>
      </c>
      <c r="AO119" s="34"/>
      <c r="AP119" s="35" t="e">
        <f t="shared" si="16"/>
        <v>#VALUE!</v>
      </c>
    </row>
    <row r="120" spans="2:42" ht="13.2" customHeight="1" x14ac:dyDescent="0.25">
      <c r="B120" s="33">
        <f t="shared" si="22"/>
        <v>12.125</v>
      </c>
      <c r="C120" s="34">
        <v>1.5904156668149181E-2</v>
      </c>
      <c r="E120" s="33">
        <f t="shared" si="23"/>
        <v>12.125</v>
      </c>
      <c r="F120" s="34">
        <v>1.553043035835858E-2</v>
      </c>
      <c r="H120" s="33">
        <f t="shared" si="24"/>
        <v>12.125</v>
      </c>
      <c r="I120" s="34">
        <v>1.8162571085578241E-2</v>
      </c>
      <c r="K120" s="33">
        <f t="shared" si="25"/>
        <v>12.125</v>
      </c>
      <c r="L120" s="34">
        <v>1.8224625841353564E-2</v>
      </c>
      <c r="N120" s="35">
        <f t="shared" si="14"/>
        <v>-0.62054755775323156</v>
      </c>
      <c r="Q120" s="33">
        <f t="shared" si="17"/>
        <v>3.8499999999999948</v>
      </c>
      <c r="R120" s="17">
        <v>1.2441693650825985E-2</v>
      </c>
      <c r="T120" s="33">
        <f t="shared" si="18"/>
        <v>3.8499999999999948</v>
      </c>
      <c r="U120" s="34">
        <v>1.47175598123634E-2</v>
      </c>
      <c r="W120" s="33">
        <f t="shared" si="19"/>
        <v>3.8499999999999948</v>
      </c>
      <c r="X120" s="34">
        <v>1.2155920763140766E-2</v>
      </c>
      <c r="AA120" s="33">
        <f t="shared" si="20"/>
        <v>3.8499999999999948</v>
      </c>
      <c r="AB120" s="34">
        <v>1.2441693650825985E-2</v>
      </c>
      <c r="AD120" s="33">
        <f t="shared" si="21"/>
        <v>3.8499999999999948</v>
      </c>
      <c r="AE120" s="34">
        <v>1.2475079488753687E-2</v>
      </c>
      <c r="AG120" s="35">
        <f t="shared" si="15"/>
        <v>-0.33385837927701545</v>
      </c>
      <c r="AJ120" s="33">
        <f t="shared" si="26"/>
        <v>12.125</v>
      </c>
      <c r="AK120" s="34">
        <v>2.2808681800253361E-2</v>
      </c>
      <c r="AM120" s="33">
        <f t="shared" si="27"/>
        <v>12.125</v>
      </c>
      <c r="AN120" s="34" t="e">
        <v>#VALUE!</v>
      </c>
      <c r="AO120" s="34"/>
      <c r="AP120" s="35" t="e">
        <f t="shared" si="16"/>
        <v>#VALUE!</v>
      </c>
    </row>
    <row r="121" spans="2:42" ht="13.2" customHeight="1" x14ac:dyDescent="0.25">
      <c r="B121" s="33">
        <f t="shared" si="22"/>
        <v>12.25</v>
      </c>
      <c r="C121" s="34">
        <v>1.6023127481658263E-2</v>
      </c>
      <c r="E121" s="33">
        <f t="shared" si="23"/>
        <v>12.25</v>
      </c>
      <c r="F121" s="34">
        <v>1.5629253459592374E-2</v>
      </c>
      <c r="H121" s="33">
        <f t="shared" si="24"/>
        <v>12.25</v>
      </c>
      <c r="I121" s="34">
        <v>1.8251322467412963E-2</v>
      </c>
      <c r="K121" s="33">
        <f t="shared" si="25"/>
        <v>12.25</v>
      </c>
      <c r="L121" s="34">
        <v>1.8313367876644587E-2</v>
      </c>
      <c r="N121" s="35">
        <f t="shared" si="14"/>
        <v>-0.62045409231624438</v>
      </c>
      <c r="Q121" s="33">
        <f t="shared" si="17"/>
        <v>3.8999999999999946</v>
      </c>
      <c r="R121" s="17">
        <v>1.270986086875921E-2</v>
      </c>
      <c r="T121" s="33">
        <f t="shared" si="18"/>
        <v>3.8999999999999946</v>
      </c>
      <c r="U121" s="34">
        <v>1.4965331249013012E-2</v>
      </c>
      <c r="W121" s="33">
        <f t="shared" si="19"/>
        <v>3.8999999999999946</v>
      </c>
      <c r="X121" s="34">
        <v>1.2367848477536011E-2</v>
      </c>
      <c r="AA121" s="33">
        <f t="shared" si="20"/>
        <v>3.8999999999999946</v>
      </c>
      <c r="AB121" s="34">
        <v>1.270986086875921E-2</v>
      </c>
      <c r="AD121" s="33">
        <f t="shared" si="21"/>
        <v>3.8999999999999946</v>
      </c>
      <c r="AE121" s="34">
        <v>1.2746177803641075E-2</v>
      </c>
      <c r="AG121" s="35">
        <f t="shared" si="15"/>
        <v>-0.3631693488186441</v>
      </c>
      <c r="AJ121" s="33">
        <f t="shared" si="26"/>
        <v>12.25</v>
      </c>
      <c r="AK121" s="34">
        <v>2.2910023477201426E-2</v>
      </c>
      <c r="AM121" s="33">
        <f t="shared" si="27"/>
        <v>12.25</v>
      </c>
      <c r="AN121" s="34" t="e">
        <v>#VALUE!</v>
      </c>
      <c r="AO121" s="34"/>
      <c r="AP121" s="35" t="e">
        <f t="shared" si="16"/>
        <v>#VALUE!</v>
      </c>
    </row>
    <row r="122" spans="2:42" ht="13.2" customHeight="1" x14ac:dyDescent="0.25">
      <c r="B122" s="33">
        <f t="shared" si="22"/>
        <v>12.375</v>
      </c>
      <c r="C122" s="34">
        <v>1.6139923463875695E-2</v>
      </c>
      <c r="E122" s="33">
        <f t="shared" si="23"/>
        <v>12.375</v>
      </c>
      <c r="F122" s="34">
        <v>1.5728076560826153E-2</v>
      </c>
      <c r="H122" s="33">
        <f t="shared" si="24"/>
        <v>12.375</v>
      </c>
      <c r="I122" s="34">
        <v>1.8340073849247695E-2</v>
      </c>
      <c r="K122" s="33">
        <f t="shared" si="25"/>
        <v>12.375</v>
      </c>
      <c r="L122" s="34">
        <v>1.8402109911935607E-2</v>
      </c>
      <c r="N122" s="35">
        <f t="shared" si="14"/>
        <v>-0.62036062687911842</v>
      </c>
      <c r="Q122" s="33">
        <f t="shared" si="17"/>
        <v>3.9499999999999944</v>
      </c>
      <c r="R122" s="17">
        <v>1.2978028086692435E-2</v>
      </c>
      <c r="T122" s="33">
        <f t="shared" si="18"/>
        <v>3.9499999999999944</v>
      </c>
      <c r="U122" s="34">
        <v>1.5213102685662625E-2</v>
      </c>
      <c r="W122" s="33">
        <f t="shared" si="19"/>
        <v>3.9499999999999944</v>
      </c>
      <c r="X122" s="34">
        <v>1.2579776191931258E-2</v>
      </c>
      <c r="AA122" s="33">
        <f t="shared" si="20"/>
        <v>3.9499999999999944</v>
      </c>
      <c r="AB122" s="34">
        <v>1.2978028086692435E-2</v>
      </c>
      <c r="AD122" s="33">
        <f t="shared" si="21"/>
        <v>3.9499999999999944</v>
      </c>
      <c r="AE122" s="34">
        <v>1.3017276118528463E-2</v>
      </c>
      <c r="AG122" s="35">
        <f t="shared" si="15"/>
        <v>-0.39248031836027275</v>
      </c>
      <c r="AJ122" s="33">
        <f t="shared" si="26"/>
        <v>12.375</v>
      </c>
      <c r="AK122" s="34">
        <v>2.301136515414948E-2</v>
      </c>
      <c r="AM122" s="33">
        <f t="shared" si="27"/>
        <v>12.375</v>
      </c>
      <c r="AN122" s="34" t="e">
        <v>#VALUE!</v>
      </c>
      <c r="AO122" s="34"/>
      <c r="AP122" s="35" t="e">
        <f t="shared" si="16"/>
        <v>#VALUE!</v>
      </c>
    </row>
    <row r="123" spans="2:42" ht="13.2" customHeight="1" x14ac:dyDescent="0.25">
      <c r="B123" s="33">
        <f t="shared" si="22"/>
        <v>12.5</v>
      </c>
      <c r="C123" s="34">
        <v>1.625448955885031E-2</v>
      </c>
      <c r="E123" s="33">
        <f t="shared" si="23"/>
        <v>12.5</v>
      </c>
      <c r="F123" s="34">
        <v>1.5826899662059944E-2</v>
      </c>
      <c r="H123" s="33">
        <f t="shared" si="24"/>
        <v>12.5</v>
      </c>
      <c r="I123" s="34">
        <v>1.8428825231082423E-2</v>
      </c>
      <c r="K123" s="33">
        <f t="shared" si="25"/>
        <v>12.5</v>
      </c>
      <c r="L123" s="34">
        <v>1.8490851947226626E-2</v>
      </c>
      <c r="N123" s="35">
        <f t="shared" si="14"/>
        <v>-0.6202671614420272</v>
      </c>
      <c r="Q123" s="33">
        <f t="shared" si="17"/>
        <v>3.9999999999999942</v>
      </c>
      <c r="R123" s="17">
        <v>1.3246195304625662E-2</v>
      </c>
      <c r="T123" s="33">
        <f t="shared" si="18"/>
        <v>3.9999999999999942</v>
      </c>
      <c r="U123" s="34">
        <v>1.5460874122312236E-2</v>
      </c>
      <c r="W123" s="33">
        <f t="shared" si="19"/>
        <v>3.9999999999999942</v>
      </c>
      <c r="X123" s="34">
        <v>1.2791703906326503E-2</v>
      </c>
      <c r="AA123" s="33">
        <f t="shared" si="20"/>
        <v>3.9999999999999942</v>
      </c>
      <c r="AB123" s="34">
        <v>1.3246195304625662E-2</v>
      </c>
      <c r="AD123" s="33">
        <f t="shared" si="21"/>
        <v>3.9999999999999942</v>
      </c>
      <c r="AE123" s="34">
        <v>1.328837443341585E-2</v>
      </c>
      <c r="AG123" s="35">
        <f t="shared" si="15"/>
        <v>-0.42179128790188414</v>
      </c>
      <c r="AJ123" s="33">
        <f t="shared" si="26"/>
        <v>12.5</v>
      </c>
      <c r="AK123" s="34">
        <v>2.3112706831097549E-2</v>
      </c>
      <c r="AM123" s="33">
        <f t="shared" si="27"/>
        <v>12.5</v>
      </c>
      <c r="AN123" s="34" t="e">
        <v>#VALUE!</v>
      </c>
      <c r="AO123" s="34"/>
      <c r="AP123" s="35" t="e">
        <f t="shared" si="16"/>
        <v>#VALUE!</v>
      </c>
    </row>
    <row r="124" spans="2:42" ht="13.2" customHeight="1" x14ac:dyDescent="0.25">
      <c r="B124" s="33">
        <f t="shared" si="22"/>
        <v>12.625</v>
      </c>
      <c r="C124" s="34">
        <v>1.636677289106462E-2</v>
      </c>
      <c r="E124" s="33">
        <f t="shared" si="23"/>
        <v>12.625</v>
      </c>
      <c r="F124" s="34">
        <v>1.5925722763293727E-2</v>
      </c>
      <c r="H124" s="33">
        <f t="shared" si="24"/>
        <v>12.625</v>
      </c>
      <c r="I124" s="34">
        <v>1.8517576612917142E-2</v>
      </c>
      <c r="K124" s="33">
        <f t="shared" si="25"/>
        <v>12.625</v>
      </c>
      <c r="L124" s="34">
        <v>1.8579593982517646E-2</v>
      </c>
      <c r="N124" s="35">
        <f t="shared" si="14"/>
        <v>-0.62017369600503991</v>
      </c>
      <c r="Q124" s="33">
        <f t="shared" si="17"/>
        <v>4.0499999999999945</v>
      </c>
      <c r="R124" s="17">
        <v>1.3514362522558889E-2</v>
      </c>
      <c r="T124" s="33">
        <f t="shared" si="18"/>
        <v>4.0499999999999945</v>
      </c>
      <c r="U124" s="34">
        <v>1.5708645558961853E-2</v>
      </c>
      <c r="W124" s="33">
        <f t="shared" si="19"/>
        <v>4.0499999999999945</v>
      </c>
      <c r="X124" s="34">
        <v>1.300363162072175E-2</v>
      </c>
      <c r="AA124" s="33">
        <f t="shared" si="20"/>
        <v>4.0499999999999945</v>
      </c>
      <c r="AB124" s="34">
        <v>1.3514362522558889E-2</v>
      </c>
      <c r="AD124" s="33">
        <f t="shared" si="21"/>
        <v>4.0499999999999945</v>
      </c>
      <c r="AE124" s="34">
        <v>1.355947274830324E-2</v>
      </c>
      <c r="AG124" s="35">
        <f t="shared" si="15"/>
        <v>-0.45110225744351279</v>
      </c>
      <c r="AJ124" s="33">
        <f t="shared" si="26"/>
        <v>12.625</v>
      </c>
      <c r="AK124" s="34">
        <v>2.321404850804561E-2</v>
      </c>
      <c r="AM124" s="33">
        <f t="shared" si="27"/>
        <v>12.625</v>
      </c>
      <c r="AN124" s="34" t="e">
        <v>#VALUE!</v>
      </c>
      <c r="AO124" s="34"/>
      <c r="AP124" s="35" t="e">
        <f t="shared" si="16"/>
        <v>#VALUE!</v>
      </c>
    </row>
    <row r="125" spans="2:42" ht="13.2" customHeight="1" x14ac:dyDescent="0.25">
      <c r="B125" s="33">
        <f t="shared" si="22"/>
        <v>12.75</v>
      </c>
      <c r="C125" s="34">
        <v>1.6476722658550897E-2</v>
      </c>
      <c r="E125" s="33">
        <f t="shared" si="23"/>
        <v>12.75</v>
      </c>
      <c r="F125" s="34">
        <v>1.602454586452751E-2</v>
      </c>
      <c r="H125" s="33">
        <f t="shared" si="24"/>
        <v>12.75</v>
      </c>
      <c r="I125" s="34">
        <v>1.8606327994751867E-2</v>
      </c>
      <c r="K125" s="33">
        <f t="shared" si="25"/>
        <v>12.75</v>
      </c>
      <c r="L125" s="34">
        <v>1.8668336017808668E-2</v>
      </c>
      <c r="N125" s="35">
        <f t="shared" si="14"/>
        <v>-0.62008023056801809</v>
      </c>
      <c r="Q125" s="33">
        <f t="shared" si="17"/>
        <v>4.0999999999999943</v>
      </c>
      <c r="R125" s="17">
        <v>1.3782529740492114E-2</v>
      </c>
      <c r="T125" s="33">
        <f t="shared" si="18"/>
        <v>4.0999999999999943</v>
      </c>
      <c r="U125" s="34">
        <v>1.5956416995611462E-2</v>
      </c>
      <c r="W125" s="33">
        <f t="shared" si="19"/>
        <v>4.0999999999999943</v>
      </c>
      <c r="X125" s="34">
        <v>1.3215559335116995E-2</v>
      </c>
      <c r="AA125" s="33">
        <f t="shared" si="20"/>
        <v>4.0999999999999943</v>
      </c>
      <c r="AB125" s="34">
        <v>1.3782529740492114E-2</v>
      </c>
      <c r="AD125" s="33">
        <f t="shared" si="21"/>
        <v>4.0999999999999943</v>
      </c>
      <c r="AE125" s="34">
        <v>1.3830571063190628E-2</v>
      </c>
      <c r="AG125" s="35">
        <f t="shared" si="15"/>
        <v>-0.48041322698514144</v>
      </c>
      <c r="AJ125" s="33">
        <f t="shared" si="26"/>
        <v>12.75</v>
      </c>
      <c r="AK125" s="34">
        <v>2.3315390184993671E-2</v>
      </c>
      <c r="AM125" s="33">
        <f t="shared" si="27"/>
        <v>12.75</v>
      </c>
      <c r="AN125" s="34" t="e">
        <v>#VALUE!</v>
      </c>
      <c r="AO125" s="34"/>
      <c r="AP125" s="35" t="e">
        <f t="shared" si="16"/>
        <v>#VALUE!</v>
      </c>
    </row>
    <row r="126" spans="2:42" ht="13.2" customHeight="1" x14ac:dyDescent="0.25">
      <c r="B126" s="33">
        <f t="shared" si="22"/>
        <v>12.875</v>
      </c>
      <c r="C126" s="34">
        <v>1.6584290032233315E-2</v>
      </c>
      <c r="E126" s="33">
        <f t="shared" si="23"/>
        <v>12.875</v>
      </c>
      <c r="F126" s="34">
        <v>1.6123368965761303E-2</v>
      </c>
      <c r="H126" s="33">
        <f t="shared" si="24"/>
        <v>12.875</v>
      </c>
      <c r="I126" s="34">
        <v>1.8695079376586595E-2</v>
      </c>
      <c r="K126" s="33">
        <f t="shared" si="25"/>
        <v>12.875</v>
      </c>
      <c r="L126" s="34">
        <v>1.8757078053099698E-2</v>
      </c>
      <c r="N126" s="35">
        <f t="shared" si="14"/>
        <v>-0.6199867651310309</v>
      </c>
      <c r="Q126" s="33">
        <f t="shared" si="17"/>
        <v>4.1499999999999941</v>
      </c>
      <c r="R126" s="17">
        <v>1.405069695842534E-2</v>
      </c>
      <c r="T126" s="33">
        <f t="shared" si="18"/>
        <v>4.1499999999999941</v>
      </c>
      <c r="U126" s="34">
        <v>1.6204188432261075E-2</v>
      </c>
      <c r="W126" s="33">
        <f t="shared" si="19"/>
        <v>4.1499999999999941</v>
      </c>
      <c r="X126" s="34">
        <v>1.342748704951224E-2</v>
      </c>
      <c r="AA126" s="33">
        <f t="shared" si="20"/>
        <v>4.1499999999999941</v>
      </c>
      <c r="AB126" s="34">
        <v>1.405069695842534E-2</v>
      </c>
      <c r="AD126" s="33">
        <f t="shared" si="21"/>
        <v>4.1499999999999941</v>
      </c>
      <c r="AE126" s="34">
        <v>1.4101669378078016E-2</v>
      </c>
      <c r="AG126" s="35">
        <f t="shared" si="15"/>
        <v>-0.50972419652675283</v>
      </c>
      <c r="AJ126" s="33">
        <f t="shared" si="26"/>
        <v>12.875</v>
      </c>
      <c r="AK126" s="34">
        <v>2.3416731861941729E-2</v>
      </c>
      <c r="AM126" s="33">
        <f t="shared" si="27"/>
        <v>12.875</v>
      </c>
      <c r="AN126" s="34" t="e">
        <v>#VALUE!</v>
      </c>
      <c r="AO126" s="34"/>
      <c r="AP126" s="35" t="e">
        <f t="shared" si="16"/>
        <v>#VALUE!</v>
      </c>
    </row>
    <row r="127" spans="2:42" ht="13.2" customHeight="1" x14ac:dyDescent="0.25">
      <c r="B127" s="33">
        <f t="shared" si="22"/>
        <v>13</v>
      </c>
      <c r="C127" s="34">
        <v>1.6689428061077434E-2</v>
      </c>
      <c r="E127" s="33">
        <f t="shared" si="23"/>
        <v>13</v>
      </c>
      <c r="F127" s="34">
        <v>1.6222192066995083E-2</v>
      </c>
      <c r="H127" s="33">
        <f t="shared" si="24"/>
        <v>13</v>
      </c>
      <c r="I127" s="34">
        <v>1.8783830758421324E-2</v>
      </c>
      <c r="K127" s="33">
        <f t="shared" si="25"/>
        <v>13</v>
      </c>
      <c r="L127" s="34">
        <v>1.8845820088390725E-2</v>
      </c>
      <c r="N127" s="35">
        <f t="shared" si="14"/>
        <v>-0.61989329969400897</v>
      </c>
      <c r="Q127" s="33">
        <f t="shared" si="17"/>
        <v>4.199999999999994</v>
      </c>
      <c r="R127" s="17">
        <v>1.4318864176358565E-2</v>
      </c>
      <c r="T127" s="33">
        <f t="shared" si="18"/>
        <v>4.199999999999994</v>
      </c>
      <c r="U127" s="34">
        <v>1.6451959868910689E-2</v>
      </c>
      <c r="W127" s="33">
        <f t="shared" si="19"/>
        <v>4.199999999999994</v>
      </c>
      <c r="X127" s="34">
        <v>1.3639414763907487E-2</v>
      </c>
      <c r="AA127" s="33">
        <f t="shared" si="20"/>
        <v>4.199999999999994</v>
      </c>
      <c r="AB127" s="34">
        <v>1.4318864176358565E-2</v>
      </c>
      <c r="AD127" s="33">
        <f t="shared" si="21"/>
        <v>4.199999999999994</v>
      </c>
      <c r="AE127" s="34">
        <v>1.4372767692965404E-2</v>
      </c>
      <c r="AG127" s="35">
        <f t="shared" si="15"/>
        <v>-0.53903516606838142</v>
      </c>
      <c r="AJ127" s="33">
        <f t="shared" si="26"/>
        <v>13</v>
      </c>
      <c r="AK127" s="34">
        <v>2.351807353888978E-2</v>
      </c>
      <c r="AM127" s="33">
        <f t="shared" si="27"/>
        <v>13</v>
      </c>
      <c r="AN127" s="34" t="e">
        <v>#VALUE!</v>
      </c>
      <c r="AO127" s="34"/>
      <c r="AP127" s="35" t="e">
        <f t="shared" si="16"/>
        <v>#VALUE!</v>
      </c>
    </row>
    <row r="128" spans="2:42" ht="13.2" customHeight="1" x14ac:dyDescent="0.25">
      <c r="B128" s="33">
        <f t="shared" si="22"/>
        <v>13.125</v>
      </c>
      <c r="C128" s="34">
        <v>1.6792091582659683E-2</v>
      </c>
      <c r="E128" s="33">
        <f t="shared" si="23"/>
        <v>13.125</v>
      </c>
      <c r="F128" s="34">
        <v>1.632101516822887E-2</v>
      </c>
      <c r="H128" s="33">
        <f t="shared" si="24"/>
        <v>13.125</v>
      </c>
      <c r="I128" s="34">
        <v>1.8872582140256049E-2</v>
      </c>
      <c r="K128" s="33">
        <f t="shared" si="25"/>
        <v>13.125</v>
      </c>
      <c r="L128" s="34">
        <v>1.893456212368174E-2</v>
      </c>
      <c r="N128" s="35">
        <f t="shared" si="14"/>
        <v>-0.61979983425691776</v>
      </c>
      <c r="Q128" s="33">
        <f t="shared" si="17"/>
        <v>4.2499999999999938</v>
      </c>
      <c r="R128" s="17">
        <v>1.458703139429179E-2</v>
      </c>
      <c r="T128" s="33">
        <f t="shared" si="18"/>
        <v>4.2499999999999938</v>
      </c>
      <c r="U128" s="34">
        <v>1.6699731305560302E-2</v>
      </c>
      <c r="W128" s="33">
        <f t="shared" si="19"/>
        <v>4.2499999999999938</v>
      </c>
      <c r="X128" s="34">
        <v>1.3851342478302732E-2</v>
      </c>
      <c r="AA128" s="33">
        <f t="shared" si="20"/>
        <v>4.2499999999999938</v>
      </c>
      <c r="AB128" s="34">
        <v>1.458703139429179E-2</v>
      </c>
      <c r="AD128" s="33">
        <f t="shared" si="21"/>
        <v>4.2499999999999938</v>
      </c>
      <c r="AE128" s="34">
        <v>1.4643866007852792E-2</v>
      </c>
      <c r="AG128" s="35">
        <f t="shared" si="15"/>
        <v>-0.56834613561001013</v>
      </c>
      <c r="AJ128" s="33">
        <f t="shared" si="26"/>
        <v>13.125</v>
      </c>
      <c r="AK128" s="34">
        <v>2.3619415215837849E-2</v>
      </c>
      <c r="AM128" s="33">
        <f t="shared" si="27"/>
        <v>13.125</v>
      </c>
      <c r="AN128" s="34" t="e">
        <v>#VALUE!</v>
      </c>
      <c r="AO128" s="34"/>
      <c r="AP128" s="35" t="e">
        <f t="shared" si="16"/>
        <v>#VALUE!</v>
      </c>
    </row>
    <row r="129" spans="2:42" ht="13.2" customHeight="1" x14ac:dyDescent="0.25">
      <c r="B129" s="33">
        <f t="shared" si="22"/>
        <v>13.25</v>
      </c>
      <c r="C129" s="34">
        <v>1.6892237138798852E-2</v>
      </c>
      <c r="E129" s="33">
        <f t="shared" si="23"/>
        <v>13.25</v>
      </c>
      <c r="F129" s="34">
        <v>1.641983826946266E-2</v>
      </c>
      <c r="H129" s="33">
        <f t="shared" si="24"/>
        <v>13.25</v>
      </c>
      <c r="I129" s="34">
        <v>1.8961333522090774E-2</v>
      </c>
      <c r="K129" s="33">
        <f t="shared" si="25"/>
        <v>13.25</v>
      </c>
      <c r="L129" s="34">
        <v>1.902330415897277E-2</v>
      </c>
      <c r="N129" s="35">
        <f t="shared" si="14"/>
        <v>-0.61970636881996533</v>
      </c>
      <c r="Q129" s="33">
        <f t="shared" si="17"/>
        <v>4.2999999999999936</v>
      </c>
      <c r="R129" s="17">
        <v>1.4855198612225017E-2</v>
      </c>
      <c r="T129" s="33">
        <f t="shared" si="18"/>
        <v>4.2999999999999936</v>
      </c>
      <c r="U129" s="34">
        <v>1.6947502742209915E-2</v>
      </c>
      <c r="W129" s="33">
        <f t="shared" si="19"/>
        <v>4.2999999999999936</v>
      </c>
      <c r="X129" s="34">
        <v>1.4063270192697977E-2</v>
      </c>
      <c r="AA129" s="33">
        <f t="shared" si="20"/>
        <v>4.2999999999999936</v>
      </c>
      <c r="AB129" s="34">
        <v>1.4855198612225017E-2</v>
      </c>
      <c r="AD129" s="33">
        <f t="shared" si="21"/>
        <v>4.2999999999999936</v>
      </c>
      <c r="AE129" s="34">
        <v>1.4914964322740179E-2</v>
      </c>
      <c r="AG129" s="35">
        <f t="shared" si="15"/>
        <v>-0.59765710515162151</v>
      </c>
      <c r="AJ129" s="33">
        <f t="shared" si="26"/>
        <v>13.25</v>
      </c>
      <c r="AK129" s="34">
        <v>2.372075689278591E-2</v>
      </c>
      <c r="AM129" s="33">
        <f t="shared" si="27"/>
        <v>13.25</v>
      </c>
      <c r="AN129" s="34" t="e">
        <v>#VALUE!</v>
      </c>
      <c r="AO129" s="34"/>
      <c r="AP129" s="35" t="e">
        <f t="shared" si="16"/>
        <v>#VALUE!</v>
      </c>
    </row>
    <row r="130" spans="2:42" ht="13.2" customHeight="1" x14ac:dyDescent="0.25">
      <c r="B130" s="33">
        <f t="shared" si="22"/>
        <v>13.375</v>
      </c>
      <c r="C130" s="34">
        <v>1.6989822895918646E-2</v>
      </c>
      <c r="E130" s="33">
        <f t="shared" si="23"/>
        <v>13.375</v>
      </c>
      <c r="F130" s="34">
        <v>1.6518661370696443E-2</v>
      </c>
      <c r="H130" s="33">
        <f t="shared" si="24"/>
        <v>13.375</v>
      </c>
      <c r="I130" s="34">
        <v>1.9050084903925495E-2</v>
      </c>
      <c r="K130" s="33">
        <f t="shared" si="25"/>
        <v>13.375</v>
      </c>
      <c r="L130" s="34">
        <v>1.9112046194263786E-2</v>
      </c>
      <c r="N130" s="35">
        <f t="shared" si="14"/>
        <v>-0.61961290338290875</v>
      </c>
      <c r="Q130" s="33">
        <f t="shared" si="17"/>
        <v>4.3499999999999934</v>
      </c>
      <c r="R130" s="17">
        <v>1.512336583015824E-2</v>
      </c>
      <c r="T130" s="33">
        <f t="shared" si="18"/>
        <v>4.3499999999999934</v>
      </c>
      <c r="U130" s="34">
        <v>1.7195274178859528E-2</v>
      </c>
      <c r="W130" s="33">
        <f t="shared" si="19"/>
        <v>4.3499999999999934</v>
      </c>
      <c r="X130" s="34">
        <v>1.4275197907093222E-2</v>
      </c>
      <c r="AA130" s="33">
        <f t="shared" si="20"/>
        <v>4.3499999999999934</v>
      </c>
      <c r="AB130" s="34">
        <v>1.512336583015824E-2</v>
      </c>
      <c r="AD130" s="33">
        <f t="shared" si="21"/>
        <v>4.3499999999999934</v>
      </c>
      <c r="AE130" s="34">
        <v>1.5186062637627566E-2</v>
      </c>
      <c r="AG130" s="35">
        <f t="shared" si="15"/>
        <v>-0.62696807469325022</v>
      </c>
      <c r="AJ130" s="33">
        <f t="shared" si="26"/>
        <v>13.375</v>
      </c>
      <c r="AK130" s="34">
        <v>2.3822098569733968E-2</v>
      </c>
      <c r="AM130" s="33">
        <f t="shared" si="27"/>
        <v>13.375</v>
      </c>
      <c r="AN130" s="34" t="e">
        <v>#VALUE!</v>
      </c>
      <c r="AO130" s="34"/>
      <c r="AP130" s="35" t="e">
        <f t="shared" si="16"/>
        <v>#VALUE!</v>
      </c>
    </row>
    <row r="131" spans="2:42" ht="13.2" customHeight="1" x14ac:dyDescent="0.25">
      <c r="B131" s="33">
        <f t="shared" si="22"/>
        <v>13.5</v>
      </c>
      <c r="C131" s="34">
        <v>1.7084808569834492E-2</v>
      </c>
      <c r="E131" s="33">
        <f t="shared" si="23"/>
        <v>13.5</v>
      </c>
      <c r="F131" s="34">
        <v>1.6617484471930229E-2</v>
      </c>
      <c r="H131" s="33">
        <f t="shared" si="24"/>
        <v>13.5</v>
      </c>
      <c r="I131" s="34">
        <v>1.9138836285760231E-2</v>
      </c>
      <c r="K131" s="33">
        <f t="shared" si="25"/>
        <v>13.5</v>
      </c>
      <c r="L131" s="34">
        <v>1.9200788229554813E-2</v>
      </c>
      <c r="N131" s="35">
        <f t="shared" si="14"/>
        <v>-0.61951943794581743</v>
      </c>
      <c r="Q131" s="33">
        <f t="shared" si="17"/>
        <v>4.3999999999999932</v>
      </c>
      <c r="R131" s="17">
        <v>1.5391533048091467E-2</v>
      </c>
      <c r="T131" s="33">
        <f t="shared" si="18"/>
        <v>4.3999999999999932</v>
      </c>
      <c r="U131" s="34">
        <v>1.7443045615509141E-2</v>
      </c>
      <c r="W131" s="33">
        <f t="shared" si="19"/>
        <v>4.3999999999999932</v>
      </c>
      <c r="X131" s="34">
        <v>1.4487125621488468E-2</v>
      </c>
      <c r="AA131" s="33">
        <f t="shared" si="20"/>
        <v>4.3999999999999932</v>
      </c>
      <c r="AB131" s="34">
        <v>1.5391533048091467E-2</v>
      </c>
      <c r="AD131" s="33">
        <f t="shared" si="21"/>
        <v>4.3999999999999932</v>
      </c>
      <c r="AE131" s="34">
        <v>1.5457160952514953E-2</v>
      </c>
      <c r="AG131" s="35">
        <f t="shared" si="15"/>
        <v>-0.6562790442348615</v>
      </c>
      <c r="AJ131" s="33">
        <f t="shared" si="26"/>
        <v>13.5</v>
      </c>
      <c r="AK131" s="34">
        <v>2.3923440246682026E-2</v>
      </c>
      <c r="AM131" s="33">
        <f t="shared" si="27"/>
        <v>13.5</v>
      </c>
      <c r="AN131" s="34" t="e">
        <v>#VALUE!</v>
      </c>
      <c r="AO131" s="34"/>
      <c r="AP131" s="35" t="e">
        <f t="shared" si="16"/>
        <v>#VALUE!</v>
      </c>
    </row>
    <row r="132" spans="2:42" ht="13.2" customHeight="1" x14ac:dyDescent="0.25">
      <c r="B132" s="33">
        <f t="shared" si="22"/>
        <v>13.625</v>
      </c>
      <c r="C132" s="34">
        <v>1.7177155354680514E-2</v>
      </c>
      <c r="E132" s="33">
        <f t="shared" si="23"/>
        <v>13.625</v>
      </c>
      <c r="F132" s="34">
        <v>1.6716307573164016E-2</v>
      </c>
      <c r="H132" s="33">
        <f t="shared" si="24"/>
        <v>13.625</v>
      </c>
      <c r="I132" s="34">
        <v>1.9227587667594956E-2</v>
      </c>
      <c r="K132" s="33">
        <f t="shared" si="25"/>
        <v>13.625</v>
      </c>
      <c r="L132" s="34">
        <v>1.9289530264845835E-2</v>
      </c>
      <c r="N132" s="35">
        <f t="shared" si="14"/>
        <v>-0.61942597250879561</v>
      </c>
      <c r="Q132" s="33">
        <f t="shared" si="17"/>
        <v>4.4499999999999931</v>
      </c>
      <c r="R132" s="17">
        <v>1.5659700266024694E-2</v>
      </c>
      <c r="T132" s="33">
        <f t="shared" si="18"/>
        <v>4.4499999999999931</v>
      </c>
      <c r="U132" s="34">
        <v>1.7690817052158751E-2</v>
      </c>
      <c r="W132" s="33">
        <f t="shared" si="19"/>
        <v>4.4499999999999931</v>
      </c>
      <c r="X132" s="34">
        <v>1.4699053335883713E-2</v>
      </c>
      <c r="AA132" s="33">
        <f t="shared" si="20"/>
        <v>4.4499999999999931</v>
      </c>
      <c r="AB132" s="34">
        <v>1.5659700266024694E-2</v>
      </c>
      <c r="AD132" s="33">
        <f t="shared" si="21"/>
        <v>4.4499999999999931</v>
      </c>
      <c r="AE132" s="34">
        <v>1.5728259267402341E-2</v>
      </c>
      <c r="AG132" s="35">
        <f t="shared" si="15"/>
        <v>-0.68559001377647277</v>
      </c>
      <c r="AJ132" s="33">
        <f t="shared" si="26"/>
        <v>13.625</v>
      </c>
      <c r="AK132" s="34">
        <v>2.4024781923630084E-2</v>
      </c>
      <c r="AM132" s="33">
        <f t="shared" si="27"/>
        <v>13.625</v>
      </c>
      <c r="AN132" s="34" t="e">
        <v>#VALUE!</v>
      </c>
      <c r="AO132" s="34"/>
      <c r="AP132" s="35" t="e">
        <f t="shared" si="16"/>
        <v>#VALUE!</v>
      </c>
    </row>
    <row r="133" spans="2:42" ht="13.2" customHeight="1" x14ac:dyDescent="0.25">
      <c r="B133" s="33">
        <f t="shared" si="22"/>
        <v>13.75</v>
      </c>
      <c r="C133" s="34">
        <v>1.7266825855713236E-2</v>
      </c>
      <c r="E133" s="33">
        <f t="shared" si="23"/>
        <v>13.75</v>
      </c>
      <c r="F133" s="34">
        <v>1.6815130674397799E-2</v>
      </c>
      <c r="H133" s="33">
        <f t="shared" si="24"/>
        <v>13.75</v>
      </c>
      <c r="I133" s="34">
        <v>1.9316339049429677E-2</v>
      </c>
      <c r="K133" s="33">
        <f t="shared" si="25"/>
        <v>13.75</v>
      </c>
      <c r="L133" s="34">
        <v>1.9378272300136858E-2</v>
      </c>
      <c r="N133" s="35">
        <f t="shared" si="14"/>
        <v>-0.61933250707180831</v>
      </c>
      <c r="Q133" s="33">
        <f t="shared" si="17"/>
        <v>4.4999999999999929</v>
      </c>
      <c r="R133" s="17">
        <v>1.5927867483957917E-2</v>
      </c>
      <c r="T133" s="33">
        <f t="shared" si="18"/>
        <v>4.4999999999999929</v>
      </c>
      <c r="U133" s="34">
        <v>1.7938588488808364E-2</v>
      </c>
      <c r="W133" s="33">
        <f t="shared" si="19"/>
        <v>4.4999999999999929</v>
      </c>
      <c r="X133" s="34">
        <v>1.4910981050278958E-2</v>
      </c>
      <c r="AA133" s="33">
        <f t="shared" si="20"/>
        <v>4.4999999999999929</v>
      </c>
      <c r="AB133" s="34">
        <v>1.5927867483957917E-2</v>
      </c>
      <c r="AD133" s="33">
        <f t="shared" si="21"/>
        <v>4.4999999999999929</v>
      </c>
      <c r="AE133" s="34">
        <v>1.5999357582289729E-2</v>
      </c>
      <c r="AG133" s="35">
        <f t="shared" si="15"/>
        <v>-0.7149009833181188</v>
      </c>
      <c r="AJ133" s="33">
        <f t="shared" si="26"/>
        <v>13.75</v>
      </c>
      <c r="AK133" s="34">
        <v>2.4126123600578142E-2</v>
      </c>
      <c r="AM133" s="33">
        <f t="shared" si="27"/>
        <v>13.75</v>
      </c>
      <c r="AN133" s="34" t="e">
        <v>#VALUE!</v>
      </c>
      <c r="AO133" s="34"/>
      <c r="AP133" s="35" t="e">
        <f t="shared" si="16"/>
        <v>#VALUE!</v>
      </c>
    </row>
    <row r="134" spans="2:42" ht="13.2" customHeight="1" x14ac:dyDescent="0.25">
      <c r="B134" s="33">
        <f t="shared" si="22"/>
        <v>13.875</v>
      </c>
      <c r="C134" s="34">
        <v>1.7353784025747488E-2</v>
      </c>
      <c r="E134" s="33">
        <f t="shared" si="23"/>
        <v>13.875</v>
      </c>
      <c r="F134" s="34">
        <v>1.6913953775631582E-2</v>
      </c>
      <c r="H134" s="33">
        <f t="shared" si="24"/>
        <v>13.875</v>
      </c>
      <c r="I134" s="34">
        <v>1.9405090431264403E-2</v>
      </c>
      <c r="K134" s="33">
        <f t="shared" si="25"/>
        <v>13.875</v>
      </c>
      <c r="L134" s="34">
        <v>1.9467014335427881E-2</v>
      </c>
      <c r="N134" s="35">
        <f t="shared" si="14"/>
        <v>-0.61923904163478649</v>
      </c>
      <c r="Q134" s="33">
        <f t="shared" si="17"/>
        <v>4.5499999999999927</v>
      </c>
      <c r="R134" s="17">
        <v>1.6196034701891144E-2</v>
      </c>
      <c r="T134" s="33">
        <f t="shared" si="18"/>
        <v>4.5499999999999927</v>
      </c>
      <c r="U134" s="34">
        <v>1.8127393134548222E-2</v>
      </c>
      <c r="W134" s="33">
        <f t="shared" si="19"/>
        <v>4.5499999999999927</v>
      </c>
      <c r="X134" s="34">
        <v>1.5122908764674203E-2</v>
      </c>
      <c r="AA134" s="33">
        <f t="shared" si="20"/>
        <v>4.5499999999999927</v>
      </c>
      <c r="AB134" s="34">
        <v>1.6196034701891144E-2</v>
      </c>
      <c r="AD134" s="33">
        <f t="shared" si="21"/>
        <v>4.5499999999999927</v>
      </c>
      <c r="AE134" s="34">
        <v>1.6270455897177117E-2</v>
      </c>
      <c r="AG134" s="35">
        <f t="shared" si="15"/>
        <v>-0.74421195285973019</v>
      </c>
      <c r="AJ134" s="33">
        <f t="shared" si="26"/>
        <v>13.875</v>
      </c>
      <c r="AK134" s="34">
        <v>2.4227465277526207E-2</v>
      </c>
      <c r="AM134" s="33">
        <f t="shared" si="27"/>
        <v>13.875</v>
      </c>
      <c r="AN134" s="34" t="e">
        <v>#VALUE!</v>
      </c>
      <c r="AO134" s="34"/>
      <c r="AP134" s="35" t="e">
        <f t="shared" si="16"/>
        <v>#VALUE!</v>
      </c>
    </row>
    <row r="135" spans="2:42" ht="13.2" customHeight="1" x14ac:dyDescent="0.25">
      <c r="B135" s="33">
        <f t="shared" si="22"/>
        <v>14</v>
      </c>
      <c r="C135" s="34">
        <v>1.7437995104997599E-2</v>
      </c>
      <c r="E135" s="33">
        <f t="shared" si="23"/>
        <v>14</v>
      </c>
      <c r="F135" s="34">
        <v>1.7012776876865372E-2</v>
      </c>
      <c r="H135" s="33">
        <f t="shared" si="24"/>
        <v>14</v>
      </c>
      <c r="I135" s="34">
        <v>1.9493841813099128E-2</v>
      </c>
      <c r="K135" s="33">
        <f t="shared" si="25"/>
        <v>14</v>
      </c>
      <c r="L135" s="34">
        <v>1.9555756370718911E-2</v>
      </c>
      <c r="N135" s="35">
        <f t="shared" si="14"/>
        <v>-0.61914557619783395</v>
      </c>
      <c r="Q135" s="33">
        <f t="shared" si="17"/>
        <v>4.5999999999999925</v>
      </c>
      <c r="R135" s="17">
        <v>1.6464201919824367E-2</v>
      </c>
      <c r="T135" s="33">
        <f t="shared" si="18"/>
        <v>4.5999999999999925</v>
      </c>
      <c r="U135" s="34">
        <v>1.8306837972207158E-2</v>
      </c>
      <c r="W135" s="33">
        <f t="shared" si="19"/>
        <v>4.5999999999999925</v>
      </c>
      <c r="X135" s="34">
        <v>1.5334836479069448E-2</v>
      </c>
      <c r="AA135" s="33">
        <f t="shared" si="20"/>
        <v>4.5999999999999925</v>
      </c>
      <c r="AB135" s="34">
        <v>1.6464201919824367E-2</v>
      </c>
      <c r="AD135" s="33">
        <f t="shared" si="21"/>
        <v>4.5999999999999925</v>
      </c>
      <c r="AE135" s="34">
        <v>1.6541554212064505E-2</v>
      </c>
      <c r="AG135" s="35">
        <f t="shared" si="15"/>
        <v>-0.77352292240137621</v>
      </c>
      <c r="AJ135" s="33">
        <f t="shared" si="26"/>
        <v>14</v>
      </c>
      <c r="AK135" s="34">
        <v>2.4328806954474275E-2</v>
      </c>
      <c r="AM135" s="33">
        <f t="shared" si="27"/>
        <v>14</v>
      </c>
      <c r="AN135" s="34" t="e">
        <v>#VALUE!</v>
      </c>
      <c r="AO135" s="34"/>
      <c r="AP135" s="35" t="e">
        <f t="shared" si="16"/>
        <v>#VALUE!</v>
      </c>
    </row>
    <row r="136" spans="2:42" ht="13.2" customHeight="1" x14ac:dyDescent="0.25">
      <c r="B136" s="33">
        <f t="shared" si="22"/>
        <v>14.125</v>
      </c>
      <c r="C136" s="34">
        <v>1.7519425564112755E-2</v>
      </c>
      <c r="E136" s="33">
        <f t="shared" si="23"/>
        <v>14.125</v>
      </c>
      <c r="F136" s="34">
        <v>1.7111599978099155E-2</v>
      </c>
      <c r="H136" s="33">
        <f t="shared" si="24"/>
        <v>14.125</v>
      </c>
      <c r="I136" s="34">
        <v>1.958259319493386E-2</v>
      </c>
      <c r="K136" s="33">
        <f t="shared" si="25"/>
        <v>14.125</v>
      </c>
      <c r="L136" s="34">
        <v>1.9644498406009934E-2</v>
      </c>
      <c r="N136" s="35">
        <f t="shared" si="14"/>
        <v>-0.61905211076074274</v>
      </c>
      <c r="Q136" s="33">
        <f t="shared" si="17"/>
        <v>4.6499999999999924</v>
      </c>
      <c r="R136" s="17">
        <v>1.6732369137757594E-2</v>
      </c>
      <c r="T136" s="33">
        <f t="shared" si="18"/>
        <v>4.6499999999999924</v>
      </c>
      <c r="U136" s="34">
        <v>1.8486282809866091E-2</v>
      </c>
      <c r="W136" s="33">
        <f t="shared" si="19"/>
        <v>4.6499999999999924</v>
      </c>
      <c r="X136" s="34">
        <v>1.5546764193464693E-2</v>
      </c>
      <c r="AA136" s="33">
        <f t="shared" si="20"/>
        <v>4.6499999999999924</v>
      </c>
      <c r="AB136" s="34">
        <v>1.6732369137757594E-2</v>
      </c>
      <c r="AD136" s="33">
        <f t="shared" si="21"/>
        <v>4.6499999999999924</v>
      </c>
      <c r="AE136" s="34">
        <v>1.6812652526951893E-2</v>
      </c>
      <c r="AG136" s="35">
        <f t="shared" si="15"/>
        <v>-0.8028338919429876</v>
      </c>
      <c r="AJ136" s="33">
        <f t="shared" si="26"/>
        <v>14.125</v>
      </c>
      <c r="AK136" s="34">
        <v>2.443014863142233E-2</v>
      </c>
      <c r="AM136" s="33">
        <f t="shared" si="27"/>
        <v>14.125</v>
      </c>
      <c r="AN136" s="34" t="e">
        <v>#VALUE!</v>
      </c>
      <c r="AO136" s="34"/>
      <c r="AP136" s="35" t="e">
        <f t="shared" si="16"/>
        <v>#VALUE!</v>
      </c>
    </row>
    <row r="137" spans="2:42" ht="13.2" customHeight="1" x14ac:dyDescent="0.25">
      <c r="B137" s="33">
        <f t="shared" si="22"/>
        <v>14.25</v>
      </c>
      <c r="C137" s="34">
        <v>1.7598043050210628E-2</v>
      </c>
      <c r="E137" s="33">
        <f t="shared" si="23"/>
        <v>14.25</v>
      </c>
      <c r="F137" s="34">
        <v>1.7210423079332945E-2</v>
      </c>
      <c r="H137" s="33">
        <f t="shared" si="24"/>
        <v>14.25</v>
      </c>
      <c r="I137" s="34">
        <v>1.9671344576768581E-2</v>
      </c>
      <c r="K137" s="33">
        <f t="shared" si="25"/>
        <v>14.25</v>
      </c>
      <c r="L137" s="34">
        <v>1.9733240441300953E-2</v>
      </c>
      <c r="N137" s="35">
        <f t="shared" si="14"/>
        <v>-0.6189586453237208</v>
      </c>
      <c r="Q137" s="33">
        <f t="shared" si="17"/>
        <v>4.6999999999999922</v>
      </c>
      <c r="R137" s="17">
        <v>1.7000536355690821E-2</v>
      </c>
      <c r="T137" s="33">
        <f t="shared" si="18"/>
        <v>4.6999999999999922</v>
      </c>
      <c r="U137" s="34">
        <v>1.8665727647525027E-2</v>
      </c>
      <c r="W137" s="33">
        <f t="shared" si="19"/>
        <v>4.6999999999999922</v>
      </c>
      <c r="X137" s="34">
        <v>1.5758691907859938E-2</v>
      </c>
      <c r="AA137" s="33">
        <f t="shared" si="20"/>
        <v>4.6999999999999922</v>
      </c>
      <c r="AB137" s="34">
        <v>1.7000536355690821E-2</v>
      </c>
      <c r="AD137" s="33">
        <f t="shared" si="21"/>
        <v>4.6999999999999922</v>
      </c>
      <c r="AE137" s="34">
        <v>1.7083750841839281E-2</v>
      </c>
      <c r="AG137" s="35">
        <f t="shared" si="15"/>
        <v>-0.83214486148459887</v>
      </c>
      <c r="AJ137" s="33">
        <f t="shared" si="26"/>
        <v>14.25</v>
      </c>
      <c r="AK137" s="34">
        <v>2.4531490308370384E-2</v>
      </c>
      <c r="AM137" s="33">
        <f t="shared" si="27"/>
        <v>14.25</v>
      </c>
      <c r="AN137" s="34" t="e">
        <v>#VALUE!</v>
      </c>
      <c r="AO137" s="34"/>
      <c r="AP137" s="35" t="e">
        <f t="shared" si="16"/>
        <v>#VALUE!</v>
      </c>
    </row>
    <row r="138" spans="2:42" ht="13.2" customHeight="1" x14ac:dyDescent="0.25">
      <c r="B138" s="33">
        <f t="shared" si="22"/>
        <v>14.375</v>
      </c>
      <c r="C138" s="34">
        <v>1.7673816335726501E-2</v>
      </c>
      <c r="E138" s="33">
        <f t="shared" si="23"/>
        <v>14.375</v>
      </c>
      <c r="F138" s="34">
        <v>1.7309246180566729E-2</v>
      </c>
      <c r="H138" s="33">
        <f t="shared" si="24"/>
        <v>14.375</v>
      </c>
      <c r="I138" s="34">
        <v>1.976009595860331E-2</v>
      </c>
      <c r="K138" s="33">
        <f t="shared" si="25"/>
        <v>14.375</v>
      </c>
      <c r="L138" s="34">
        <v>1.9821982476591976E-2</v>
      </c>
      <c r="N138" s="35">
        <f t="shared" si="14"/>
        <v>-0.61886517988666423</v>
      </c>
      <c r="Q138" s="33">
        <f t="shared" si="17"/>
        <v>4.749999999999992</v>
      </c>
      <c r="R138" s="17">
        <v>1.7268703573624044E-2</v>
      </c>
      <c r="T138" s="33">
        <f t="shared" si="18"/>
        <v>4.749999999999992</v>
      </c>
      <c r="U138" s="34">
        <v>1.8845172485183959E-2</v>
      </c>
      <c r="W138" s="33">
        <f t="shared" si="19"/>
        <v>4.749999999999992</v>
      </c>
      <c r="X138" s="34">
        <v>1.5970619622255183E-2</v>
      </c>
      <c r="AA138" s="33">
        <f t="shared" si="20"/>
        <v>4.749999999999992</v>
      </c>
      <c r="AB138" s="34">
        <v>1.7268703573624044E-2</v>
      </c>
      <c r="AD138" s="33">
        <f t="shared" si="21"/>
        <v>4.749999999999992</v>
      </c>
      <c r="AE138" s="34">
        <v>1.7354849156726668E-2</v>
      </c>
      <c r="AG138" s="35">
        <f t="shared" si="15"/>
        <v>-0.8614558310262449</v>
      </c>
      <c r="AJ138" s="33">
        <f t="shared" si="26"/>
        <v>14.375</v>
      </c>
      <c r="AK138" s="34">
        <v>2.4632831985318453E-2</v>
      </c>
      <c r="AM138" s="33">
        <f t="shared" si="27"/>
        <v>14.375</v>
      </c>
      <c r="AN138" s="34" t="e">
        <v>#VALUE!</v>
      </c>
      <c r="AO138" s="34"/>
      <c r="AP138" s="35" t="e">
        <f t="shared" si="16"/>
        <v>#VALUE!</v>
      </c>
    </row>
    <row r="139" spans="2:42" ht="13.2" customHeight="1" x14ac:dyDescent="0.25">
      <c r="B139" s="33">
        <f t="shared" si="22"/>
        <v>14.5</v>
      </c>
      <c r="C139" s="34">
        <v>1.7746715269908255E-2</v>
      </c>
      <c r="E139" s="33">
        <f t="shared" si="23"/>
        <v>14.5</v>
      </c>
      <c r="F139" s="34">
        <v>1.7408069281800512E-2</v>
      </c>
      <c r="H139" s="33">
        <f t="shared" si="24"/>
        <v>14.5</v>
      </c>
      <c r="I139" s="34">
        <v>1.9848847340438035E-2</v>
      </c>
      <c r="K139" s="33">
        <f t="shared" si="25"/>
        <v>14.5</v>
      </c>
      <c r="L139" s="34">
        <v>1.9910724511882999E-2</v>
      </c>
      <c r="N139" s="35">
        <f t="shared" si="14"/>
        <v>-0.61877171444964241</v>
      </c>
      <c r="Q139" s="33">
        <f t="shared" si="17"/>
        <v>4.7999999999999918</v>
      </c>
      <c r="R139" s="17">
        <v>1.7440628463974477E-2</v>
      </c>
      <c r="T139" s="33">
        <f t="shared" si="18"/>
        <v>4.7999999999999918</v>
      </c>
      <c r="U139" s="34">
        <v>1.9024617322842895E-2</v>
      </c>
      <c r="W139" s="33">
        <f t="shared" si="19"/>
        <v>4.7999999999999918</v>
      </c>
      <c r="X139" s="34">
        <v>1.6202650027472256E-2</v>
      </c>
      <c r="AA139" s="33">
        <f t="shared" si="20"/>
        <v>4.7999999999999918</v>
      </c>
      <c r="AB139" s="34">
        <v>1.7440628463974477E-2</v>
      </c>
      <c r="AD139" s="33">
        <f t="shared" si="21"/>
        <v>4.7999999999999918</v>
      </c>
      <c r="AE139" s="34">
        <v>1.7527797766479634E-2</v>
      </c>
      <c r="AG139" s="35">
        <f t="shared" si="15"/>
        <v>-0.87169302505157864</v>
      </c>
      <c r="AJ139" s="33">
        <f t="shared" si="26"/>
        <v>14.5</v>
      </c>
      <c r="AK139" s="34">
        <v>2.4734173662266514E-2</v>
      </c>
      <c r="AM139" s="33">
        <f t="shared" si="27"/>
        <v>14.5</v>
      </c>
      <c r="AN139" s="34" t="e">
        <v>#VALUE!</v>
      </c>
      <c r="AO139" s="34"/>
      <c r="AP139" s="35" t="e">
        <f t="shared" si="16"/>
        <v>#VALUE!</v>
      </c>
    </row>
    <row r="140" spans="2:42" ht="13.2" customHeight="1" x14ac:dyDescent="0.25">
      <c r="B140" s="33">
        <f t="shared" si="22"/>
        <v>14.625</v>
      </c>
      <c r="C140" s="34">
        <v>1.781671073279871E-2</v>
      </c>
      <c r="E140" s="33">
        <f t="shared" si="23"/>
        <v>14.625</v>
      </c>
      <c r="F140" s="34">
        <v>1.7506892383034305E-2</v>
      </c>
      <c r="H140" s="33">
        <f t="shared" si="24"/>
        <v>14.625</v>
      </c>
      <c r="I140" s="34">
        <v>1.9937598722272767E-2</v>
      </c>
      <c r="K140" s="33">
        <f t="shared" si="25"/>
        <v>14.625</v>
      </c>
      <c r="L140" s="34">
        <v>1.9999466547174022E-2</v>
      </c>
      <c r="N140" s="35">
        <f t="shared" si="14"/>
        <v>-0.61867824901255108</v>
      </c>
      <c r="Q140" s="33">
        <f t="shared" si="17"/>
        <v>4.8499999999999917</v>
      </c>
      <c r="R140" s="17">
        <v>1.7591700850015279E-2</v>
      </c>
      <c r="T140" s="33">
        <f t="shared" si="18"/>
        <v>4.8499999999999917</v>
      </c>
      <c r="U140" s="34">
        <v>1.9204062160501828E-2</v>
      </c>
      <c r="W140" s="33">
        <f t="shared" si="19"/>
        <v>4.8499999999999917</v>
      </c>
      <c r="X140" s="34">
        <v>1.643903601570073E-2</v>
      </c>
      <c r="AA140" s="33">
        <f t="shared" si="20"/>
        <v>4.8499999999999917</v>
      </c>
      <c r="AB140" s="34">
        <v>1.7591700850015279E-2</v>
      </c>
      <c r="AD140" s="33">
        <f t="shared" si="21"/>
        <v>4.8499999999999917</v>
      </c>
      <c r="AE140" s="34">
        <v>1.7679480606786788E-2</v>
      </c>
      <c r="AG140" s="35">
        <f t="shared" si="15"/>
        <v>-0.87779756771509676</v>
      </c>
      <c r="AJ140" s="33">
        <f t="shared" si="26"/>
        <v>14.625</v>
      </c>
      <c r="AK140" s="34">
        <v>2.4835515339214565E-2</v>
      </c>
      <c r="AM140" s="33">
        <f t="shared" si="27"/>
        <v>14.625</v>
      </c>
      <c r="AN140" s="34" t="e">
        <v>#VALUE!</v>
      </c>
      <c r="AO140" s="34"/>
      <c r="AP140" s="35" t="e">
        <f t="shared" si="16"/>
        <v>#VALUE!</v>
      </c>
    </row>
    <row r="141" spans="2:42" ht="13.2" customHeight="1" x14ac:dyDescent="0.25">
      <c r="B141" s="33">
        <f t="shared" si="22"/>
        <v>14.75</v>
      </c>
      <c r="C141" s="34">
        <v>1.7883774591557888E-2</v>
      </c>
      <c r="E141" s="33">
        <f t="shared" si="23"/>
        <v>14.75</v>
      </c>
      <c r="F141" s="34">
        <v>1.7605715484268088E-2</v>
      </c>
      <c r="H141" s="33">
        <f t="shared" si="24"/>
        <v>14.75</v>
      </c>
      <c r="I141" s="34">
        <v>2.0026350104107485E-2</v>
      </c>
      <c r="K141" s="33">
        <f t="shared" si="25"/>
        <v>14.75</v>
      </c>
      <c r="L141" s="34">
        <v>2.0088208582465048E-2</v>
      </c>
      <c r="N141" s="35">
        <f t="shared" si="14"/>
        <v>-0.61858478357563329</v>
      </c>
      <c r="Q141" s="33">
        <f t="shared" si="17"/>
        <v>4.8999999999999915</v>
      </c>
      <c r="R141" s="17">
        <v>1.7742773236056081E-2</v>
      </c>
      <c r="T141" s="33">
        <f t="shared" si="18"/>
        <v>4.8999999999999915</v>
      </c>
      <c r="U141" s="34">
        <v>1.9383506998160764E-2</v>
      </c>
      <c r="W141" s="33">
        <f t="shared" si="19"/>
        <v>4.8999999999999915</v>
      </c>
      <c r="X141" s="34">
        <v>1.6675422003929203E-2</v>
      </c>
      <c r="AA141" s="33">
        <f t="shared" si="20"/>
        <v>4.8999999999999915</v>
      </c>
      <c r="AB141" s="34">
        <v>1.7742773236056081E-2</v>
      </c>
      <c r="AD141" s="33">
        <f t="shared" si="21"/>
        <v>4.8999999999999915</v>
      </c>
      <c r="AE141" s="34">
        <v>1.7831163447093942E-2</v>
      </c>
      <c r="AG141" s="35">
        <f t="shared" si="15"/>
        <v>-0.88390211037861488</v>
      </c>
      <c r="AJ141" s="33">
        <f t="shared" si="26"/>
        <v>14.75</v>
      </c>
      <c r="AK141" s="34">
        <v>2.4936857016162627E-2</v>
      </c>
      <c r="AM141" s="33">
        <f t="shared" si="27"/>
        <v>14.75</v>
      </c>
      <c r="AN141" s="34" t="e">
        <v>#VALUE!</v>
      </c>
      <c r="AO141" s="34"/>
      <c r="AP141" s="35" t="e">
        <f t="shared" si="16"/>
        <v>#VALUE!</v>
      </c>
    </row>
    <row r="142" spans="2:42" ht="13.2" customHeight="1" x14ac:dyDescent="0.25">
      <c r="B142" s="33">
        <f t="shared" si="22"/>
        <v>14.875</v>
      </c>
      <c r="C142" s="34">
        <v>1.7947879658987469E-2</v>
      </c>
      <c r="E142" s="33">
        <f t="shared" si="23"/>
        <v>14.875</v>
      </c>
      <c r="F142" s="34">
        <v>1.7704538585501865E-2</v>
      </c>
      <c r="H142" s="33">
        <f t="shared" si="24"/>
        <v>14.875</v>
      </c>
      <c r="I142" s="34">
        <v>2.011510148594221E-2</v>
      </c>
      <c r="K142" s="33">
        <f t="shared" si="25"/>
        <v>14.875</v>
      </c>
      <c r="L142" s="34">
        <v>2.0176950617756071E-2</v>
      </c>
      <c r="N142" s="35">
        <f t="shared" si="14"/>
        <v>-0.61849131813861147</v>
      </c>
      <c r="Q142" s="33">
        <f t="shared" si="17"/>
        <v>4.9499999999999913</v>
      </c>
      <c r="R142" s="17">
        <v>1.7893845622096886E-2</v>
      </c>
      <c r="T142" s="33">
        <f t="shared" si="18"/>
        <v>4.9499999999999913</v>
      </c>
      <c r="U142" s="34">
        <v>1.9562951835819697E-2</v>
      </c>
      <c r="W142" s="33">
        <f t="shared" si="19"/>
        <v>4.9499999999999913</v>
      </c>
      <c r="X142" s="34">
        <v>1.6911807992157676E-2</v>
      </c>
      <c r="AA142" s="33">
        <f t="shared" si="20"/>
        <v>4.9499999999999913</v>
      </c>
      <c r="AB142" s="34">
        <v>1.7893845622096886E-2</v>
      </c>
      <c r="AD142" s="33">
        <f t="shared" si="21"/>
        <v>4.9499999999999913</v>
      </c>
      <c r="AE142" s="34">
        <v>1.7982846287401096E-2</v>
      </c>
      <c r="AG142" s="35">
        <f t="shared" si="15"/>
        <v>-0.89000665304209825</v>
      </c>
      <c r="AJ142" s="33">
        <f t="shared" si="26"/>
        <v>14.875</v>
      </c>
      <c r="AK142" s="34">
        <v>2.5038198693110688E-2</v>
      </c>
      <c r="AM142" s="33">
        <f t="shared" si="27"/>
        <v>14.875</v>
      </c>
      <c r="AN142" s="34" t="e">
        <v>#VALUE!</v>
      </c>
      <c r="AO142" s="34"/>
      <c r="AP142" s="35" t="e">
        <f t="shared" si="16"/>
        <v>#VALUE!</v>
      </c>
    </row>
    <row r="143" spans="2:42" ht="13.2" customHeight="1" x14ac:dyDescent="0.25">
      <c r="B143" s="33">
        <f t="shared" si="22"/>
        <v>15</v>
      </c>
      <c r="C143" s="34">
        <v>1.8008999654129092E-2</v>
      </c>
      <c r="E143" s="33">
        <f t="shared" si="23"/>
        <v>15</v>
      </c>
      <c r="F143" s="34">
        <v>1.7803361686735655E-2</v>
      </c>
      <c r="H143" s="33">
        <f t="shared" si="24"/>
        <v>15</v>
      </c>
      <c r="I143" s="34">
        <v>2.0203852867776935E-2</v>
      </c>
      <c r="K143" s="33">
        <f t="shared" si="25"/>
        <v>15</v>
      </c>
      <c r="L143" s="34">
        <v>2.0265692653047094E-2</v>
      </c>
      <c r="N143" s="35">
        <f t="shared" si="14"/>
        <v>-0.61839785270158965</v>
      </c>
      <c r="Q143" s="33">
        <f t="shared" si="17"/>
        <v>4.9999999999999911</v>
      </c>
      <c r="R143" s="17">
        <v>1.8044918008137689E-2</v>
      </c>
      <c r="T143" s="33">
        <f t="shared" si="18"/>
        <v>4.9999999999999911</v>
      </c>
      <c r="U143" s="34">
        <v>1.9742396673478633E-2</v>
      </c>
      <c r="W143" s="33">
        <f t="shared" si="19"/>
        <v>4.9999999999999911</v>
      </c>
      <c r="X143" s="34">
        <v>1.7148193980386146E-2</v>
      </c>
      <c r="AA143" s="33">
        <f t="shared" si="20"/>
        <v>4.9999999999999911</v>
      </c>
      <c r="AB143" s="34">
        <v>1.8044918008137689E-2</v>
      </c>
      <c r="AD143" s="33">
        <f t="shared" si="21"/>
        <v>4.9999999999999911</v>
      </c>
      <c r="AE143" s="34">
        <v>1.813452912770825E-2</v>
      </c>
      <c r="AG143" s="35">
        <f t="shared" si="15"/>
        <v>-0.89611119570561648</v>
      </c>
      <c r="AJ143" s="33">
        <f t="shared" si="26"/>
        <v>15</v>
      </c>
      <c r="AK143" s="34">
        <v>2.5139540370058756E-2</v>
      </c>
      <c r="AM143" s="33">
        <f t="shared" si="27"/>
        <v>15</v>
      </c>
      <c r="AN143" s="34" t="e">
        <v>#VALUE!</v>
      </c>
      <c r="AO143" s="34"/>
      <c r="AP143" s="35" t="e">
        <f t="shared" si="16"/>
        <v>#VALUE!</v>
      </c>
    </row>
    <row r="144" spans="2:42" ht="13.2" customHeight="1" x14ac:dyDescent="0.25">
      <c r="B144" s="33">
        <f t="shared" si="22"/>
        <v>15.125</v>
      </c>
      <c r="C144" s="34">
        <v>1.8067126595445588E-2</v>
      </c>
      <c r="E144" s="33">
        <f t="shared" si="23"/>
        <v>15.125</v>
      </c>
      <c r="F144" s="34">
        <v>1.7859501199612014E-2</v>
      </c>
      <c r="H144" s="33">
        <f t="shared" si="24"/>
        <v>15.125</v>
      </c>
      <c r="I144" s="34">
        <v>2.0227978786707925E-2</v>
      </c>
      <c r="K144" s="33">
        <f t="shared" si="25"/>
        <v>15.125</v>
      </c>
      <c r="L144" s="34">
        <v>2.0289584389244154E-2</v>
      </c>
      <c r="N144" s="35">
        <f t="shared" si="14"/>
        <v>-0.61605602536228543</v>
      </c>
      <c r="Q144" s="33">
        <f t="shared" si="17"/>
        <v>5.0499999999999909</v>
      </c>
      <c r="R144" s="17">
        <v>1.8195990394178491E-2</v>
      </c>
      <c r="T144" s="33">
        <f t="shared" si="18"/>
        <v>5.0499999999999909</v>
      </c>
      <c r="U144" s="34">
        <v>1.9921841511137565E-2</v>
      </c>
      <c r="W144" s="33">
        <f t="shared" si="19"/>
        <v>5.0499999999999909</v>
      </c>
      <c r="X144" s="34">
        <v>1.738457996861462E-2</v>
      </c>
      <c r="AA144" s="33">
        <f t="shared" si="20"/>
        <v>5.0499999999999909</v>
      </c>
      <c r="AB144" s="34">
        <v>1.8195990394178491E-2</v>
      </c>
      <c r="AD144" s="33">
        <f t="shared" si="21"/>
        <v>5.0499999999999909</v>
      </c>
      <c r="AE144" s="34">
        <v>1.8286211968015401E-2</v>
      </c>
      <c r="AG144" s="35">
        <f t="shared" si="15"/>
        <v>-0.90221573836909985</v>
      </c>
      <c r="AJ144" s="33">
        <f t="shared" si="26"/>
        <v>15.125</v>
      </c>
      <c r="AK144" s="34">
        <v>2.5170475540249326E-2</v>
      </c>
      <c r="AM144" s="33">
        <f t="shared" si="27"/>
        <v>15.125</v>
      </c>
      <c r="AN144" s="34" t="e">
        <v>#VALUE!</v>
      </c>
      <c r="AO144" s="34"/>
      <c r="AP144" s="35" t="e">
        <f t="shared" si="16"/>
        <v>#VALUE!</v>
      </c>
    </row>
    <row r="145" spans="2:42" ht="13.2" customHeight="1" x14ac:dyDescent="0.25">
      <c r="B145" s="33">
        <f t="shared" si="22"/>
        <v>15.25</v>
      </c>
      <c r="C145" s="34">
        <v>1.8122355764809406E-2</v>
      </c>
      <c r="E145" s="33">
        <f t="shared" si="23"/>
        <v>15.25</v>
      </c>
      <c r="F145" s="34">
        <v>1.7909177582390093E-2</v>
      </c>
      <c r="H145" s="33">
        <f t="shared" si="24"/>
        <v>15.25</v>
      </c>
      <c r="I145" s="34">
        <v>2.0242319146587234E-2</v>
      </c>
      <c r="K145" s="33">
        <f t="shared" si="25"/>
        <v>15.25</v>
      </c>
      <c r="L145" s="34">
        <v>2.0303656521792921E-2</v>
      </c>
      <c r="N145" s="35">
        <f t="shared" si="14"/>
        <v>-0.6133737520568755</v>
      </c>
      <c r="Q145" s="33">
        <f t="shared" si="17"/>
        <v>5.0999999999999908</v>
      </c>
      <c r="R145" s="17">
        <v>1.8347062780219293E-2</v>
      </c>
      <c r="T145" s="33">
        <f t="shared" si="18"/>
        <v>5.0999999999999908</v>
      </c>
      <c r="U145" s="34">
        <v>2.0101286348796502E-2</v>
      </c>
      <c r="W145" s="33">
        <f t="shared" si="19"/>
        <v>5.0999999999999908</v>
      </c>
      <c r="X145" s="34">
        <v>1.7620965956843093E-2</v>
      </c>
      <c r="AA145" s="33">
        <f t="shared" si="20"/>
        <v>5.0999999999999908</v>
      </c>
      <c r="AB145" s="34">
        <v>1.8347062780219293E-2</v>
      </c>
      <c r="AD145" s="33">
        <f t="shared" si="21"/>
        <v>5.0999999999999908</v>
      </c>
      <c r="AE145" s="34">
        <v>1.8437894808322555E-2</v>
      </c>
      <c r="AG145" s="35">
        <f t="shared" si="15"/>
        <v>-0.90832028103261797</v>
      </c>
      <c r="AJ145" s="33">
        <f t="shared" si="26"/>
        <v>15.25</v>
      </c>
      <c r="AK145" s="34">
        <v>2.5190749788281046E-2</v>
      </c>
      <c r="AM145" s="33">
        <f t="shared" si="27"/>
        <v>15.25</v>
      </c>
      <c r="AN145" s="34" t="e">
        <v>#VALUE!</v>
      </c>
      <c r="AO145" s="34"/>
      <c r="AP145" s="35" t="e">
        <f t="shared" si="16"/>
        <v>#VALUE!</v>
      </c>
    </row>
    <row r="146" spans="2:42" ht="13.2" customHeight="1" x14ac:dyDescent="0.25">
      <c r="B146" s="33">
        <f t="shared" si="22"/>
        <v>15.375</v>
      </c>
      <c r="C146" s="34">
        <v>1.8174817027143332E-2</v>
      </c>
      <c r="E146" s="33">
        <f t="shared" si="23"/>
        <v>15.375</v>
      </c>
      <c r="F146" s="34">
        <v>1.7958853965168164E-2</v>
      </c>
      <c r="H146" s="33">
        <f t="shared" si="24"/>
        <v>15.375</v>
      </c>
      <c r="I146" s="34">
        <v>2.0256659506466549E-2</v>
      </c>
      <c r="K146" s="33">
        <f t="shared" si="25"/>
        <v>15.375</v>
      </c>
      <c r="L146" s="34">
        <v>2.0317728654341685E-2</v>
      </c>
      <c r="N146" s="35">
        <f t="shared" si="14"/>
        <v>-0.61069147875136154</v>
      </c>
      <c r="Q146" s="33">
        <f t="shared" si="17"/>
        <v>5.1499999999999906</v>
      </c>
      <c r="R146" s="17">
        <v>1.8498135166260098E-2</v>
      </c>
      <c r="T146" s="33">
        <f t="shared" si="18"/>
        <v>5.1499999999999906</v>
      </c>
      <c r="U146" s="34">
        <v>2.0280731186455434E-2</v>
      </c>
      <c r="W146" s="33">
        <f t="shared" si="19"/>
        <v>5.1499999999999906</v>
      </c>
      <c r="X146" s="34">
        <v>1.7857351945071563E-2</v>
      </c>
      <c r="AA146" s="33">
        <f t="shared" si="20"/>
        <v>5.1499999999999906</v>
      </c>
      <c r="AB146" s="34">
        <v>1.8498135166260098E-2</v>
      </c>
      <c r="AD146" s="33">
        <f t="shared" si="21"/>
        <v>5.1499999999999906</v>
      </c>
      <c r="AE146" s="34">
        <v>1.8589577648629708E-2</v>
      </c>
      <c r="AG146" s="35">
        <f t="shared" si="15"/>
        <v>-0.91442482369610145</v>
      </c>
      <c r="AJ146" s="33">
        <f t="shared" si="26"/>
        <v>15.375</v>
      </c>
      <c r="AK146" s="34">
        <v>2.5211024036312767E-2</v>
      </c>
      <c r="AM146" s="33">
        <f t="shared" si="27"/>
        <v>15.375</v>
      </c>
      <c r="AN146" s="34" t="e">
        <v>#VALUE!</v>
      </c>
      <c r="AO146" s="34"/>
      <c r="AP146" s="35" t="e">
        <f t="shared" si="16"/>
        <v>#VALUE!</v>
      </c>
    </row>
    <row r="147" spans="2:42" ht="13.2" customHeight="1" x14ac:dyDescent="0.25">
      <c r="B147" s="33">
        <f t="shared" si="22"/>
        <v>15.5</v>
      </c>
      <c r="C147" s="34">
        <v>1.822463611722951E-2</v>
      </c>
      <c r="E147" s="33">
        <f t="shared" si="23"/>
        <v>15.5</v>
      </c>
      <c r="F147" s="34">
        <v>1.8008530347946233E-2</v>
      </c>
      <c r="H147" s="33">
        <f t="shared" si="24"/>
        <v>15.5</v>
      </c>
      <c r="I147" s="34">
        <v>2.0270999866345868E-2</v>
      </c>
      <c r="K147" s="33">
        <f t="shared" si="25"/>
        <v>15.5</v>
      </c>
      <c r="L147" s="34">
        <v>2.0331800786890442E-2</v>
      </c>
      <c r="N147" s="35">
        <f t="shared" si="14"/>
        <v>-0.60800920544574333</v>
      </c>
      <c r="Q147" s="33">
        <f t="shared" si="17"/>
        <v>5.1999999999999904</v>
      </c>
      <c r="R147" s="17">
        <v>1.86492075523009E-2</v>
      </c>
      <c r="T147" s="33">
        <f t="shared" si="18"/>
        <v>5.1999999999999904</v>
      </c>
      <c r="U147" s="34">
        <v>2.046017602411437E-2</v>
      </c>
      <c r="W147" s="33">
        <f t="shared" si="19"/>
        <v>5.1999999999999904</v>
      </c>
      <c r="X147" s="34">
        <v>1.8093737933300037E-2</v>
      </c>
      <c r="AA147" s="33">
        <f t="shared" si="20"/>
        <v>5.1999999999999904</v>
      </c>
      <c r="AB147" s="34">
        <v>1.86492075523009E-2</v>
      </c>
      <c r="AD147" s="33">
        <f t="shared" si="21"/>
        <v>5.1999999999999904</v>
      </c>
      <c r="AE147" s="34">
        <v>1.8741260488936862E-2</v>
      </c>
      <c r="AG147" s="35">
        <f t="shared" si="15"/>
        <v>-0.92052936635961946</v>
      </c>
      <c r="AJ147" s="33">
        <f t="shared" si="26"/>
        <v>15.5</v>
      </c>
      <c r="AK147" s="34">
        <v>2.5231298284344488E-2</v>
      </c>
      <c r="AM147" s="33">
        <f t="shared" si="27"/>
        <v>15.5</v>
      </c>
      <c r="AN147" s="34" t="e">
        <v>#VALUE!</v>
      </c>
      <c r="AO147" s="34"/>
      <c r="AP147" s="35" t="e">
        <f t="shared" si="16"/>
        <v>#VALUE!</v>
      </c>
    </row>
    <row r="148" spans="2:42" ht="13.2" customHeight="1" x14ac:dyDescent="0.25">
      <c r="B148" s="33">
        <f t="shared" si="22"/>
        <v>15.625</v>
      </c>
      <c r="C148" s="34">
        <v>1.8271934746337034E-2</v>
      </c>
      <c r="E148" s="33">
        <f t="shared" si="23"/>
        <v>15.625</v>
      </c>
      <c r="F148" s="34">
        <v>1.8058206730724311E-2</v>
      </c>
      <c r="H148" s="33">
        <f t="shared" si="24"/>
        <v>15.625</v>
      </c>
      <c r="I148" s="34">
        <v>2.0285340226225183E-2</v>
      </c>
      <c r="K148" s="33">
        <f t="shared" si="25"/>
        <v>15.625</v>
      </c>
      <c r="L148" s="34">
        <v>2.034587291943921E-2</v>
      </c>
      <c r="N148" s="35">
        <f t="shared" si="14"/>
        <v>-0.60532693214026412</v>
      </c>
      <c r="Q148" s="33">
        <f t="shared" si="17"/>
        <v>5.2499999999999902</v>
      </c>
      <c r="R148" s="17">
        <v>1.8800279938341703E-2</v>
      </c>
      <c r="T148" s="33">
        <f t="shared" si="18"/>
        <v>5.2499999999999902</v>
      </c>
      <c r="U148" s="34">
        <v>2.0639620861773303E-2</v>
      </c>
      <c r="W148" s="33">
        <f t="shared" si="19"/>
        <v>5.2499999999999902</v>
      </c>
      <c r="X148" s="34">
        <v>1.833012392152851E-2</v>
      </c>
      <c r="AA148" s="33">
        <f t="shared" si="20"/>
        <v>5.2499999999999902</v>
      </c>
      <c r="AB148" s="34">
        <v>1.8800279938341703E-2</v>
      </c>
      <c r="AD148" s="33">
        <f t="shared" si="21"/>
        <v>5.2499999999999902</v>
      </c>
      <c r="AE148" s="34">
        <v>1.8892943329244016E-2</v>
      </c>
      <c r="AG148" s="35">
        <f t="shared" si="15"/>
        <v>-0.92663390902313769</v>
      </c>
      <c r="AJ148" s="33">
        <f t="shared" si="26"/>
        <v>15.625</v>
      </c>
      <c r="AK148" s="34">
        <v>2.5251572532376206E-2</v>
      </c>
      <c r="AM148" s="33">
        <f t="shared" si="27"/>
        <v>15.625</v>
      </c>
      <c r="AN148" s="34" t="e">
        <v>#VALUE!</v>
      </c>
      <c r="AO148" s="34"/>
      <c r="AP148" s="35" t="e">
        <f t="shared" si="16"/>
        <v>#VALUE!</v>
      </c>
    </row>
    <row r="149" spans="2:42" ht="13.2" customHeight="1" x14ac:dyDescent="0.25">
      <c r="B149" s="33">
        <f t="shared" si="22"/>
        <v>15.75</v>
      </c>
      <c r="C149" s="34">
        <v>1.8316830761885183E-2</v>
      </c>
      <c r="E149" s="33">
        <f t="shared" si="23"/>
        <v>15.75</v>
      </c>
      <c r="F149" s="34">
        <v>1.8107883113502376E-2</v>
      </c>
      <c r="H149" s="33">
        <f t="shared" si="24"/>
        <v>15.75</v>
      </c>
      <c r="I149" s="34">
        <v>2.0299680586104499E-2</v>
      </c>
      <c r="K149" s="33">
        <f t="shared" si="25"/>
        <v>15.75</v>
      </c>
      <c r="L149" s="34">
        <v>2.0359945051987974E-2</v>
      </c>
      <c r="N149" s="35">
        <f t="shared" si="14"/>
        <v>-0.60264465883475005</v>
      </c>
      <c r="Q149" s="33">
        <f t="shared" si="17"/>
        <v>5.2999999999999901</v>
      </c>
      <c r="R149" s="17">
        <v>1.8951352324382505E-2</v>
      </c>
      <c r="T149" s="33">
        <f t="shared" si="18"/>
        <v>5.2999999999999901</v>
      </c>
      <c r="U149" s="34">
        <v>2.0819065699432239E-2</v>
      </c>
      <c r="W149" s="33">
        <f t="shared" si="19"/>
        <v>5.2999999999999901</v>
      </c>
      <c r="X149" s="34">
        <v>1.8566509909756983E-2</v>
      </c>
      <c r="AA149" s="33">
        <f t="shared" si="20"/>
        <v>5.2999999999999901</v>
      </c>
      <c r="AB149" s="34">
        <v>1.8951352324382505E-2</v>
      </c>
      <c r="AD149" s="33">
        <f t="shared" si="21"/>
        <v>5.2999999999999901</v>
      </c>
      <c r="AE149" s="34">
        <v>1.9044626169551167E-2</v>
      </c>
      <c r="AG149" s="35">
        <f t="shared" si="15"/>
        <v>-0.93273845168662106</v>
      </c>
      <c r="AJ149" s="33">
        <f t="shared" si="26"/>
        <v>15.75</v>
      </c>
      <c r="AK149" s="34">
        <v>2.5271846780407923E-2</v>
      </c>
      <c r="AM149" s="33">
        <f t="shared" si="27"/>
        <v>15.75</v>
      </c>
      <c r="AN149" s="34" t="e">
        <v>#VALUE!</v>
      </c>
      <c r="AO149" s="34"/>
      <c r="AP149" s="35" t="e">
        <f t="shared" si="16"/>
        <v>#VALUE!</v>
      </c>
    </row>
    <row r="150" spans="2:42" ht="13.2" customHeight="1" x14ac:dyDescent="0.25">
      <c r="B150" s="33">
        <f t="shared" si="22"/>
        <v>15.875</v>
      </c>
      <c r="C150" s="34">
        <v>1.8359438299563519E-2</v>
      </c>
      <c r="E150" s="33">
        <f t="shared" si="23"/>
        <v>15.875</v>
      </c>
      <c r="F150" s="34">
        <v>1.8157559496280451E-2</v>
      </c>
      <c r="H150" s="33">
        <f t="shared" si="24"/>
        <v>15.875</v>
      </c>
      <c r="I150" s="34">
        <v>2.0314020945983811E-2</v>
      </c>
      <c r="K150" s="33">
        <f t="shared" si="25"/>
        <v>15.875</v>
      </c>
      <c r="L150" s="34">
        <v>2.0374017184536734E-2</v>
      </c>
      <c r="N150" s="35">
        <f t="shared" si="14"/>
        <v>-0.59996238552923598</v>
      </c>
      <c r="Q150" s="33">
        <f t="shared" si="17"/>
        <v>5.3499999999999899</v>
      </c>
      <c r="R150" s="17">
        <v>1.910242471042331E-2</v>
      </c>
      <c r="T150" s="33">
        <f t="shared" si="18"/>
        <v>5.3499999999999899</v>
      </c>
      <c r="U150" s="34">
        <v>2.0998510537091175E-2</v>
      </c>
      <c r="W150" s="33">
        <f t="shared" si="19"/>
        <v>5.3499999999999899</v>
      </c>
      <c r="X150" s="34">
        <v>1.8802895897985457E-2</v>
      </c>
      <c r="AA150" s="33">
        <f t="shared" si="20"/>
        <v>5.3499999999999899</v>
      </c>
      <c r="AB150" s="34">
        <v>1.910242471042331E-2</v>
      </c>
      <c r="AD150" s="33">
        <f t="shared" si="21"/>
        <v>5.3499999999999899</v>
      </c>
      <c r="AE150" s="34">
        <v>1.9196309009858321E-2</v>
      </c>
      <c r="AG150" s="35">
        <f t="shared" si="15"/>
        <v>-0.93884299435010443</v>
      </c>
      <c r="AJ150" s="33">
        <f t="shared" si="26"/>
        <v>15.875</v>
      </c>
      <c r="AK150" s="34">
        <v>2.5292121028439644E-2</v>
      </c>
      <c r="AM150" s="33">
        <f t="shared" si="27"/>
        <v>15.875</v>
      </c>
      <c r="AN150" s="34" t="e">
        <v>#VALUE!</v>
      </c>
      <c r="AO150" s="34"/>
      <c r="AP150" s="35" t="e">
        <f t="shared" si="16"/>
        <v>#VALUE!</v>
      </c>
    </row>
    <row r="151" spans="2:42" ht="13.2" customHeight="1" x14ac:dyDescent="0.25">
      <c r="B151" s="33">
        <f t="shared" si="22"/>
        <v>16</v>
      </c>
      <c r="C151" s="34">
        <v>1.8399867928321281E-2</v>
      </c>
      <c r="E151" s="33">
        <f t="shared" si="23"/>
        <v>16</v>
      </c>
      <c r="F151" s="34">
        <v>1.820723587905853E-2</v>
      </c>
      <c r="H151" s="33">
        <f t="shared" si="24"/>
        <v>16</v>
      </c>
      <c r="I151" s="34">
        <v>2.0328361305863126E-2</v>
      </c>
      <c r="K151" s="33">
        <f t="shared" si="25"/>
        <v>16</v>
      </c>
      <c r="L151" s="34">
        <v>2.0388089317085498E-2</v>
      </c>
      <c r="N151" s="35">
        <f t="shared" ref="N151:N214" si="28">(I151-L151)*100*100</f>
        <v>-0.59728011222372202</v>
      </c>
      <c r="Q151" s="33">
        <f t="shared" si="17"/>
        <v>5.3999999999999897</v>
      </c>
      <c r="R151" s="17">
        <v>1.9253497096464112E-2</v>
      </c>
      <c r="T151" s="33">
        <f t="shared" si="18"/>
        <v>5.3999999999999897</v>
      </c>
      <c r="U151" s="34">
        <v>2.1177955374750108E-2</v>
      </c>
      <c r="W151" s="33">
        <f t="shared" si="19"/>
        <v>5.3999999999999897</v>
      </c>
      <c r="X151" s="34">
        <v>1.9039281886213927E-2</v>
      </c>
      <c r="AA151" s="33">
        <f t="shared" si="20"/>
        <v>5.3999999999999897</v>
      </c>
      <c r="AB151" s="34">
        <v>1.9253497096464112E-2</v>
      </c>
      <c r="AD151" s="33">
        <f t="shared" si="21"/>
        <v>5.3999999999999897</v>
      </c>
      <c r="AE151" s="34">
        <v>1.9347991850165475E-2</v>
      </c>
      <c r="AG151" s="35">
        <f t="shared" ref="AG151:AG214" si="29">(AB151-AE151)*100*100</f>
        <v>-0.94494753701362266</v>
      </c>
      <c r="AJ151" s="33">
        <f t="shared" si="26"/>
        <v>16</v>
      </c>
      <c r="AK151" s="34">
        <v>2.5312395276471354E-2</v>
      </c>
      <c r="AM151" s="33">
        <f t="shared" si="27"/>
        <v>16</v>
      </c>
      <c r="AN151" s="34" t="e">
        <v>#VALUE!</v>
      </c>
      <c r="AO151" s="34"/>
      <c r="AP151" s="35" t="e">
        <f t="shared" ref="AP151:AP214" si="30">(AK151-AN151)*100*100</f>
        <v>#VALUE!</v>
      </c>
    </row>
    <row r="152" spans="2:42" ht="13.2" customHeight="1" x14ac:dyDescent="0.25">
      <c r="B152" s="33">
        <f t="shared" si="22"/>
        <v>16.125</v>
      </c>
      <c r="C152" s="34">
        <v>1.8438226788613163E-2</v>
      </c>
      <c r="E152" s="33">
        <f t="shared" si="23"/>
        <v>16.125</v>
      </c>
      <c r="F152" s="34">
        <v>1.8256912261836598E-2</v>
      </c>
      <c r="H152" s="33">
        <f t="shared" si="24"/>
        <v>16.125</v>
      </c>
      <c r="I152" s="34">
        <v>2.0342701665742442E-2</v>
      </c>
      <c r="K152" s="33">
        <f t="shared" si="25"/>
        <v>16.125</v>
      </c>
      <c r="L152" s="34">
        <v>2.0402161449634266E-2</v>
      </c>
      <c r="N152" s="35">
        <f t="shared" si="28"/>
        <v>-0.59459783891824269</v>
      </c>
      <c r="Q152" s="33">
        <f t="shared" ref="Q152:Q215" si="31">Q151+0.05</f>
        <v>5.4499999999999895</v>
      </c>
      <c r="R152" s="17">
        <v>1.9404569482504914E-2</v>
      </c>
      <c r="T152" s="33">
        <f t="shared" ref="T152:T215" si="32">T151+0.05</f>
        <v>5.4499999999999895</v>
      </c>
      <c r="U152" s="34">
        <v>2.135740021240904E-2</v>
      </c>
      <c r="W152" s="33">
        <f t="shared" ref="W152:W215" si="33">W151+0.05</f>
        <v>5.4499999999999895</v>
      </c>
      <c r="X152" s="34">
        <v>1.92756678744424E-2</v>
      </c>
      <c r="AA152" s="33">
        <f t="shared" ref="AA152:AA215" si="34">AA151+0.05</f>
        <v>5.4499999999999895</v>
      </c>
      <c r="AB152" s="34">
        <v>1.9404569482504914E-2</v>
      </c>
      <c r="AD152" s="33">
        <f t="shared" ref="AD152:AD215" si="35">AD151+0.05</f>
        <v>5.4499999999999895</v>
      </c>
      <c r="AE152" s="34">
        <v>1.9499674690472629E-2</v>
      </c>
      <c r="AG152" s="35">
        <f t="shared" si="29"/>
        <v>-0.95105207967714067</v>
      </c>
      <c r="AJ152" s="33">
        <f t="shared" si="26"/>
        <v>16.125</v>
      </c>
      <c r="AK152" s="34">
        <v>2.5332669524503078E-2</v>
      </c>
      <c r="AM152" s="33">
        <f t="shared" si="27"/>
        <v>16.125</v>
      </c>
      <c r="AN152" s="34" t="e">
        <v>#VALUE!</v>
      </c>
      <c r="AO152" s="34"/>
      <c r="AP152" s="35" t="e">
        <f t="shared" si="30"/>
        <v>#VALUE!</v>
      </c>
    </row>
    <row r="153" spans="2:42" ht="13.2" customHeight="1" x14ac:dyDescent="0.25">
      <c r="B153" s="33">
        <f t="shared" ref="B153:B216" si="36">B152+0.125</f>
        <v>16.25</v>
      </c>
      <c r="C153" s="34">
        <v>1.8474618724264487E-2</v>
      </c>
      <c r="E153" s="33">
        <f t="shared" ref="E153:E216" si="37">E152+0.125</f>
        <v>16.25</v>
      </c>
      <c r="F153" s="34">
        <v>1.8306588644614666E-2</v>
      </c>
      <c r="H153" s="33">
        <f t="shared" ref="H153:H216" si="38">H152+0.125</f>
        <v>16.25</v>
      </c>
      <c r="I153" s="34">
        <v>2.0357042025621754E-2</v>
      </c>
      <c r="K153" s="33">
        <f t="shared" ref="K153:K216" si="39">K152+0.125</f>
        <v>16.25</v>
      </c>
      <c r="L153" s="34">
        <v>2.0416233582183026E-2</v>
      </c>
      <c r="N153" s="35">
        <f t="shared" si="28"/>
        <v>-0.59191556561272862</v>
      </c>
      <c r="Q153" s="33">
        <f t="shared" si="31"/>
        <v>5.4999999999999893</v>
      </c>
      <c r="R153" s="17">
        <v>1.9555641868545717E-2</v>
      </c>
      <c r="T153" s="33">
        <f t="shared" si="32"/>
        <v>5.4999999999999893</v>
      </c>
      <c r="U153" s="34">
        <v>2.1536845050067976E-2</v>
      </c>
      <c r="W153" s="33">
        <f t="shared" si="33"/>
        <v>5.4999999999999893</v>
      </c>
      <c r="X153" s="34">
        <v>1.9512053862670874E-2</v>
      </c>
      <c r="AA153" s="33">
        <f t="shared" si="34"/>
        <v>5.4999999999999893</v>
      </c>
      <c r="AB153" s="34">
        <v>1.9555641868545717E-2</v>
      </c>
      <c r="AD153" s="33">
        <f t="shared" si="35"/>
        <v>5.4999999999999893</v>
      </c>
      <c r="AE153" s="34">
        <v>1.9651357530779782E-2</v>
      </c>
      <c r="AG153" s="35">
        <f t="shared" si="29"/>
        <v>-0.9571566223406589</v>
      </c>
      <c r="AJ153" s="33">
        <f t="shared" ref="AJ153:AJ216" si="40">AJ152+0.125</f>
        <v>16.25</v>
      </c>
      <c r="AK153" s="34">
        <v>2.5352943772534792E-2</v>
      </c>
      <c r="AM153" s="33">
        <f t="shared" ref="AM153:AM216" si="41">AM152+0.125</f>
        <v>16.25</v>
      </c>
      <c r="AN153" s="34" t="e">
        <v>#VALUE!</v>
      </c>
      <c r="AO153" s="34"/>
      <c r="AP153" s="35" t="e">
        <f t="shared" si="30"/>
        <v>#VALUE!</v>
      </c>
    </row>
    <row r="154" spans="2:42" ht="13.2" customHeight="1" x14ac:dyDescent="0.25">
      <c r="B154" s="33">
        <f t="shared" si="36"/>
        <v>16.375</v>
      </c>
      <c r="C154" s="34">
        <v>1.8509144408296749E-2</v>
      </c>
      <c r="E154" s="33">
        <f t="shared" si="37"/>
        <v>16.375</v>
      </c>
      <c r="F154" s="34">
        <v>1.8356265027392748E-2</v>
      </c>
      <c r="H154" s="33">
        <f t="shared" si="38"/>
        <v>16.375</v>
      </c>
      <c r="I154" s="34">
        <v>2.0371382385501065E-2</v>
      </c>
      <c r="K154" s="33">
        <f t="shared" si="39"/>
        <v>16.375</v>
      </c>
      <c r="L154" s="34">
        <v>2.043030571473179E-2</v>
      </c>
      <c r="N154" s="35">
        <f t="shared" si="28"/>
        <v>-0.58923329230724941</v>
      </c>
      <c r="Q154" s="33">
        <f t="shared" si="31"/>
        <v>5.5499999999999892</v>
      </c>
      <c r="R154" s="17">
        <v>1.9706714254586519E-2</v>
      </c>
      <c r="T154" s="33">
        <f t="shared" si="32"/>
        <v>5.5499999999999892</v>
      </c>
      <c r="U154" s="34">
        <v>2.1654021788676273E-2</v>
      </c>
      <c r="W154" s="33">
        <f t="shared" si="33"/>
        <v>5.5499999999999892</v>
      </c>
      <c r="X154" s="34">
        <v>1.9748439850899347E-2</v>
      </c>
      <c r="AA154" s="33">
        <f t="shared" si="34"/>
        <v>5.5499999999999892</v>
      </c>
      <c r="AB154" s="34">
        <v>1.9706714254586519E-2</v>
      </c>
      <c r="AD154" s="33">
        <f t="shared" si="35"/>
        <v>5.5499999999999892</v>
      </c>
      <c r="AE154" s="34">
        <v>1.9803040371086933E-2</v>
      </c>
      <c r="AG154" s="35">
        <f t="shared" si="29"/>
        <v>-0.96326116500414227</v>
      </c>
      <c r="AJ154" s="33">
        <f t="shared" si="40"/>
        <v>16.375</v>
      </c>
      <c r="AK154" s="34">
        <v>2.5373218020566517E-2</v>
      </c>
      <c r="AM154" s="33">
        <f t="shared" si="41"/>
        <v>16.375</v>
      </c>
      <c r="AN154" s="34" t="e">
        <v>#VALUE!</v>
      </c>
      <c r="AO154" s="34"/>
      <c r="AP154" s="35" t="e">
        <f t="shared" si="30"/>
        <v>#VALUE!</v>
      </c>
    </row>
    <row r="155" spans="2:42" ht="13.2" customHeight="1" x14ac:dyDescent="0.25">
      <c r="B155" s="33">
        <f t="shared" si="36"/>
        <v>16.5</v>
      </c>
      <c r="C155" s="34">
        <v>1.854190146303383E-2</v>
      </c>
      <c r="E155" s="33">
        <f t="shared" si="37"/>
        <v>16.5</v>
      </c>
      <c r="F155" s="34">
        <v>1.8405941410170816E-2</v>
      </c>
      <c r="H155" s="33">
        <f t="shared" si="38"/>
        <v>16.5</v>
      </c>
      <c r="I155" s="34">
        <v>2.0385722745380381E-2</v>
      </c>
      <c r="K155" s="33">
        <f t="shared" si="39"/>
        <v>16.5</v>
      </c>
      <c r="L155" s="34">
        <v>2.0444377847280554E-2</v>
      </c>
      <c r="N155" s="35">
        <f t="shared" si="28"/>
        <v>-0.58655101900173534</v>
      </c>
      <c r="Q155" s="33">
        <f t="shared" si="31"/>
        <v>5.599999999999989</v>
      </c>
      <c r="R155" s="17">
        <v>1.9857786640627324E-2</v>
      </c>
      <c r="T155" s="33">
        <f t="shared" si="32"/>
        <v>5.599999999999989</v>
      </c>
      <c r="U155" s="34">
        <v>2.1761314702038414E-2</v>
      </c>
      <c r="W155" s="33">
        <f t="shared" si="33"/>
        <v>5.599999999999989</v>
      </c>
      <c r="X155" s="34">
        <v>1.9984825839127817E-2</v>
      </c>
      <c r="AA155" s="33">
        <f t="shared" si="34"/>
        <v>5.599999999999989</v>
      </c>
      <c r="AB155" s="34">
        <v>1.9857786640627324E-2</v>
      </c>
      <c r="AD155" s="33">
        <f t="shared" si="35"/>
        <v>5.599999999999989</v>
      </c>
      <c r="AE155" s="34">
        <v>1.9954723211394087E-2</v>
      </c>
      <c r="AG155" s="35">
        <f t="shared" si="29"/>
        <v>-0.96936570766762564</v>
      </c>
      <c r="AJ155" s="33">
        <f t="shared" si="40"/>
        <v>16.5</v>
      </c>
      <c r="AK155" s="34">
        <v>2.5393492268598231E-2</v>
      </c>
      <c r="AM155" s="33">
        <f t="shared" si="41"/>
        <v>16.5</v>
      </c>
      <c r="AN155" s="34" t="e">
        <v>#VALUE!</v>
      </c>
      <c r="AO155" s="34"/>
      <c r="AP155" s="35" t="e">
        <f t="shared" si="30"/>
        <v>#VALUE!</v>
      </c>
    </row>
    <row r="156" spans="2:42" ht="13.2" customHeight="1" x14ac:dyDescent="0.25">
      <c r="B156" s="33">
        <f t="shared" si="36"/>
        <v>16.625</v>
      </c>
      <c r="C156" s="34">
        <v>1.8572984574789841E-2</v>
      </c>
      <c r="E156" s="33">
        <f t="shared" si="37"/>
        <v>16.625</v>
      </c>
      <c r="F156" s="34">
        <v>1.8455617792948891E-2</v>
      </c>
      <c r="H156" s="33">
        <f t="shared" si="38"/>
        <v>16.625</v>
      </c>
      <c r="I156" s="34">
        <v>2.04000631052597E-2</v>
      </c>
      <c r="K156" s="33">
        <f t="shared" si="39"/>
        <v>16.625</v>
      </c>
      <c r="L156" s="34">
        <v>2.0458449979829315E-2</v>
      </c>
      <c r="N156" s="35">
        <f t="shared" si="28"/>
        <v>-0.58386874569615199</v>
      </c>
      <c r="Q156" s="33">
        <f t="shared" si="31"/>
        <v>5.6499999999999888</v>
      </c>
      <c r="R156" s="17">
        <v>2.0008859026668126E-2</v>
      </c>
      <c r="T156" s="33">
        <f t="shared" si="32"/>
        <v>5.6499999999999888</v>
      </c>
      <c r="U156" s="34">
        <v>2.1868607615400559E-2</v>
      </c>
      <c r="W156" s="33">
        <f t="shared" si="33"/>
        <v>5.6499999999999888</v>
      </c>
      <c r="X156" s="34">
        <v>2.022121182735629E-2</v>
      </c>
      <c r="AA156" s="33">
        <f t="shared" si="34"/>
        <v>5.6499999999999888</v>
      </c>
      <c r="AB156" s="34">
        <v>2.0008859026668126E-2</v>
      </c>
      <c r="AD156" s="33">
        <f t="shared" si="35"/>
        <v>5.6499999999999888</v>
      </c>
      <c r="AE156" s="34">
        <v>2.0106406051701241E-2</v>
      </c>
      <c r="AG156" s="35">
        <f t="shared" si="29"/>
        <v>-0.97547025033114387</v>
      </c>
      <c r="AJ156" s="33">
        <f t="shared" si="40"/>
        <v>16.625</v>
      </c>
      <c r="AK156" s="34">
        <v>2.5413766516629945E-2</v>
      </c>
      <c r="AM156" s="33">
        <f t="shared" si="41"/>
        <v>16.625</v>
      </c>
      <c r="AN156" s="34" t="e">
        <v>#VALUE!</v>
      </c>
      <c r="AO156" s="34"/>
      <c r="AP156" s="35" t="e">
        <f t="shared" si="30"/>
        <v>#VALUE!</v>
      </c>
    </row>
    <row r="157" spans="2:42" ht="13.2" customHeight="1" x14ac:dyDescent="0.25">
      <c r="B157" s="33">
        <f t="shared" si="36"/>
        <v>16.75</v>
      </c>
      <c r="C157" s="34">
        <v>1.8602485603421811E-2</v>
      </c>
      <c r="E157" s="33">
        <f t="shared" si="37"/>
        <v>16.75</v>
      </c>
      <c r="F157" s="34">
        <v>1.8505294175726966E-2</v>
      </c>
      <c r="H157" s="33">
        <f t="shared" si="38"/>
        <v>16.75</v>
      </c>
      <c r="I157" s="34">
        <v>2.0414403465139012E-2</v>
      </c>
      <c r="K157" s="33">
        <f t="shared" si="39"/>
        <v>16.75</v>
      </c>
      <c r="L157" s="34">
        <v>2.0472522112378079E-2</v>
      </c>
      <c r="N157" s="35">
        <f t="shared" si="28"/>
        <v>-0.58118647239067256</v>
      </c>
      <c r="Q157" s="33">
        <f t="shared" si="31"/>
        <v>5.6999999999999886</v>
      </c>
      <c r="R157" s="17">
        <v>2.0159931412708929E-2</v>
      </c>
      <c r="T157" s="33">
        <f t="shared" si="32"/>
        <v>5.6999999999999886</v>
      </c>
      <c r="U157" s="34">
        <v>2.1975900528762703E-2</v>
      </c>
      <c r="W157" s="33">
        <f t="shared" si="33"/>
        <v>5.6999999999999886</v>
      </c>
      <c r="X157" s="34">
        <v>2.0457597815584764E-2</v>
      </c>
      <c r="AA157" s="33">
        <f t="shared" si="34"/>
        <v>5.6999999999999886</v>
      </c>
      <c r="AB157" s="34">
        <v>2.0159931412708929E-2</v>
      </c>
      <c r="AD157" s="33">
        <f t="shared" si="35"/>
        <v>5.6999999999999886</v>
      </c>
      <c r="AE157" s="34">
        <v>2.0258088892008395E-2</v>
      </c>
      <c r="AG157" s="35">
        <f t="shared" si="29"/>
        <v>-0.98157479299466188</v>
      </c>
      <c r="AJ157" s="33">
        <f t="shared" si="40"/>
        <v>16.75</v>
      </c>
      <c r="AK157" s="34">
        <v>2.5434040764661672E-2</v>
      </c>
      <c r="AM157" s="33">
        <f t="shared" si="41"/>
        <v>16.75</v>
      </c>
      <c r="AN157" s="34" t="e">
        <v>#VALUE!</v>
      </c>
      <c r="AO157" s="34"/>
      <c r="AP157" s="35" t="e">
        <f t="shared" si="30"/>
        <v>#VALUE!</v>
      </c>
    </row>
    <row r="158" spans="2:42" ht="13.2" customHeight="1" x14ac:dyDescent="0.25">
      <c r="B158" s="33">
        <f t="shared" si="36"/>
        <v>16.875</v>
      </c>
      <c r="C158" s="34">
        <v>1.8630493687013167E-2</v>
      </c>
      <c r="E158" s="33">
        <f t="shared" si="37"/>
        <v>16.875</v>
      </c>
      <c r="F158" s="34">
        <v>1.8554970558505031E-2</v>
      </c>
      <c r="H158" s="33">
        <f t="shared" si="38"/>
        <v>16.875</v>
      </c>
      <c r="I158" s="34">
        <v>2.042874382501832E-2</v>
      </c>
      <c r="K158" s="33">
        <f t="shared" si="39"/>
        <v>16.875</v>
      </c>
      <c r="L158" s="34">
        <v>2.0486594244926843E-2</v>
      </c>
      <c r="N158" s="35">
        <f t="shared" si="28"/>
        <v>-0.57850419908522799</v>
      </c>
      <c r="Q158" s="33">
        <f t="shared" si="31"/>
        <v>5.7499999999999885</v>
      </c>
      <c r="R158" s="17">
        <v>2.0311003798749734E-2</v>
      </c>
      <c r="T158" s="33">
        <f t="shared" si="32"/>
        <v>5.7499999999999885</v>
      </c>
      <c r="U158" s="34">
        <v>2.2083193442124848E-2</v>
      </c>
      <c r="W158" s="33">
        <f t="shared" si="33"/>
        <v>5.7499999999999885</v>
      </c>
      <c r="X158" s="34">
        <v>2.0693983803813237E-2</v>
      </c>
      <c r="AA158" s="33">
        <f t="shared" si="34"/>
        <v>5.7499999999999885</v>
      </c>
      <c r="AB158" s="34">
        <v>2.0311003798749734E-2</v>
      </c>
      <c r="AD158" s="33">
        <f t="shared" si="35"/>
        <v>5.7499999999999885</v>
      </c>
      <c r="AE158" s="34">
        <v>2.0409771732315549E-2</v>
      </c>
      <c r="AG158" s="35">
        <f t="shared" si="29"/>
        <v>-0.98767933565814536</v>
      </c>
      <c r="AJ158" s="33">
        <f t="shared" si="40"/>
        <v>16.875</v>
      </c>
      <c r="AK158" s="34">
        <v>2.5454315012693386E-2</v>
      </c>
      <c r="AM158" s="33">
        <f t="shared" si="41"/>
        <v>16.875</v>
      </c>
      <c r="AN158" s="34" t="e">
        <v>#VALUE!</v>
      </c>
      <c r="AO158" s="34"/>
      <c r="AP158" s="35" t="e">
        <f t="shared" si="30"/>
        <v>#VALUE!</v>
      </c>
    </row>
    <row r="159" spans="2:42" ht="13.2" customHeight="1" x14ac:dyDescent="0.25">
      <c r="B159" s="33">
        <f t="shared" si="36"/>
        <v>17</v>
      </c>
      <c r="C159" s="34">
        <v>1.8657095341939028E-2</v>
      </c>
      <c r="E159" s="33">
        <f t="shared" si="37"/>
        <v>17</v>
      </c>
      <c r="F159" s="34">
        <v>1.8604646941283106E-2</v>
      </c>
      <c r="H159" s="33">
        <f t="shared" si="38"/>
        <v>17</v>
      </c>
      <c r="I159" s="34">
        <v>2.0443084184897639E-2</v>
      </c>
      <c r="K159" s="33">
        <f t="shared" si="39"/>
        <v>17</v>
      </c>
      <c r="L159" s="34">
        <v>2.0500666377475611E-2</v>
      </c>
      <c r="N159" s="35">
        <f t="shared" si="28"/>
        <v>-0.57582192577971392</v>
      </c>
      <c r="Q159" s="33">
        <f t="shared" si="31"/>
        <v>5.7999999999999883</v>
      </c>
      <c r="R159" s="17">
        <v>2.0437263654768285E-2</v>
      </c>
      <c r="T159" s="33">
        <f t="shared" si="32"/>
        <v>5.7999999999999883</v>
      </c>
      <c r="U159" s="34">
        <v>2.2190486355486993E-2</v>
      </c>
      <c r="W159" s="33">
        <f t="shared" si="33"/>
        <v>5.7999999999999883</v>
      </c>
      <c r="X159" s="34">
        <v>2.0818472378686167E-2</v>
      </c>
      <c r="AA159" s="33">
        <f t="shared" si="34"/>
        <v>5.7999999999999883</v>
      </c>
      <c r="AB159" s="34">
        <v>2.0437263654768285E-2</v>
      </c>
      <c r="AD159" s="33">
        <f t="shared" si="35"/>
        <v>5.7999999999999883</v>
      </c>
      <c r="AE159" s="34">
        <v>2.053692660553157E-2</v>
      </c>
      <c r="AG159" s="35">
        <f t="shared" si="29"/>
        <v>-0.99662950763284441</v>
      </c>
      <c r="AJ159" s="33">
        <f t="shared" si="40"/>
        <v>17</v>
      </c>
      <c r="AK159" s="34">
        <v>2.5474589260725104E-2</v>
      </c>
      <c r="AM159" s="33">
        <f t="shared" si="41"/>
        <v>17</v>
      </c>
      <c r="AN159" s="34" t="e">
        <v>#VALUE!</v>
      </c>
      <c r="AO159" s="34"/>
      <c r="AP159" s="35" t="e">
        <f t="shared" si="30"/>
        <v>#VALUE!</v>
      </c>
    </row>
    <row r="160" spans="2:42" ht="13.2" customHeight="1" x14ac:dyDescent="0.25">
      <c r="B160" s="33">
        <f t="shared" si="36"/>
        <v>17.125</v>
      </c>
      <c r="C160" s="34">
        <v>1.8682374558548979E-2</v>
      </c>
      <c r="E160" s="33">
        <f t="shared" si="37"/>
        <v>17.125</v>
      </c>
      <c r="F160" s="34">
        <v>1.8654323324061178E-2</v>
      </c>
      <c r="H160" s="33">
        <f t="shared" si="38"/>
        <v>17.125</v>
      </c>
      <c r="I160" s="34">
        <v>2.0457424544776958E-2</v>
      </c>
      <c r="K160" s="33">
        <f t="shared" si="39"/>
        <v>17.125</v>
      </c>
      <c r="L160" s="34">
        <v>2.0514738510024368E-2</v>
      </c>
      <c r="N160" s="35">
        <f t="shared" si="28"/>
        <v>-0.57313965247409593</v>
      </c>
      <c r="Q160" s="33">
        <f t="shared" si="31"/>
        <v>5.8499999999999881</v>
      </c>
      <c r="R160" s="17">
        <v>2.0558147462615341E-2</v>
      </c>
      <c r="T160" s="33">
        <f t="shared" si="32"/>
        <v>5.8499999999999881</v>
      </c>
      <c r="U160" s="34">
        <v>2.2297779268849134E-2</v>
      </c>
      <c r="W160" s="33">
        <f t="shared" si="33"/>
        <v>5.8499999999999881</v>
      </c>
      <c r="X160" s="34">
        <v>2.0918716513998688E-2</v>
      </c>
      <c r="AA160" s="33">
        <f t="shared" si="34"/>
        <v>5.8499999999999881</v>
      </c>
      <c r="AB160" s="34">
        <v>2.0558147462615341E-2</v>
      </c>
      <c r="AD160" s="33">
        <f t="shared" si="35"/>
        <v>5.8499999999999881</v>
      </c>
      <c r="AE160" s="34">
        <v>2.0658767085877838E-2</v>
      </c>
      <c r="AG160" s="35">
        <f t="shared" si="29"/>
        <v>-1.0061962326249687</v>
      </c>
      <c r="AJ160" s="33">
        <f t="shared" si="40"/>
        <v>17.125</v>
      </c>
      <c r="AK160" s="34">
        <v>2.5494863508756821E-2</v>
      </c>
      <c r="AM160" s="33">
        <f t="shared" si="41"/>
        <v>17.125</v>
      </c>
      <c r="AN160" s="34" t="e">
        <v>#VALUE!</v>
      </c>
      <c r="AO160" s="34"/>
      <c r="AP160" s="35" t="e">
        <f t="shared" si="30"/>
        <v>#VALUE!</v>
      </c>
    </row>
    <row r="161" spans="2:42" ht="13.2" customHeight="1" x14ac:dyDescent="0.25">
      <c r="B161" s="33">
        <f t="shared" si="36"/>
        <v>17.25</v>
      </c>
      <c r="C161" s="34">
        <v>1.8706412892689685E-2</v>
      </c>
      <c r="E161" s="33">
        <f t="shared" si="37"/>
        <v>17.25</v>
      </c>
      <c r="F161" s="34">
        <v>1.8703999706839256E-2</v>
      </c>
      <c r="H161" s="33">
        <f t="shared" si="38"/>
        <v>17.25</v>
      </c>
      <c r="I161" s="34">
        <v>2.047176490465627E-2</v>
      </c>
      <c r="K161" s="33">
        <f t="shared" si="39"/>
        <v>17.25</v>
      </c>
      <c r="L161" s="34">
        <v>2.0528810642573132E-2</v>
      </c>
      <c r="N161" s="35">
        <f t="shared" si="28"/>
        <v>-0.5704573791686165</v>
      </c>
      <c r="Q161" s="33">
        <f t="shared" si="31"/>
        <v>5.8999999999999879</v>
      </c>
      <c r="R161" s="17">
        <v>2.0679031270462396E-2</v>
      </c>
      <c r="T161" s="33">
        <f t="shared" si="32"/>
        <v>5.8999999999999879</v>
      </c>
      <c r="U161" s="34">
        <v>2.2405072182211279E-2</v>
      </c>
      <c r="W161" s="33">
        <f t="shared" si="33"/>
        <v>5.8999999999999879</v>
      </c>
      <c r="X161" s="34">
        <v>2.1018960649311212E-2</v>
      </c>
      <c r="AA161" s="33">
        <f t="shared" si="34"/>
        <v>5.8999999999999879</v>
      </c>
      <c r="AB161" s="34">
        <v>2.0679031270462396E-2</v>
      </c>
      <c r="AD161" s="33">
        <f t="shared" si="35"/>
        <v>5.8999999999999879</v>
      </c>
      <c r="AE161" s="34">
        <v>2.0780607566224105E-2</v>
      </c>
      <c r="AG161" s="35">
        <f t="shared" si="29"/>
        <v>-1.0157629576170932</v>
      </c>
      <c r="AJ161" s="33">
        <f t="shared" si="40"/>
        <v>17.25</v>
      </c>
      <c r="AK161" s="34">
        <v>2.5515137756788542E-2</v>
      </c>
      <c r="AM161" s="33">
        <f t="shared" si="41"/>
        <v>17.25</v>
      </c>
      <c r="AN161" s="34" t="e">
        <v>#VALUE!</v>
      </c>
      <c r="AO161" s="34"/>
      <c r="AP161" s="35" t="e">
        <f t="shared" si="30"/>
        <v>#VALUE!</v>
      </c>
    </row>
    <row r="162" spans="2:42" ht="13.2" customHeight="1" x14ac:dyDescent="0.25">
      <c r="B162" s="33">
        <f t="shared" si="36"/>
        <v>17.375</v>
      </c>
      <c r="C162" s="34">
        <v>1.8729289553276997E-2</v>
      </c>
      <c r="E162" s="33">
        <f t="shared" si="37"/>
        <v>17.375</v>
      </c>
      <c r="F162" s="34">
        <v>1.8753676089617324E-2</v>
      </c>
      <c r="H162" s="33">
        <f t="shared" si="38"/>
        <v>17.375</v>
      </c>
      <c r="I162" s="34">
        <v>2.0486105264535578E-2</v>
      </c>
      <c r="K162" s="33">
        <f t="shared" si="39"/>
        <v>17.375</v>
      </c>
      <c r="L162" s="34">
        <v>2.0542882775121899E-2</v>
      </c>
      <c r="N162" s="35">
        <f t="shared" si="28"/>
        <v>-0.56777510586320656</v>
      </c>
      <c r="Q162" s="33">
        <f t="shared" si="31"/>
        <v>5.9499999999999877</v>
      </c>
      <c r="R162" s="17">
        <v>2.0799915078309451E-2</v>
      </c>
      <c r="T162" s="33">
        <f t="shared" si="32"/>
        <v>5.9499999999999877</v>
      </c>
      <c r="U162" s="34">
        <v>2.2512365095573424E-2</v>
      </c>
      <c r="W162" s="33">
        <f t="shared" si="33"/>
        <v>5.9499999999999877</v>
      </c>
      <c r="X162" s="34">
        <v>2.1119204784623733E-2</v>
      </c>
      <c r="AA162" s="33">
        <f t="shared" si="34"/>
        <v>5.9499999999999877</v>
      </c>
      <c r="AB162" s="34">
        <v>2.0799915078309451E-2</v>
      </c>
      <c r="AD162" s="33">
        <f t="shared" si="35"/>
        <v>5.9499999999999877</v>
      </c>
      <c r="AE162" s="34">
        <v>2.0902448046570377E-2</v>
      </c>
      <c r="AG162" s="35">
        <f t="shared" si="29"/>
        <v>-1.0253296826092524</v>
      </c>
      <c r="AJ162" s="33">
        <f t="shared" si="40"/>
        <v>17.375</v>
      </c>
      <c r="AK162" s="34">
        <v>2.5535412004820256E-2</v>
      </c>
      <c r="AM162" s="33">
        <f t="shared" si="41"/>
        <v>17.375</v>
      </c>
      <c r="AN162" s="34" t="e">
        <v>#VALUE!</v>
      </c>
      <c r="AO162" s="34"/>
      <c r="AP162" s="35" t="e">
        <f t="shared" si="30"/>
        <v>#VALUE!</v>
      </c>
    </row>
    <row r="163" spans="2:42" ht="13.2" customHeight="1" x14ac:dyDescent="0.25">
      <c r="B163" s="33">
        <f t="shared" si="36"/>
        <v>17.5</v>
      </c>
      <c r="C163" s="34">
        <v>1.8751081486114856E-2</v>
      </c>
      <c r="E163" s="33">
        <f t="shared" si="37"/>
        <v>17.5</v>
      </c>
      <c r="F163" s="34">
        <v>1.8803352472395396E-2</v>
      </c>
      <c r="H163" s="33">
        <f t="shared" si="38"/>
        <v>17.5</v>
      </c>
      <c r="I163" s="34">
        <v>2.0500445624414897E-2</v>
      </c>
      <c r="K163" s="33">
        <f t="shared" si="39"/>
        <v>17.5</v>
      </c>
      <c r="L163" s="34">
        <v>2.055695490767066E-2</v>
      </c>
      <c r="N163" s="35">
        <f t="shared" si="28"/>
        <v>-0.56509283255762321</v>
      </c>
      <c r="Q163" s="33">
        <f t="shared" si="31"/>
        <v>5.9999999999999876</v>
      </c>
      <c r="R163" s="17">
        <v>2.0920798886156507E-2</v>
      </c>
      <c r="T163" s="33">
        <f t="shared" si="32"/>
        <v>5.9999999999999876</v>
      </c>
      <c r="U163" s="34">
        <v>2.2619658008935568E-2</v>
      </c>
      <c r="W163" s="33">
        <f t="shared" si="33"/>
        <v>5.9999999999999876</v>
      </c>
      <c r="X163" s="34">
        <v>2.1219448919936258E-2</v>
      </c>
      <c r="AA163" s="33">
        <f t="shared" si="34"/>
        <v>5.9999999999999876</v>
      </c>
      <c r="AB163" s="34">
        <v>2.0920798886156507E-2</v>
      </c>
      <c r="AD163" s="33">
        <f t="shared" si="35"/>
        <v>5.9999999999999876</v>
      </c>
      <c r="AE163" s="34">
        <v>2.1024288526916644E-2</v>
      </c>
      <c r="AG163" s="35">
        <f t="shared" si="29"/>
        <v>-1.0348964076013767</v>
      </c>
      <c r="AJ163" s="33">
        <f t="shared" si="40"/>
        <v>17.5</v>
      </c>
      <c r="AK163" s="34">
        <v>2.5555686252851983E-2</v>
      </c>
      <c r="AM163" s="33">
        <f t="shared" si="41"/>
        <v>17.5</v>
      </c>
      <c r="AN163" s="34" t="e">
        <v>#VALUE!</v>
      </c>
      <c r="AO163" s="34"/>
      <c r="AP163" s="35" t="e">
        <f t="shared" si="30"/>
        <v>#VALUE!</v>
      </c>
    </row>
    <row r="164" spans="2:42" ht="13.2" customHeight="1" x14ac:dyDescent="0.25">
      <c r="B164" s="33">
        <f t="shared" si="36"/>
        <v>17.625</v>
      </c>
      <c r="C164" s="34">
        <v>1.8771863454147567E-2</v>
      </c>
      <c r="E164" s="33">
        <f t="shared" si="37"/>
        <v>17.625</v>
      </c>
      <c r="F164" s="34">
        <v>1.8853028855173468E-2</v>
      </c>
      <c r="H164" s="33">
        <f t="shared" si="38"/>
        <v>17.625</v>
      </c>
      <c r="I164" s="34">
        <v>2.0514785984294213E-2</v>
      </c>
      <c r="K164" s="33">
        <f t="shared" si="39"/>
        <v>17.625</v>
      </c>
      <c r="L164" s="34">
        <v>2.0571027040219424E-2</v>
      </c>
      <c r="N164" s="35">
        <f t="shared" si="28"/>
        <v>-0.56241055925210914</v>
      </c>
      <c r="Q164" s="33">
        <f t="shared" si="31"/>
        <v>6.0499999999999874</v>
      </c>
      <c r="R164" s="17">
        <v>2.1041682694003565E-2</v>
      </c>
      <c r="T164" s="33">
        <f t="shared" si="32"/>
        <v>6.0499999999999874</v>
      </c>
      <c r="U164" s="34">
        <v>2.2726950922297713E-2</v>
      </c>
      <c r="W164" s="33">
        <f t="shared" si="33"/>
        <v>6.0499999999999874</v>
      </c>
      <c r="X164" s="34">
        <v>2.1319693055248778E-2</v>
      </c>
      <c r="AA164" s="33">
        <f t="shared" si="34"/>
        <v>6.0499999999999874</v>
      </c>
      <c r="AB164" s="34">
        <v>2.1041682694003565E-2</v>
      </c>
      <c r="AD164" s="33">
        <f t="shared" si="35"/>
        <v>6.0499999999999874</v>
      </c>
      <c r="AE164" s="34">
        <v>2.1146129007262912E-2</v>
      </c>
      <c r="AG164" s="35">
        <f t="shared" si="29"/>
        <v>-1.0444631325934663</v>
      </c>
      <c r="AJ164" s="33">
        <f t="shared" si="40"/>
        <v>17.625</v>
      </c>
      <c r="AK164" s="34">
        <v>2.5575960500883694E-2</v>
      </c>
      <c r="AM164" s="33">
        <f t="shared" si="41"/>
        <v>17.625</v>
      </c>
      <c r="AN164" s="34" t="e">
        <v>#VALUE!</v>
      </c>
      <c r="AO164" s="34"/>
      <c r="AP164" s="35" t="e">
        <f t="shared" si="30"/>
        <v>#VALUE!</v>
      </c>
    </row>
    <row r="165" spans="2:42" ht="13.2" customHeight="1" x14ac:dyDescent="0.25">
      <c r="B165" s="33">
        <f t="shared" si="36"/>
        <v>17.75</v>
      </c>
      <c r="C165" s="34">
        <v>1.8791708114320935E-2</v>
      </c>
      <c r="E165" s="33">
        <f t="shared" si="37"/>
        <v>17.75</v>
      </c>
      <c r="F165" s="34">
        <v>1.8902705237951539E-2</v>
      </c>
      <c r="H165" s="33">
        <f t="shared" si="38"/>
        <v>17.75</v>
      </c>
      <c r="I165" s="34">
        <v>2.0529126344173525E-2</v>
      </c>
      <c r="K165" s="33">
        <f t="shared" si="39"/>
        <v>17.75</v>
      </c>
      <c r="L165" s="34">
        <v>2.0585099172768191E-2</v>
      </c>
      <c r="N165" s="35">
        <f t="shared" si="28"/>
        <v>-0.55972828594666457</v>
      </c>
      <c r="Q165" s="33">
        <f t="shared" si="31"/>
        <v>6.0999999999999872</v>
      </c>
      <c r="R165" s="17">
        <v>2.1162566501850621E-2</v>
      </c>
      <c r="T165" s="33">
        <f t="shared" si="32"/>
        <v>6.0999999999999872</v>
      </c>
      <c r="U165" s="34">
        <v>2.2834243835659854E-2</v>
      </c>
      <c r="W165" s="33">
        <f t="shared" si="33"/>
        <v>6.0999999999999872</v>
      </c>
      <c r="X165" s="34">
        <v>2.1419937190561303E-2</v>
      </c>
      <c r="AA165" s="33">
        <f t="shared" si="34"/>
        <v>6.0999999999999872</v>
      </c>
      <c r="AB165" s="34">
        <v>2.1162566501850621E-2</v>
      </c>
      <c r="AD165" s="33">
        <f t="shared" si="35"/>
        <v>6.0999999999999872</v>
      </c>
      <c r="AE165" s="34">
        <v>2.1267969487609183E-2</v>
      </c>
      <c r="AG165" s="35">
        <f t="shared" si="29"/>
        <v>-1.0540298575856255</v>
      </c>
      <c r="AJ165" s="33">
        <f t="shared" si="40"/>
        <v>17.75</v>
      </c>
      <c r="AK165" s="34">
        <v>2.5596234748915418E-2</v>
      </c>
      <c r="AM165" s="33">
        <f t="shared" si="41"/>
        <v>17.75</v>
      </c>
      <c r="AN165" s="34" t="e">
        <v>#VALUE!</v>
      </c>
      <c r="AO165" s="34"/>
      <c r="AP165" s="35" t="e">
        <f t="shared" si="30"/>
        <v>#VALUE!</v>
      </c>
    </row>
    <row r="166" spans="2:42" ht="13.2" customHeight="1" x14ac:dyDescent="0.25">
      <c r="B166" s="33">
        <f t="shared" si="36"/>
        <v>17.875</v>
      </c>
      <c r="C166" s="34">
        <v>1.881068609121871E-2</v>
      </c>
      <c r="E166" s="33">
        <f t="shared" si="37"/>
        <v>17.875</v>
      </c>
      <c r="F166" s="34">
        <v>1.8952381620729611E-2</v>
      </c>
      <c r="H166" s="33">
        <f t="shared" si="38"/>
        <v>17.875</v>
      </c>
      <c r="I166" s="34">
        <v>2.054346670405284E-2</v>
      </c>
      <c r="K166" s="33">
        <f t="shared" si="39"/>
        <v>17.875</v>
      </c>
      <c r="L166" s="34">
        <v>2.0599171305316952E-2</v>
      </c>
      <c r="N166" s="35">
        <f t="shared" si="28"/>
        <v>-0.55704601264111586</v>
      </c>
      <c r="Q166" s="33">
        <f t="shared" si="31"/>
        <v>6.149999999999987</v>
      </c>
      <c r="R166" s="17">
        <v>2.1283450309697676E-2</v>
      </c>
      <c r="T166" s="33">
        <f t="shared" si="32"/>
        <v>6.149999999999987</v>
      </c>
      <c r="U166" s="34">
        <v>2.2941536749021999E-2</v>
      </c>
      <c r="W166" s="33">
        <f t="shared" si="33"/>
        <v>6.149999999999987</v>
      </c>
      <c r="X166" s="34">
        <v>2.1520181325873824E-2</v>
      </c>
      <c r="AA166" s="33">
        <f t="shared" si="34"/>
        <v>6.149999999999987</v>
      </c>
      <c r="AB166" s="34">
        <v>2.1283450309697676E-2</v>
      </c>
      <c r="AD166" s="33">
        <f t="shared" si="35"/>
        <v>6.149999999999987</v>
      </c>
      <c r="AE166" s="34">
        <v>2.1389809967955451E-2</v>
      </c>
      <c r="AG166" s="35">
        <f t="shared" si="29"/>
        <v>-1.06359658257775</v>
      </c>
      <c r="AJ166" s="33">
        <f t="shared" si="40"/>
        <v>17.875</v>
      </c>
      <c r="AK166" s="34">
        <v>2.5616508996947132E-2</v>
      </c>
      <c r="AM166" s="33">
        <f t="shared" si="41"/>
        <v>17.875</v>
      </c>
      <c r="AN166" s="34" t="e">
        <v>#VALUE!</v>
      </c>
      <c r="AO166" s="34"/>
      <c r="AP166" s="35" t="e">
        <f t="shared" si="30"/>
        <v>#VALUE!</v>
      </c>
    </row>
    <row r="167" spans="2:42" ht="13.2" customHeight="1" x14ac:dyDescent="0.25">
      <c r="B167" s="33">
        <f t="shared" si="36"/>
        <v>18</v>
      </c>
      <c r="C167" s="34">
        <v>1.8828866047630607E-2</v>
      </c>
      <c r="E167" s="33">
        <f t="shared" si="37"/>
        <v>18</v>
      </c>
      <c r="F167" s="34">
        <v>1.9002058003507693E-2</v>
      </c>
      <c r="H167" s="33">
        <f t="shared" si="38"/>
        <v>18</v>
      </c>
      <c r="I167" s="34">
        <v>2.0557807063932152E-2</v>
      </c>
      <c r="K167" s="33">
        <f t="shared" si="39"/>
        <v>18</v>
      </c>
      <c r="L167" s="34">
        <v>2.0613243437865709E-2</v>
      </c>
      <c r="N167" s="35">
        <f t="shared" si="28"/>
        <v>-0.55436373933556715</v>
      </c>
      <c r="Q167" s="33">
        <f t="shared" si="31"/>
        <v>6.1999999999999869</v>
      </c>
      <c r="R167" s="17">
        <v>2.1404334117544731E-2</v>
      </c>
      <c r="T167" s="33">
        <f t="shared" si="32"/>
        <v>6.1999999999999869</v>
      </c>
      <c r="U167" s="34">
        <v>2.3048829662384144E-2</v>
      </c>
      <c r="W167" s="33">
        <f t="shared" si="33"/>
        <v>6.1999999999999869</v>
      </c>
      <c r="X167" s="34">
        <v>2.1620425461186348E-2</v>
      </c>
      <c r="AA167" s="33">
        <f t="shared" si="34"/>
        <v>6.1999999999999869</v>
      </c>
      <c r="AB167" s="34">
        <v>2.1404334117544731E-2</v>
      </c>
      <c r="AD167" s="33">
        <f t="shared" si="35"/>
        <v>6.1999999999999869</v>
      </c>
      <c r="AE167" s="34">
        <v>2.1511650448301719E-2</v>
      </c>
      <c r="AG167" s="35">
        <f t="shared" si="29"/>
        <v>-1.0731633075698743</v>
      </c>
      <c r="AJ167" s="33">
        <f t="shared" si="40"/>
        <v>18</v>
      </c>
      <c r="AK167" s="34">
        <v>2.5636783244978853E-2</v>
      </c>
      <c r="AM167" s="33">
        <f t="shared" si="41"/>
        <v>18</v>
      </c>
      <c r="AN167" s="34" t="e">
        <v>#VALUE!</v>
      </c>
      <c r="AO167" s="34"/>
      <c r="AP167" s="35" t="e">
        <f t="shared" si="30"/>
        <v>#VALUE!</v>
      </c>
    </row>
    <row r="168" spans="2:42" ht="13.2" customHeight="1" x14ac:dyDescent="0.25">
      <c r="B168" s="33">
        <f t="shared" si="36"/>
        <v>18.125</v>
      </c>
      <c r="C168" s="34">
        <v>1.8846314752200433E-2</v>
      </c>
      <c r="E168" s="33">
        <f t="shared" si="37"/>
        <v>18.125</v>
      </c>
      <c r="F168" s="34">
        <v>1.9051734386285761E-2</v>
      </c>
      <c r="H168" s="33">
        <f t="shared" si="38"/>
        <v>18.125</v>
      </c>
      <c r="I168" s="34">
        <v>2.0572147423811464E-2</v>
      </c>
      <c r="K168" s="33">
        <f t="shared" si="39"/>
        <v>18.125</v>
      </c>
      <c r="L168" s="34">
        <v>2.0627315570414476E-2</v>
      </c>
      <c r="N168" s="35">
        <f t="shared" si="28"/>
        <v>-0.55168146603012258</v>
      </c>
      <c r="Q168" s="33">
        <f t="shared" si="31"/>
        <v>6.2499999999999867</v>
      </c>
      <c r="R168" s="17">
        <v>2.1525217925391787E-2</v>
      </c>
      <c r="T168" s="33">
        <f t="shared" si="32"/>
        <v>6.2499999999999867</v>
      </c>
      <c r="U168" s="34">
        <v>2.3156122575746289E-2</v>
      </c>
      <c r="W168" s="33">
        <f t="shared" si="33"/>
        <v>6.2499999999999867</v>
      </c>
      <c r="X168" s="34">
        <v>2.1720669596498869E-2</v>
      </c>
      <c r="AA168" s="33">
        <f t="shared" si="34"/>
        <v>6.2499999999999867</v>
      </c>
      <c r="AB168" s="34">
        <v>2.1525217925391787E-2</v>
      </c>
      <c r="AD168" s="33">
        <f t="shared" si="35"/>
        <v>6.2499999999999867</v>
      </c>
      <c r="AE168" s="34">
        <v>2.1633490928647987E-2</v>
      </c>
      <c r="AG168" s="35">
        <f t="shared" si="29"/>
        <v>-1.0827300325619986</v>
      </c>
      <c r="AJ168" s="33">
        <f t="shared" si="40"/>
        <v>18.125</v>
      </c>
      <c r="AK168" s="34">
        <v>2.5657057493010574E-2</v>
      </c>
      <c r="AM168" s="33">
        <f t="shared" si="41"/>
        <v>18.125</v>
      </c>
      <c r="AN168" s="34" t="e">
        <v>#VALUE!</v>
      </c>
      <c r="AO168" s="34"/>
      <c r="AP168" s="35" t="e">
        <f t="shared" si="30"/>
        <v>#VALUE!</v>
      </c>
    </row>
    <row r="169" spans="2:42" ht="13.2" customHeight="1" x14ac:dyDescent="0.25">
      <c r="B169" s="33">
        <f t="shared" si="36"/>
        <v>18.25</v>
      </c>
      <c r="C169" s="34">
        <v>1.8863097144294093E-2</v>
      </c>
      <c r="E169" s="33">
        <f t="shared" si="37"/>
        <v>18.25</v>
      </c>
      <c r="F169" s="34">
        <v>1.9101410769063829E-2</v>
      </c>
      <c r="H169" s="33">
        <f t="shared" si="38"/>
        <v>18.25</v>
      </c>
      <c r="I169" s="34">
        <v>2.0586487783690786E-2</v>
      </c>
      <c r="K169" s="33">
        <f t="shared" si="39"/>
        <v>18.25</v>
      </c>
      <c r="L169" s="34">
        <v>2.0641387702963237E-2</v>
      </c>
      <c r="N169" s="35">
        <f t="shared" si="28"/>
        <v>-0.54899919272450437</v>
      </c>
      <c r="Q169" s="33">
        <f t="shared" si="31"/>
        <v>6.2999999999999865</v>
      </c>
      <c r="R169" s="17">
        <v>2.1646101733238846E-2</v>
      </c>
      <c r="T169" s="33">
        <f t="shared" si="32"/>
        <v>6.2999999999999865</v>
      </c>
      <c r="U169" s="34">
        <v>2.326341548910843E-2</v>
      </c>
      <c r="W169" s="33">
        <f t="shared" si="33"/>
        <v>6.2999999999999865</v>
      </c>
      <c r="X169" s="34">
        <v>2.1820913731811394E-2</v>
      </c>
      <c r="AA169" s="33">
        <f t="shared" si="34"/>
        <v>6.2999999999999865</v>
      </c>
      <c r="AB169" s="34">
        <v>2.1646101733238846E-2</v>
      </c>
      <c r="AD169" s="33">
        <f t="shared" si="35"/>
        <v>6.2999999999999865</v>
      </c>
      <c r="AE169" s="34">
        <v>2.1755331408994258E-2</v>
      </c>
      <c r="AG169" s="35">
        <f t="shared" si="29"/>
        <v>-1.0922967575541231</v>
      </c>
      <c r="AJ169" s="33">
        <f t="shared" si="40"/>
        <v>18.25</v>
      </c>
      <c r="AK169" s="34">
        <v>2.5677331741042284E-2</v>
      </c>
      <c r="AM169" s="33">
        <f t="shared" si="41"/>
        <v>18.25</v>
      </c>
      <c r="AN169" s="34" t="e">
        <v>#VALUE!</v>
      </c>
      <c r="AO169" s="34"/>
      <c r="AP169" s="35" t="e">
        <f t="shared" si="30"/>
        <v>#VALUE!</v>
      </c>
    </row>
    <row r="170" spans="2:42" ht="13.2" customHeight="1" x14ac:dyDescent="0.25">
      <c r="B170" s="33">
        <f t="shared" si="36"/>
        <v>18.375</v>
      </c>
      <c r="C170" s="34">
        <v>1.8879276396219891E-2</v>
      </c>
      <c r="E170" s="33">
        <f t="shared" si="37"/>
        <v>18.375</v>
      </c>
      <c r="F170" s="34">
        <v>1.9151087151841908E-2</v>
      </c>
      <c r="H170" s="33">
        <f t="shared" si="38"/>
        <v>18.375</v>
      </c>
      <c r="I170" s="34">
        <v>2.0600828143570102E-2</v>
      </c>
      <c r="K170" s="33">
        <f t="shared" si="39"/>
        <v>18.375</v>
      </c>
      <c r="L170" s="34">
        <v>2.0655459835512008E-2</v>
      </c>
      <c r="N170" s="35">
        <f t="shared" si="28"/>
        <v>-0.5463169194190598</v>
      </c>
      <c r="Q170" s="33">
        <f t="shared" si="31"/>
        <v>6.3499999999999863</v>
      </c>
      <c r="R170" s="17">
        <v>2.1766985541085901E-2</v>
      </c>
      <c r="T170" s="33">
        <f t="shared" si="32"/>
        <v>6.3499999999999863</v>
      </c>
      <c r="U170" s="34">
        <v>2.3370708402470575E-2</v>
      </c>
      <c r="W170" s="33">
        <f t="shared" si="33"/>
        <v>6.3499999999999863</v>
      </c>
      <c r="X170" s="34">
        <v>2.1921157867123918E-2</v>
      </c>
      <c r="AA170" s="33">
        <f t="shared" si="34"/>
        <v>6.3499999999999863</v>
      </c>
      <c r="AB170" s="34">
        <v>2.1766985541085901E-2</v>
      </c>
      <c r="AD170" s="33">
        <f t="shared" si="35"/>
        <v>6.3499999999999863</v>
      </c>
      <c r="AE170" s="34">
        <v>2.1877171889340526E-2</v>
      </c>
      <c r="AG170" s="35">
        <f t="shared" si="29"/>
        <v>-1.1018634825462477</v>
      </c>
      <c r="AJ170" s="33">
        <f t="shared" si="40"/>
        <v>18.375</v>
      </c>
      <c r="AK170" s="34">
        <v>2.5697605989074009E-2</v>
      </c>
      <c r="AM170" s="33">
        <f t="shared" si="41"/>
        <v>18.375</v>
      </c>
      <c r="AN170" s="34" t="e">
        <v>#VALUE!</v>
      </c>
      <c r="AO170" s="34"/>
      <c r="AP170" s="35" t="e">
        <f t="shared" si="30"/>
        <v>#VALUE!</v>
      </c>
    </row>
    <row r="171" spans="2:42" ht="13.2" customHeight="1" x14ac:dyDescent="0.25">
      <c r="B171" s="33">
        <f t="shared" si="36"/>
        <v>18.5</v>
      </c>
      <c r="C171" s="34">
        <v>1.8894913972926454E-2</v>
      </c>
      <c r="E171" s="33">
        <f t="shared" si="37"/>
        <v>18.5</v>
      </c>
      <c r="F171" s="34">
        <v>1.9200763534619979E-2</v>
      </c>
      <c r="H171" s="33">
        <f t="shared" si="38"/>
        <v>18.5</v>
      </c>
      <c r="I171" s="34">
        <v>2.061516850344941E-2</v>
      </c>
      <c r="K171" s="33">
        <f t="shared" si="39"/>
        <v>18.5</v>
      </c>
      <c r="L171" s="34">
        <v>2.0669531968060765E-2</v>
      </c>
      <c r="N171" s="35">
        <f t="shared" si="28"/>
        <v>-0.54363464611354573</v>
      </c>
      <c r="Q171" s="33">
        <f t="shared" si="31"/>
        <v>6.3999999999999861</v>
      </c>
      <c r="R171" s="17">
        <v>2.1887869348932956E-2</v>
      </c>
      <c r="T171" s="33">
        <f t="shared" si="32"/>
        <v>6.3999999999999861</v>
      </c>
      <c r="U171" s="34">
        <v>2.3478001315832719E-2</v>
      </c>
      <c r="W171" s="33">
        <f t="shared" si="33"/>
        <v>6.3999999999999861</v>
      </c>
      <c r="X171" s="34">
        <v>2.2021402002436439E-2</v>
      </c>
      <c r="AA171" s="33">
        <f t="shared" si="34"/>
        <v>6.3999999999999861</v>
      </c>
      <c r="AB171" s="34">
        <v>2.1887869348932956E-2</v>
      </c>
      <c r="AD171" s="33">
        <f t="shared" si="35"/>
        <v>6.3999999999999861</v>
      </c>
      <c r="AE171" s="34">
        <v>2.1999012369686793E-2</v>
      </c>
      <c r="AG171" s="35">
        <f t="shared" si="29"/>
        <v>-1.111430207538372</v>
      </c>
      <c r="AJ171" s="33">
        <f t="shared" si="40"/>
        <v>18.5</v>
      </c>
      <c r="AK171" s="34">
        <v>2.5717880237105726E-2</v>
      </c>
      <c r="AM171" s="33">
        <f t="shared" si="41"/>
        <v>18.5</v>
      </c>
      <c r="AN171" s="34" t="e">
        <v>#VALUE!</v>
      </c>
      <c r="AO171" s="34"/>
      <c r="AP171" s="35" t="e">
        <f t="shared" si="30"/>
        <v>#VALUE!</v>
      </c>
    </row>
    <row r="172" spans="2:42" ht="13.2" customHeight="1" x14ac:dyDescent="0.25">
      <c r="B172" s="33">
        <f t="shared" si="36"/>
        <v>18.625</v>
      </c>
      <c r="C172" s="34">
        <v>1.8910069689296698E-2</v>
      </c>
      <c r="E172" s="33">
        <f t="shared" si="37"/>
        <v>18.625</v>
      </c>
      <c r="F172" s="34">
        <v>1.9250439917398054E-2</v>
      </c>
      <c r="H172" s="33">
        <f t="shared" si="38"/>
        <v>18.625</v>
      </c>
      <c r="I172" s="34">
        <v>2.0629508863328726E-2</v>
      </c>
      <c r="K172" s="33">
        <f t="shared" si="39"/>
        <v>18.625</v>
      </c>
      <c r="L172" s="34">
        <v>2.0683604100609525E-2</v>
      </c>
      <c r="N172" s="35">
        <f t="shared" si="28"/>
        <v>-0.54095237280799702</v>
      </c>
      <c r="Q172" s="33">
        <f t="shared" si="31"/>
        <v>6.449999999999986</v>
      </c>
      <c r="R172" s="17">
        <v>2.2008753156780012E-2</v>
      </c>
      <c r="T172" s="33">
        <f t="shared" si="32"/>
        <v>6.449999999999986</v>
      </c>
      <c r="U172" s="34">
        <v>2.3585294229194864E-2</v>
      </c>
      <c r="W172" s="33">
        <f t="shared" si="33"/>
        <v>6.449999999999986</v>
      </c>
      <c r="X172" s="34">
        <v>2.2121646137748963E-2</v>
      </c>
      <c r="AA172" s="33">
        <f t="shared" si="34"/>
        <v>6.449999999999986</v>
      </c>
      <c r="AB172" s="34">
        <v>2.2008753156780012E-2</v>
      </c>
      <c r="AD172" s="33">
        <f t="shared" si="35"/>
        <v>6.449999999999986</v>
      </c>
      <c r="AE172" s="34">
        <v>2.2120852850033061E-2</v>
      </c>
      <c r="AG172" s="35">
        <f t="shared" si="29"/>
        <v>-1.1209969325304963</v>
      </c>
      <c r="AJ172" s="33">
        <f t="shared" si="40"/>
        <v>18.625</v>
      </c>
      <c r="AK172" s="34">
        <v>2.573815448513744E-2</v>
      </c>
      <c r="AM172" s="33">
        <f t="shared" si="41"/>
        <v>18.625</v>
      </c>
      <c r="AN172" s="34" t="e">
        <v>#VALUE!</v>
      </c>
      <c r="AO172" s="34"/>
      <c r="AP172" s="35" t="e">
        <f t="shared" si="30"/>
        <v>#VALUE!</v>
      </c>
    </row>
    <row r="173" spans="2:42" ht="13.2" customHeight="1" x14ac:dyDescent="0.25">
      <c r="B173" s="33">
        <f t="shared" si="36"/>
        <v>18.75</v>
      </c>
      <c r="C173" s="34">
        <v>1.8924801765149976E-2</v>
      </c>
      <c r="E173" s="33">
        <f t="shared" si="37"/>
        <v>18.75</v>
      </c>
      <c r="F173" s="34">
        <v>1.930011630017613E-2</v>
      </c>
      <c r="H173" s="33">
        <f t="shared" si="38"/>
        <v>18.75</v>
      </c>
      <c r="I173" s="34">
        <v>2.0643849223208038E-2</v>
      </c>
      <c r="K173" s="33">
        <f t="shared" si="39"/>
        <v>18.75</v>
      </c>
      <c r="L173" s="34">
        <v>2.0697676233158289E-2</v>
      </c>
      <c r="N173" s="35">
        <f t="shared" si="28"/>
        <v>-0.53827009950251781</v>
      </c>
      <c r="Q173" s="33">
        <f t="shared" si="31"/>
        <v>6.4999999999999858</v>
      </c>
      <c r="R173" s="17">
        <v>2.2129636964627067E-2</v>
      </c>
      <c r="T173" s="33">
        <f t="shared" si="32"/>
        <v>6.4999999999999858</v>
      </c>
      <c r="U173" s="34">
        <v>2.3692587142557009E-2</v>
      </c>
      <c r="W173" s="33">
        <f t="shared" si="33"/>
        <v>6.4999999999999858</v>
      </c>
      <c r="X173" s="34">
        <v>2.2221890273061484E-2</v>
      </c>
      <c r="AA173" s="33">
        <f t="shared" si="34"/>
        <v>6.4999999999999858</v>
      </c>
      <c r="AB173" s="34">
        <v>2.2129636964627067E-2</v>
      </c>
      <c r="AD173" s="33">
        <f t="shared" si="35"/>
        <v>6.4999999999999858</v>
      </c>
      <c r="AE173" s="34">
        <v>2.2242693330379332E-2</v>
      </c>
      <c r="AG173" s="35">
        <f t="shared" si="29"/>
        <v>-1.1305636575226554</v>
      </c>
      <c r="AJ173" s="33">
        <f t="shared" si="40"/>
        <v>18.75</v>
      </c>
      <c r="AK173" s="34">
        <v>2.5758428733169161E-2</v>
      </c>
      <c r="AM173" s="33">
        <f t="shared" si="41"/>
        <v>18.75</v>
      </c>
      <c r="AN173" s="34" t="e">
        <v>#VALUE!</v>
      </c>
      <c r="AO173" s="34"/>
      <c r="AP173" s="35" t="e">
        <f t="shared" si="30"/>
        <v>#VALUE!</v>
      </c>
    </row>
    <row r="174" spans="2:42" ht="13.2" customHeight="1" x14ac:dyDescent="0.25">
      <c r="B174" s="33">
        <f t="shared" si="36"/>
        <v>18.875</v>
      </c>
      <c r="C174" s="34">
        <v>1.8939166878058755E-2</v>
      </c>
      <c r="E174" s="33">
        <f t="shared" si="37"/>
        <v>18.875</v>
      </c>
      <c r="F174" s="34">
        <v>1.9349792682954194E-2</v>
      </c>
      <c r="H174" s="33">
        <f t="shared" si="38"/>
        <v>18.875</v>
      </c>
      <c r="I174" s="34">
        <v>2.065818958308736E-2</v>
      </c>
      <c r="K174" s="33">
        <f t="shared" si="39"/>
        <v>18.875</v>
      </c>
      <c r="L174" s="34">
        <v>2.0711748365707057E-2</v>
      </c>
      <c r="N174" s="35">
        <f t="shared" si="28"/>
        <v>-0.5355878261969691</v>
      </c>
      <c r="Q174" s="33">
        <f t="shared" si="31"/>
        <v>6.5499999999999856</v>
      </c>
      <c r="R174" s="17">
        <v>2.2250520772474122E-2</v>
      </c>
      <c r="T174" s="33">
        <f t="shared" si="32"/>
        <v>6.5499999999999856</v>
      </c>
      <c r="U174" s="34">
        <v>2.3761258996859849E-2</v>
      </c>
      <c r="W174" s="33">
        <f t="shared" si="33"/>
        <v>6.5499999999999856</v>
      </c>
      <c r="X174" s="34">
        <v>2.2322134408374009E-2</v>
      </c>
      <c r="AA174" s="33">
        <f t="shared" si="34"/>
        <v>6.5499999999999856</v>
      </c>
      <c r="AB174" s="34">
        <v>2.2250520772474122E-2</v>
      </c>
      <c r="AD174" s="33">
        <f t="shared" si="35"/>
        <v>6.5499999999999856</v>
      </c>
      <c r="AE174" s="34">
        <v>2.23645338107256E-2</v>
      </c>
      <c r="AG174" s="35">
        <f t="shared" si="29"/>
        <v>-1.1401303825147799</v>
      </c>
      <c r="AJ174" s="33">
        <f t="shared" si="40"/>
        <v>18.875</v>
      </c>
      <c r="AK174" s="34">
        <v>2.5778702981200882E-2</v>
      </c>
      <c r="AM174" s="33">
        <f t="shared" si="41"/>
        <v>18.875</v>
      </c>
      <c r="AN174" s="34" t="e">
        <v>#VALUE!</v>
      </c>
      <c r="AO174" s="34"/>
      <c r="AP174" s="35" t="e">
        <f t="shared" si="30"/>
        <v>#VALUE!</v>
      </c>
    </row>
    <row r="175" spans="2:42" ht="13.2" customHeight="1" x14ac:dyDescent="0.25">
      <c r="B175" s="33">
        <f t="shared" si="36"/>
        <v>19</v>
      </c>
      <c r="C175" s="34">
        <v>1.8953220214080461E-2</v>
      </c>
      <c r="E175" s="33">
        <f t="shared" si="37"/>
        <v>19</v>
      </c>
      <c r="F175" s="34">
        <v>1.9399469065732273E-2</v>
      </c>
      <c r="H175" s="33">
        <f t="shared" si="38"/>
        <v>19</v>
      </c>
      <c r="I175" s="34">
        <v>2.0672529942966672E-2</v>
      </c>
      <c r="K175" s="33">
        <f t="shared" si="39"/>
        <v>19</v>
      </c>
      <c r="L175" s="34">
        <v>2.0725820498255821E-2</v>
      </c>
      <c r="N175" s="35">
        <f t="shared" si="28"/>
        <v>-0.53290555289148966</v>
      </c>
      <c r="Q175" s="33">
        <f t="shared" si="31"/>
        <v>6.5999999999999854</v>
      </c>
      <c r="R175" s="17">
        <v>2.2371404580321181E-2</v>
      </c>
      <c r="T175" s="33">
        <f t="shared" si="32"/>
        <v>6.5999999999999854</v>
      </c>
      <c r="U175" s="34">
        <v>2.3823800524327865E-2</v>
      </c>
      <c r="W175" s="33">
        <f t="shared" si="33"/>
        <v>6.5999999999999854</v>
      </c>
      <c r="X175" s="34">
        <v>2.242237854368653E-2</v>
      </c>
      <c r="AA175" s="33">
        <f t="shared" si="34"/>
        <v>6.5999999999999854</v>
      </c>
      <c r="AB175" s="34">
        <v>2.2371404580321181E-2</v>
      </c>
      <c r="AD175" s="33">
        <f t="shared" si="35"/>
        <v>6.5999999999999854</v>
      </c>
      <c r="AE175" s="34">
        <v>2.2486374291071868E-2</v>
      </c>
      <c r="AG175" s="35">
        <f t="shared" si="29"/>
        <v>-1.1496971075068696</v>
      </c>
      <c r="AJ175" s="33">
        <f t="shared" si="40"/>
        <v>19</v>
      </c>
      <c r="AK175" s="34">
        <v>2.5798977229232592E-2</v>
      </c>
      <c r="AM175" s="33">
        <f t="shared" si="41"/>
        <v>19</v>
      </c>
      <c r="AN175" s="34" t="e">
        <v>#VALUE!</v>
      </c>
      <c r="AO175" s="34"/>
      <c r="AP175" s="35" t="e">
        <f t="shared" si="30"/>
        <v>#VALUE!</v>
      </c>
    </row>
    <row r="176" spans="2:42" ht="13.2" customHeight="1" x14ac:dyDescent="0.25">
      <c r="B176" s="33">
        <f t="shared" si="36"/>
        <v>19.125</v>
      </c>
      <c r="C176" s="34">
        <v>1.8967015516499784E-2</v>
      </c>
      <c r="E176" s="33">
        <f t="shared" si="37"/>
        <v>19.125</v>
      </c>
      <c r="F176" s="34">
        <v>1.9449145448510338E-2</v>
      </c>
      <c r="H176" s="33">
        <f t="shared" si="38"/>
        <v>19.125</v>
      </c>
      <c r="I176" s="34">
        <v>2.068687030284598E-2</v>
      </c>
      <c r="K176" s="33">
        <f t="shared" si="39"/>
        <v>19.125</v>
      </c>
      <c r="L176" s="34">
        <v>2.0739892630804582E-2</v>
      </c>
      <c r="N176" s="35">
        <f t="shared" si="28"/>
        <v>-0.53022327958601045</v>
      </c>
      <c r="Q176" s="33">
        <f t="shared" si="31"/>
        <v>6.6499999999999853</v>
      </c>
      <c r="R176" s="17">
        <v>2.2492288388168236E-2</v>
      </c>
      <c r="T176" s="33">
        <f t="shared" si="32"/>
        <v>6.6499999999999853</v>
      </c>
      <c r="U176" s="34">
        <v>2.3886342051795881E-2</v>
      </c>
      <c r="W176" s="33">
        <f t="shared" si="33"/>
        <v>6.6499999999999853</v>
      </c>
      <c r="X176" s="34">
        <v>2.2522622678999054E-2</v>
      </c>
      <c r="AA176" s="33">
        <f t="shared" si="34"/>
        <v>6.6499999999999853</v>
      </c>
      <c r="AB176" s="34">
        <v>2.2492288388168236E-2</v>
      </c>
      <c r="AD176" s="33">
        <f t="shared" si="35"/>
        <v>6.6499999999999853</v>
      </c>
      <c r="AE176" s="34">
        <v>2.2608214771418139E-2</v>
      </c>
      <c r="AG176" s="35">
        <f t="shared" si="29"/>
        <v>-1.1592638324990288</v>
      </c>
      <c r="AJ176" s="33">
        <f t="shared" si="40"/>
        <v>19.125</v>
      </c>
      <c r="AK176" s="34">
        <v>2.5819251477264316E-2</v>
      </c>
      <c r="AM176" s="33">
        <f t="shared" si="41"/>
        <v>19.125</v>
      </c>
      <c r="AN176" s="34" t="e">
        <v>#VALUE!</v>
      </c>
      <c r="AO176" s="34"/>
      <c r="AP176" s="35" t="e">
        <f t="shared" si="30"/>
        <v>#VALUE!</v>
      </c>
    </row>
    <row r="177" spans="2:42" ht="13.2" customHeight="1" x14ac:dyDescent="0.25">
      <c r="B177" s="33">
        <f t="shared" si="36"/>
        <v>19.25</v>
      </c>
      <c r="C177" s="34">
        <v>1.8980605132671909E-2</v>
      </c>
      <c r="E177" s="33">
        <f t="shared" si="37"/>
        <v>19.25</v>
      </c>
      <c r="F177" s="34">
        <v>1.9498821831288413E-2</v>
      </c>
      <c r="H177" s="33">
        <f t="shared" si="38"/>
        <v>19.25</v>
      </c>
      <c r="I177" s="34">
        <v>2.0701210662725296E-2</v>
      </c>
      <c r="K177" s="33">
        <f t="shared" si="39"/>
        <v>19.25</v>
      </c>
      <c r="L177" s="34">
        <v>2.0753964763353352E-2</v>
      </c>
      <c r="N177" s="35">
        <f t="shared" si="28"/>
        <v>-0.52754100628056577</v>
      </c>
      <c r="Q177" s="33">
        <f t="shared" si="31"/>
        <v>6.6999999999999851</v>
      </c>
      <c r="R177" s="17">
        <v>2.2613172196015292E-2</v>
      </c>
      <c r="T177" s="33">
        <f t="shared" si="32"/>
        <v>6.6999999999999851</v>
      </c>
      <c r="U177" s="34">
        <v>2.3948883579263901E-2</v>
      </c>
      <c r="W177" s="33">
        <f t="shared" si="33"/>
        <v>6.6999999999999851</v>
      </c>
      <c r="X177" s="34">
        <v>2.2622866814311575E-2</v>
      </c>
      <c r="AA177" s="33">
        <f t="shared" si="34"/>
        <v>6.6999999999999851</v>
      </c>
      <c r="AB177" s="34">
        <v>2.2613172196015292E-2</v>
      </c>
      <c r="AD177" s="33">
        <f t="shared" si="35"/>
        <v>6.6999999999999851</v>
      </c>
      <c r="AE177" s="34">
        <v>2.2730055251764407E-2</v>
      </c>
      <c r="AG177" s="35">
        <f t="shared" si="29"/>
        <v>-1.1688305574911531</v>
      </c>
      <c r="AJ177" s="33">
        <f t="shared" si="40"/>
        <v>19.25</v>
      </c>
      <c r="AK177" s="34">
        <v>2.5839525725296044E-2</v>
      </c>
      <c r="AM177" s="33">
        <f t="shared" si="41"/>
        <v>19.25</v>
      </c>
      <c r="AN177" s="34" t="e">
        <v>#VALUE!</v>
      </c>
      <c r="AO177" s="34"/>
      <c r="AP177" s="35" t="e">
        <f t="shared" si="30"/>
        <v>#VALUE!</v>
      </c>
    </row>
    <row r="178" spans="2:42" ht="13.2" customHeight="1" x14ac:dyDescent="0.25">
      <c r="B178" s="33">
        <f t="shared" si="36"/>
        <v>19.375</v>
      </c>
      <c r="C178" s="34">
        <v>1.8994040059052569E-2</v>
      </c>
      <c r="E178" s="33">
        <f t="shared" si="37"/>
        <v>19.375</v>
      </c>
      <c r="F178" s="34">
        <v>1.9548498214066484E-2</v>
      </c>
      <c r="H178" s="33">
        <f t="shared" si="38"/>
        <v>19.375</v>
      </c>
      <c r="I178" s="34">
        <v>2.0715551022604611E-2</v>
      </c>
      <c r="K178" s="33">
        <f t="shared" si="39"/>
        <v>19.375</v>
      </c>
      <c r="L178" s="34">
        <v>2.0768036895902113E-2</v>
      </c>
      <c r="N178" s="35">
        <f t="shared" si="28"/>
        <v>-0.52485873297501706</v>
      </c>
      <c r="Q178" s="33">
        <f t="shared" si="31"/>
        <v>6.7499999999999849</v>
      </c>
      <c r="R178" s="17">
        <v>2.2734056003862347E-2</v>
      </c>
      <c r="T178" s="33">
        <f t="shared" si="32"/>
        <v>6.7499999999999849</v>
      </c>
      <c r="U178" s="34">
        <v>2.4011425106731918E-2</v>
      </c>
      <c r="W178" s="33">
        <f t="shared" si="33"/>
        <v>6.7499999999999849</v>
      </c>
      <c r="X178" s="34">
        <v>2.2723110949624099E-2</v>
      </c>
      <c r="AA178" s="33">
        <f t="shared" si="34"/>
        <v>6.7499999999999849</v>
      </c>
      <c r="AB178" s="34">
        <v>2.2734056003862347E-2</v>
      </c>
      <c r="AD178" s="33">
        <f t="shared" si="35"/>
        <v>6.7499999999999849</v>
      </c>
      <c r="AE178" s="34">
        <v>2.2851895732110675E-2</v>
      </c>
      <c r="AG178" s="35">
        <f t="shared" si="29"/>
        <v>-1.1783972824832776</v>
      </c>
      <c r="AJ178" s="33">
        <f t="shared" si="40"/>
        <v>19.375</v>
      </c>
      <c r="AK178" s="34">
        <v>2.5859799973327751E-2</v>
      </c>
      <c r="AM178" s="33">
        <f t="shared" si="41"/>
        <v>19.375</v>
      </c>
      <c r="AN178" s="34" t="e">
        <v>#VALUE!</v>
      </c>
      <c r="AO178" s="34"/>
      <c r="AP178" s="35" t="e">
        <f t="shared" si="30"/>
        <v>#VALUE!</v>
      </c>
    </row>
    <row r="179" spans="2:42" ht="13.2" customHeight="1" x14ac:dyDescent="0.25">
      <c r="B179" s="33">
        <f t="shared" si="36"/>
        <v>19.5</v>
      </c>
      <c r="C179" s="34">
        <v>1.9007369984496019E-2</v>
      </c>
      <c r="E179" s="33">
        <f t="shared" si="37"/>
        <v>19.5</v>
      </c>
      <c r="F179" s="34">
        <v>1.9598174596844559E-2</v>
      </c>
      <c r="H179" s="33">
        <f t="shared" si="38"/>
        <v>19.5</v>
      </c>
      <c r="I179" s="34">
        <v>2.0729891382483927E-2</v>
      </c>
      <c r="K179" s="33">
        <f t="shared" si="39"/>
        <v>19.5</v>
      </c>
      <c r="L179" s="34">
        <v>2.0782109028450877E-2</v>
      </c>
      <c r="N179" s="35">
        <f t="shared" si="28"/>
        <v>-0.5221764596695031</v>
      </c>
      <c r="Q179" s="33">
        <f t="shared" si="31"/>
        <v>6.7999999999999847</v>
      </c>
      <c r="R179" s="17">
        <v>2.2817831514934109E-2</v>
      </c>
      <c r="T179" s="33">
        <f t="shared" si="32"/>
        <v>6.7999999999999847</v>
      </c>
      <c r="U179" s="34">
        <v>2.4073966634199934E-2</v>
      </c>
      <c r="W179" s="33">
        <f t="shared" si="33"/>
        <v>6.7999999999999847</v>
      </c>
      <c r="X179" s="34">
        <v>2.28232917520945E-2</v>
      </c>
      <c r="AA179" s="33">
        <f t="shared" si="34"/>
        <v>6.7999999999999847</v>
      </c>
      <c r="AB179" s="34">
        <v>2.2817831514934109E-2</v>
      </c>
      <c r="AD179" s="33">
        <f t="shared" si="35"/>
        <v>6.7999999999999847</v>
      </c>
      <c r="AE179" s="34">
        <v>2.2936030147260932E-2</v>
      </c>
      <c r="AG179" s="35">
        <f t="shared" si="29"/>
        <v>-1.1819863232682275</v>
      </c>
      <c r="AJ179" s="33">
        <f t="shared" si="40"/>
        <v>19.5</v>
      </c>
      <c r="AK179" s="34">
        <v>2.5880074221359475E-2</v>
      </c>
      <c r="AM179" s="33">
        <f t="shared" si="41"/>
        <v>19.5</v>
      </c>
      <c r="AN179" s="34" t="e">
        <v>#VALUE!</v>
      </c>
      <c r="AO179" s="34"/>
      <c r="AP179" s="35" t="e">
        <f t="shared" si="30"/>
        <v>#VALUE!</v>
      </c>
    </row>
    <row r="180" spans="2:42" ht="13.2" customHeight="1" x14ac:dyDescent="0.25">
      <c r="B180" s="33">
        <f t="shared" si="36"/>
        <v>19.625</v>
      </c>
      <c r="C180" s="34">
        <v>1.9020643331898509E-2</v>
      </c>
      <c r="E180" s="33">
        <f t="shared" si="37"/>
        <v>19.625</v>
      </c>
      <c r="F180" s="34">
        <v>1.9647850979622631E-2</v>
      </c>
      <c r="H180" s="33">
        <f t="shared" si="38"/>
        <v>19.625</v>
      </c>
      <c r="I180" s="34">
        <v>2.0744231742363242E-2</v>
      </c>
      <c r="K180" s="33">
        <f t="shared" si="39"/>
        <v>19.625</v>
      </c>
      <c r="L180" s="34">
        <v>2.0796181160999641E-2</v>
      </c>
      <c r="N180" s="35">
        <f t="shared" si="28"/>
        <v>-0.51949418636398903</v>
      </c>
      <c r="Q180" s="33">
        <f t="shared" si="31"/>
        <v>6.8499999999999845</v>
      </c>
      <c r="R180" s="17">
        <v>2.2893566895037874E-2</v>
      </c>
      <c r="T180" s="33">
        <f t="shared" si="32"/>
        <v>6.8499999999999845</v>
      </c>
      <c r="U180" s="34">
        <v>2.4136508161667951E-2</v>
      </c>
      <c r="W180" s="33">
        <f t="shared" si="33"/>
        <v>6.8499999999999845</v>
      </c>
      <c r="X180" s="34">
        <v>2.292345883244911E-2</v>
      </c>
      <c r="AA180" s="33">
        <f t="shared" si="34"/>
        <v>6.8499999999999845</v>
      </c>
      <c r="AB180" s="34">
        <v>2.2893566895037874E-2</v>
      </c>
      <c r="AD180" s="33">
        <f t="shared" si="35"/>
        <v>6.8499999999999845</v>
      </c>
      <c r="AE180" s="34">
        <v>2.3011994914952035E-2</v>
      </c>
      <c r="AG180" s="35">
        <f t="shared" si="29"/>
        <v>-1.1842801991416088</v>
      </c>
      <c r="AJ180" s="33">
        <f t="shared" si="40"/>
        <v>19.625</v>
      </c>
      <c r="AK180" s="34">
        <v>2.5900348469391193E-2</v>
      </c>
      <c r="AM180" s="33">
        <f t="shared" si="41"/>
        <v>19.625</v>
      </c>
      <c r="AN180" s="34" t="e">
        <v>#VALUE!</v>
      </c>
      <c r="AO180" s="34"/>
      <c r="AP180" s="35" t="e">
        <f t="shared" si="30"/>
        <v>#VALUE!</v>
      </c>
    </row>
    <row r="181" spans="2:42" ht="13.2" customHeight="1" x14ac:dyDescent="0.25">
      <c r="B181" s="33">
        <f t="shared" si="36"/>
        <v>19.75</v>
      </c>
      <c r="C181" s="34">
        <v>1.9033907298260124E-2</v>
      </c>
      <c r="E181" s="33">
        <f t="shared" si="37"/>
        <v>19.75</v>
      </c>
      <c r="F181" s="34">
        <v>1.969752736240071E-2</v>
      </c>
      <c r="H181" s="33">
        <f t="shared" si="38"/>
        <v>19.75</v>
      </c>
      <c r="I181" s="34">
        <v>2.0758572102242554E-2</v>
      </c>
      <c r="K181" s="33">
        <f t="shared" si="39"/>
        <v>19.75</v>
      </c>
      <c r="L181" s="34">
        <v>2.0810253293548405E-2</v>
      </c>
      <c r="N181" s="35">
        <f t="shared" si="28"/>
        <v>-0.51681191305850971</v>
      </c>
      <c r="Q181" s="33">
        <f t="shared" si="31"/>
        <v>6.8999999999999844</v>
      </c>
      <c r="R181" s="17">
        <v>2.2969302275141639E-2</v>
      </c>
      <c r="T181" s="33">
        <f t="shared" si="32"/>
        <v>6.8999999999999844</v>
      </c>
      <c r="U181" s="34">
        <v>2.4199049689135967E-2</v>
      </c>
      <c r="W181" s="33">
        <f t="shared" si="33"/>
        <v>6.8999999999999844</v>
      </c>
      <c r="X181" s="34">
        <v>2.302362591280372E-2</v>
      </c>
      <c r="AA181" s="33">
        <f t="shared" si="34"/>
        <v>6.8999999999999844</v>
      </c>
      <c r="AB181" s="34">
        <v>2.2969302275141639E-2</v>
      </c>
      <c r="AD181" s="33">
        <f t="shared" si="35"/>
        <v>6.8999999999999844</v>
      </c>
      <c r="AE181" s="34">
        <v>2.3087959682643138E-2</v>
      </c>
      <c r="AG181" s="35">
        <f t="shared" si="29"/>
        <v>-1.18657407501499</v>
      </c>
      <c r="AJ181" s="33">
        <f t="shared" si="40"/>
        <v>19.75</v>
      </c>
      <c r="AK181" s="34">
        <v>2.592062271742291E-2</v>
      </c>
      <c r="AM181" s="33">
        <f t="shared" si="41"/>
        <v>19.75</v>
      </c>
      <c r="AN181" s="34" t="e">
        <v>#VALUE!</v>
      </c>
      <c r="AO181" s="34"/>
      <c r="AP181" s="35" t="e">
        <f t="shared" si="30"/>
        <v>#VALUE!</v>
      </c>
    </row>
    <row r="182" spans="2:42" ht="13.2" customHeight="1" x14ac:dyDescent="0.25">
      <c r="B182" s="33">
        <f t="shared" si="36"/>
        <v>19.875</v>
      </c>
      <c r="C182" s="34">
        <v>1.9047207893235066E-2</v>
      </c>
      <c r="E182" s="33">
        <f t="shared" si="37"/>
        <v>19.875</v>
      </c>
      <c r="F182" s="34">
        <v>1.9747203745178781E-2</v>
      </c>
      <c r="H182" s="33">
        <f t="shared" si="38"/>
        <v>19.875</v>
      </c>
      <c r="I182" s="34">
        <v>2.0772912462121873E-2</v>
      </c>
      <c r="K182" s="33">
        <f t="shared" si="39"/>
        <v>19.875</v>
      </c>
      <c r="L182" s="34">
        <v>2.0824325426097166E-2</v>
      </c>
      <c r="N182" s="35">
        <f t="shared" si="28"/>
        <v>-0.51412963975292625</v>
      </c>
      <c r="Q182" s="33">
        <f t="shared" si="31"/>
        <v>6.9499999999999842</v>
      </c>
      <c r="R182" s="17">
        <v>2.3045037655245404E-2</v>
      </c>
      <c r="T182" s="33">
        <f t="shared" si="32"/>
        <v>6.9499999999999842</v>
      </c>
      <c r="U182" s="34">
        <v>2.4261591216603984E-2</v>
      </c>
      <c r="W182" s="33">
        <f t="shared" si="33"/>
        <v>6.9499999999999842</v>
      </c>
      <c r="X182" s="34">
        <v>2.3123792993158331E-2</v>
      </c>
      <c r="AA182" s="33">
        <f t="shared" si="34"/>
        <v>6.9499999999999842</v>
      </c>
      <c r="AB182" s="34">
        <v>2.3045037655245404E-2</v>
      </c>
      <c r="AD182" s="33">
        <f t="shared" si="35"/>
        <v>6.9499999999999842</v>
      </c>
      <c r="AE182" s="34">
        <v>2.3163924450334245E-2</v>
      </c>
      <c r="AG182" s="35">
        <f t="shared" si="29"/>
        <v>-1.1888679508884059</v>
      </c>
      <c r="AJ182" s="33">
        <f t="shared" si="40"/>
        <v>19.875</v>
      </c>
      <c r="AK182" s="34">
        <v>2.5940896965454627E-2</v>
      </c>
      <c r="AM182" s="33">
        <f t="shared" si="41"/>
        <v>19.875</v>
      </c>
      <c r="AN182" s="34" t="e">
        <v>#VALUE!</v>
      </c>
      <c r="AO182" s="34"/>
      <c r="AP182" s="35" t="e">
        <f t="shared" si="30"/>
        <v>#VALUE!</v>
      </c>
    </row>
    <row r="183" spans="2:42" ht="13.2" customHeight="1" x14ac:dyDescent="0.25">
      <c r="B183" s="33">
        <f t="shared" si="36"/>
        <v>20</v>
      </c>
      <c r="C183" s="34">
        <v>1.9060589976236178E-2</v>
      </c>
      <c r="E183" s="33">
        <f t="shared" si="37"/>
        <v>20</v>
      </c>
      <c r="F183" s="34">
        <v>1.9796880127956849E-2</v>
      </c>
      <c r="H183" s="33">
        <f t="shared" si="38"/>
        <v>20</v>
      </c>
      <c r="I183" s="34">
        <v>2.0787252822001188E-2</v>
      </c>
      <c r="K183" s="33">
        <f t="shared" si="39"/>
        <v>20</v>
      </c>
      <c r="L183" s="34">
        <v>2.0838397558645926E-2</v>
      </c>
      <c r="N183" s="35">
        <f t="shared" si="28"/>
        <v>-0.51144736644737754</v>
      </c>
      <c r="Q183" s="33">
        <f t="shared" si="31"/>
        <v>6.999999999999984</v>
      </c>
      <c r="R183" s="17">
        <v>2.3120773035349169E-2</v>
      </c>
      <c r="T183" s="33">
        <f t="shared" si="32"/>
        <v>6.999999999999984</v>
      </c>
      <c r="U183" s="34">
        <v>2.4324132744072E-2</v>
      </c>
      <c r="W183" s="33">
        <f t="shared" si="33"/>
        <v>6.999999999999984</v>
      </c>
      <c r="X183" s="34">
        <v>2.3223960073512941E-2</v>
      </c>
      <c r="AA183" s="33">
        <f t="shared" si="34"/>
        <v>6.999999999999984</v>
      </c>
      <c r="AB183" s="34">
        <v>2.3120773035349169E-2</v>
      </c>
      <c r="AD183" s="33">
        <f t="shared" si="35"/>
        <v>6.999999999999984</v>
      </c>
      <c r="AE183" s="34">
        <v>2.3239889218025347E-2</v>
      </c>
      <c r="AG183" s="35">
        <f t="shared" si="29"/>
        <v>-1.1911618267617872</v>
      </c>
      <c r="AJ183" s="33">
        <f t="shared" si="40"/>
        <v>20</v>
      </c>
      <c r="AK183" s="34">
        <v>2.5961171213486345E-2</v>
      </c>
      <c r="AM183" s="33">
        <f t="shared" si="41"/>
        <v>20</v>
      </c>
      <c r="AN183" s="34" t="e">
        <v>#VALUE!</v>
      </c>
      <c r="AO183" s="34"/>
      <c r="AP183" s="35" t="e">
        <f t="shared" si="30"/>
        <v>#VALUE!</v>
      </c>
    </row>
    <row r="184" spans="2:42" ht="13.2" customHeight="1" x14ac:dyDescent="0.25">
      <c r="B184" s="33">
        <f t="shared" si="36"/>
        <v>20.125</v>
      </c>
      <c r="C184" s="34">
        <v>1.90740912622002E-2</v>
      </c>
      <c r="E184" s="33">
        <f t="shared" si="37"/>
        <v>20.125</v>
      </c>
      <c r="F184" s="34">
        <v>1.9827959280046475E-2</v>
      </c>
      <c r="H184" s="33">
        <f t="shared" si="38"/>
        <v>20.125</v>
      </c>
      <c r="I184" s="34">
        <v>2.07946781517553E-2</v>
      </c>
      <c r="K184" s="33">
        <f t="shared" si="39"/>
        <v>20.125</v>
      </c>
      <c r="L184" s="34">
        <v>2.0845674406668575E-2</v>
      </c>
      <c r="N184" s="35">
        <f t="shared" si="28"/>
        <v>-0.50996254913275585</v>
      </c>
      <c r="Q184" s="33">
        <f t="shared" si="31"/>
        <v>7.0499999999999838</v>
      </c>
      <c r="R184" s="17">
        <v>2.319650841545293E-2</v>
      </c>
      <c r="T184" s="33">
        <f t="shared" si="32"/>
        <v>7.0499999999999838</v>
      </c>
      <c r="U184" s="34">
        <v>2.438667427154002E-2</v>
      </c>
      <c r="W184" s="33">
        <f t="shared" si="33"/>
        <v>7.0499999999999838</v>
      </c>
      <c r="X184" s="34">
        <v>2.3324127153867551E-2</v>
      </c>
      <c r="AA184" s="33">
        <f t="shared" si="34"/>
        <v>7.0499999999999838</v>
      </c>
      <c r="AB184" s="34">
        <v>2.319650841545293E-2</v>
      </c>
      <c r="AD184" s="33">
        <f t="shared" si="35"/>
        <v>7.0499999999999838</v>
      </c>
      <c r="AE184" s="34">
        <v>2.331585398571645E-2</v>
      </c>
      <c r="AG184" s="35">
        <f t="shared" si="29"/>
        <v>-1.1934557026352031</v>
      </c>
      <c r="AJ184" s="33">
        <f t="shared" si="40"/>
        <v>20.125</v>
      </c>
      <c r="AK184" s="34">
        <v>2.5970211716776829E-2</v>
      </c>
      <c r="AM184" s="33">
        <f t="shared" si="41"/>
        <v>20.125</v>
      </c>
      <c r="AN184" s="34" t="e">
        <v>#VALUE!</v>
      </c>
      <c r="AO184" s="34"/>
      <c r="AP184" s="35" t="e">
        <f t="shared" si="30"/>
        <v>#VALUE!</v>
      </c>
    </row>
    <row r="185" spans="2:42" ht="13.2" customHeight="1" x14ac:dyDescent="0.25">
      <c r="B185" s="33">
        <f t="shared" si="36"/>
        <v>20.25</v>
      </c>
      <c r="C185" s="34">
        <v>1.9087710314518103E-2</v>
      </c>
      <c r="E185" s="33">
        <f t="shared" si="37"/>
        <v>20.25</v>
      </c>
      <c r="F185" s="34">
        <v>1.98556680602314E-2</v>
      </c>
      <c r="H185" s="33">
        <f t="shared" si="38"/>
        <v>20.25</v>
      </c>
      <c r="I185" s="34">
        <v>2.0800850272166341E-2</v>
      </c>
      <c r="K185" s="33">
        <f t="shared" si="39"/>
        <v>20.25</v>
      </c>
      <c r="L185" s="34">
        <v>2.0851719746815937E-2</v>
      </c>
      <c r="N185" s="35">
        <f t="shared" si="28"/>
        <v>-0.50869474649595925</v>
      </c>
      <c r="Q185" s="33">
        <f t="shared" si="31"/>
        <v>7.0999999999999837</v>
      </c>
      <c r="R185" s="17">
        <v>2.3272243795556695E-2</v>
      </c>
      <c r="T185" s="33">
        <f t="shared" si="32"/>
        <v>7.0999999999999837</v>
      </c>
      <c r="U185" s="34">
        <v>2.4449215799008037E-2</v>
      </c>
      <c r="W185" s="33">
        <f t="shared" si="33"/>
        <v>7.0999999999999837</v>
      </c>
      <c r="X185" s="34">
        <v>2.3424294234222161E-2</v>
      </c>
      <c r="AA185" s="33">
        <f t="shared" si="34"/>
        <v>7.0999999999999837</v>
      </c>
      <c r="AB185" s="34">
        <v>2.3272243795556695E-2</v>
      </c>
      <c r="AD185" s="33">
        <f t="shared" si="35"/>
        <v>7.0999999999999837</v>
      </c>
      <c r="AE185" s="34">
        <v>2.3391818753407557E-2</v>
      </c>
      <c r="AG185" s="35">
        <f t="shared" si="29"/>
        <v>-1.195749578508619</v>
      </c>
      <c r="AJ185" s="33">
        <f t="shared" si="40"/>
        <v>20.25</v>
      </c>
      <c r="AK185" s="34">
        <v>2.597721633105271E-2</v>
      </c>
      <c r="AM185" s="33">
        <f t="shared" si="41"/>
        <v>20.25</v>
      </c>
      <c r="AN185" s="34" t="e">
        <v>#VALUE!</v>
      </c>
      <c r="AO185" s="34"/>
      <c r="AP185" s="35" t="e">
        <f t="shared" si="30"/>
        <v>#VALUE!</v>
      </c>
    </row>
    <row r="186" spans="2:42" ht="13.2" customHeight="1" x14ac:dyDescent="0.25">
      <c r="B186" s="33">
        <f t="shared" si="36"/>
        <v>20.375</v>
      </c>
      <c r="C186" s="34">
        <v>1.9101430810233026E-2</v>
      </c>
      <c r="E186" s="33">
        <f t="shared" si="37"/>
        <v>20.375</v>
      </c>
      <c r="F186" s="34">
        <v>1.9883376840416331E-2</v>
      </c>
      <c r="H186" s="33">
        <f t="shared" si="38"/>
        <v>20.375</v>
      </c>
      <c r="I186" s="34">
        <v>2.0807022392577375E-2</v>
      </c>
      <c r="K186" s="33">
        <f t="shared" si="39"/>
        <v>20.375</v>
      </c>
      <c r="L186" s="34">
        <v>2.0857765086963301E-2</v>
      </c>
      <c r="N186" s="35">
        <f t="shared" si="28"/>
        <v>-0.5074269438592669</v>
      </c>
      <c r="Q186" s="33">
        <f t="shared" si="31"/>
        <v>7.1499999999999835</v>
      </c>
      <c r="R186" s="17">
        <v>2.334797917566046E-2</v>
      </c>
      <c r="T186" s="33">
        <f t="shared" si="32"/>
        <v>7.1499999999999835</v>
      </c>
      <c r="U186" s="34">
        <v>2.4511757326476053E-2</v>
      </c>
      <c r="W186" s="33">
        <f t="shared" si="33"/>
        <v>7.1499999999999835</v>
      </c>
      <c r="X186" s="34">
        <v>2.3524461314576767E-2</v>
      </c>
      <c r="AA186" s="33">
        <f t="shared" si="34"/>
        <v>7.1499999999999835</v>
      </c>
      <c r="AB186" s="34">
        <v>2.334797917566046E-2</v>
      </c>
      <c r="AD186" s="33">
        <f t="shared" si="35"/>
        <v>7.1499999999999835</v>
      </c>
      <c r="AE186" s="34">
        <v>2.346778352109866E-2</v>
      </c>
      <c r="AG186" s="35">
        <f t="shared" si="29"/>
        <v>-1.1980434543820002</v>
      </c>
      <c r="AJ186" s="33">
        <f t="shared" si="40"/>
        <v>20.375</v>
      </c>
      <c r="AK186" s="34">
        <v>2.5984220945328602E-2</v>
      </c>
      <c r="AM186" s="33">
        <f t="shared" si="41"/>
        <v>20.375</v>
      </c>
      <c r="AN186" s="34" t="e">
        <v>#VALUE!</v>
      </c>
      <c r="AO186" s="34"/>
      <c r="AP186" s="35" t="e">
        <f t="shared" si="30"/>
        <v>#VALUE!</v>
      </c>
    </row>
    <row r="187" spans="2:42" ht="13.2" customHeight="1" x14ac:dyDescent="0.25">
      <c r="B187" s="33">
        <f t="shared" si="36"/>
        <v>20.5</v>
      </c>
      <c r="C187" s="34">
        <v>1.9115236789273175E-2</v>
      </c>
      <c r="E187" s="33">
        <f t="shared" si="37"/>
        <v>20.5</v>
      </c>
      <c r="F187" s="34">
        <v>1.9911085620601249E-2</v>
      </c>
      <c r="H187" s="33">
        <f t="shared" si="38"/>
        <v>20.5</v>
      </c>
      <c r="I187" s="34">
        <v>2.0813194512988419E-2</v>
      </c>
      <c r="K187" s="33">
        <f t="shared" si="39"/>
        <v>20.5</v>
      </c>
      <c r="L187" s="34">
        <v>2.0863810427110663E-2</v>
      </c>
      <c r="N187" s="35">
        <f t="shared" si="28"/>
        <v>-0.50615914122243555</v>
      </c>
      <c r="Q187" s="33">
        <f t="shared" si="31"/>
        <v>7.1999999999999833</v>
      </c>
      <c r="R187" s="17">
        <v>2.3423714555764225E-2</v>
      </c>
      <c r="T187" s="33">
        <f t="shared" si="32"/>
        <v>7.1999999999999833</v>
      </c>
      <c r="U187" s="34">
        <v>2.457429885394407E-2</v>
      </c>
      <c r="W187" s="33">
        <f t="shared" si="33"/>
        <v>7.1999999999999833</v>
      </c>
      <c r="X187" s="34">
        <v>2.3624628394931377E-2</v>
      </c>
      <c r="AA187" s="33">
        <f t="shared" si="34"/>
        <v>7.1999999999999833</v>
      </c>
      <c r="AB187" s="34">
        <v>2.3423714555764225E-2</v>
      </c>
      <c r="AD187" s="33">
        <f t="shared" si="35"/>
        <v>7.1999999999999833</v>
      </c>
      <c r="AE187" s="34">
        <v>2.3543748288789763E-2</v>
      </c>
      <c r="AG187" s="35">
        <f t="shared" si="29"/>
        <v>-1.2003373302553813</v>
      </c>
      <c r="AJ187" s="33">
        <f t="shared" si="40"/>
        <v>20.5</v>
      </c>
      <c r="AK187" s="34">
        <v>2.5991225559604481E-2</v>
      </c>
      <c r="AM187" s="33">
        <f t="shared" si="41"/>
        <v>20.5</v>
      </c>
      <c r="AN187" s="34" t="e">
        <v>#VALUE!</v>
      </c>
      <c r="AO187" s="34"/>
      <c r="AP187" s="35" t="e">
        <f t="shared" si="30"/>
        <v>#VALUE!</v>
      </c>
    </row>
    <row r="188" spans="2:42" ht="13.2" customHeight="1" x14ac:dyDescent="0.25">
      <c r="B188" s="33">
        <f t="shared" si="36"/>
        <v>20.625</v>
      </c>
      <c r="C188" s="34">
        <v>1.9129112678477566E-2</v>
      </c>
      <c r="E188" s="33">
        <f t="shared" si="37"/>
        <v>20.625</v>
      </c>
      <c r="F188" s="34">
        <v>1.9938794400786178E-2</v>
      </c>
      <c r="H188" s="33">
        <f t="shared" si="38"/>
        <v>20.625</v>
      </c>
      <c r="I188" s="34">
        <v>2.0819366633399457E-2</v>
      </c>
      <c r="K188" s="33">
        <f t="shared" si="39"/>
        <v>20.625</v>
      </c>
      <c r="L188" s="34">
        <v>2.0869855767258021E-2</v>
      </c>
      <c r="N188" s="35">
        <f t="shared" si="28"/>
        <v>-0.50489133858563906</v>
      </c>
      <c r="Q188" s="33">
        <f t="shared" si="31"/>
        <v>7.2499999999999831</v>
      </c>
      <c r="R188" s="17">
        <v>2.3499449935867989E-2</v>
      </c>
      <c r="T188" s="33">
        <f t="shared" si="32"/>
        <v>7.2499999999999831</v>
      </c>
      <c r="U188" s="34">
        <v>2.4636840381412086E-2</v>
      </c>
      <c r="W188" s="33">
        <f t="shared" si="33"/>
        <v>7.2499999999999831</v>
      </c>
      <c r="X188" s="34">
        <v>2.3724795475285988E-2</v>
      </c>
      <c r="AA188" s="33">
        <f t="shared" si="34"/>
        <v>7.2499999999999831</v>
      </c>
      <c r="AB188" s="34">
        <v>2.3499449935867989E-2</v>
      </c>
      <c r="AD188" s="33">
        <f t="shared" si="35"/>
        <v>7.2499999999999831</v>
      </c>
      <c r="AE188" s="34">
        <v>2.3619713056480866E-2</v>
      </c>
      <c r="AG188" s="35">
        <f t="shared" si="29"/>
        <v>-1.2026312061287625</v>
      </c>
      <c r="AJ188" s="33">
        <f t="shared" si="40"/>
        <v>20.625</v>
      </c>
      <c r="AK188" s="34">
        <v>2.5998230173880366E-2</v>
      </c>
      <c r="AM188" s="33">
        <f t="shared" si="41"/>
        <v>20.625</v>
      </c>
      <c r="AN188" s="34" t="e">
        <v>#VALUE!</v>
      </c>
      <c r="AO188" s="34"/>
      <c r="AP188" s="35" t="e">
        <f t="shared" si="30"/>
        <v>#VALUE!</v>
      </c>
    </row>
    <row r="189" spans="2:42" ht="13.2" customHeight="1" x14ac:dyDescent="0.25">
      <c r="B189" s="33">
        <f t="shared" si="36"/>
        <v>20.75</v>
      </c>
      <c r="C189" s="34">
        <v>1.9143043279942106E-2</v>
      </c>
      <c r="E189" s="33">
        <f t="shared" si="37"/>
        <v>20.75</v>
      </c>
      <c r="F189" s="34">
        <v>1.9966503180971106E-2</v>
      </c>
      <c r="H189" s="33">
        <f t="shared" si="38"/>
        <v>20.75</v>
      </c>
      <c r="I189" s="34">
        <v>2.0825538753810494E-2</v>
      </c>
      <c r="K189" s="33">
        <f t="shared" si="39"/>
        <v>20.75</v>
      </c>
      <c r="L189" s="34">
        <v>2.0875901107405379E-2</v>
      </c>
      <c r="N189" s="35">
        <f t="shared" si="28"/>
        <v>-0.50362353594884257</v>
      </c>
      <c r="Q189" s="33">
        <f t="shared" si="31"/>
        <v>7.2999999999999829</v>
      </c>
      <c r="R189" s="17">
        <v>2.3575185315971754E-2</v>
      </c>
      <c r="T189" s="33">
        <f t="shared" si="32"/>
        <v>7.2999999999999829</v>
      </c>
      <c r="U189" s="34">
        <v>2.4699381908880103E-2</v>
      </c>
      <c r="W189" s="33">
        <f t="shared" si="33"/>
        <v>7.2999999999999829</v>
      </c>
      <c r="X189" s="34">
        <v>2.3824962555640598E-2</v>
      </c>
      <c r="AA189" s="33">
        <f t="shared" si="34"/>
        <v>7.2999999999999829</v>
      </c>
      <c r="AB189" s="34">
        <v>2.3575185315971754E-2</v>
      </c>
      <c r="AD189" s="33">
        <f t="shared" si="35"/>
        <v>7.2999999999999829</v>
      </c>
      <c r="AE189" s="34">
        <v>2.3695677824171972E-2</v>
      </c>
      <c r="AG189" s="35">
        <f t="shared" si="29"/>
        <v>-1.2049250820021784</v>
      </c>
      <c r="AJ189" s="33">
        <f t="shared" si="40"/>
        <v>20.75</v>
      </c>
      <c r="AK189" s="34">
        <v>2.6005234788156251E-2</v>
      </c>
      <c r="AM189" s="33">
        <f t="shared" si="41"/>
        <v>20.75</v>
      </c>
      <c r="AN189" s="34" t="e">
        <v>#VALUE!</v>
      </c>
      <c r="AO189" s="34"/>
      <c r="AP189" s="35" t="e">
        <f t="shared" si="30"/>
        <v>#VALUE!</v>
      </c>
    </row>
    <row r="190" spans="2:42" ht="13.2" customHeight="1" x14ac:dyDescent="0.25">
      <c r="B190" s="33">
        <f t="shared" si="36"/>
        <v>20.875</v>
      </c>
      <c r="C190" s="34">
        <v>1.9157013759784371E-2</v>
      </c>
      <c r="E190" s="33">
        <f t="shared" si="37"/>
        <v>20.875</v>
      </c>
      <c r="F190" s="34">
        <v>1.9994211961156031E-2</v>
      </c>
      <c r="H190" s="33">
        <f t="shared" si="38"/>
        <v>20.875</v>
      </c>
      <c r="I190" s="34">
        <v>2.0831710874221528E-2</v>
      </c>
      <c r="K190" s="33">
        <f t="shared" si="39"/>
        <v>20.875</v>
      </c>
      <c r="L190" s="34">
        <v>2.0881946447552747E-2</v>
      </c>
      <c r="N190" s="35">
        <f t="shared" si="28"/>
        <v>-0.50235573331218475</v>
      </c>
      <c r="Q190" s="33">
        <f t="shared" si="31"/>
        <v>7.3499999999999828</v>
      </c>
      <c r="R190" s="17">
        <v>2.3650920696075519E-2</v>
      </c>
      <c r="T190" s="33">
        <f t="shared" si="32"/>
        <v>7.3499999999999828</v>
      </c>
      <c r="U190" s="34">
        <v>2.4761923436348119E-2</v>
      </c>
      <c r="W190" s="33">
        <f t="shared" si="33"/>
        <v>7.3499999999999828</v>
      </c>
      <c r="X190" s="34">
        <v>2.3925129635995208E-2</v>
      </c>
      <c r="AA190" s="33">
        <f t="shared" si="34"/>
        <v>7.3499999999999828</v>
      </c>
      <c r="AB190" s="34">
        <v>2.3650920696075519E-2</v>
      </c>
      <c r="AD190" s="33">
        <f t="shared" si="35"/>
        <v>7.3499999999999828</v>
      </c>
      <c r="AE190" s="34">
        <v>2.3771642591863075E-2</v>
      </c>
      <c r="AG190" s="35">
        <f t="shared" si="29"/>
        <v>-1.2072189578755597</v>
      </c>
      <c r="AJ190" s="33">
        <f t="shared" si="40"/>
        <v>20.875</v>
      </c>
      <c r="AK190" s="34">
        <v>2.6012239402432143E-2</v>
      </c>
      <c r="AM190" s="33">
        <f t="shared" si="41"/>
        <v>20.875</v>
      </c>
      <c r="AN190" s="34" t="e">
        <v>#VALUE!</v>
      </c>
      <c r="AO190" s="34"/>
      <c r="AP190" s="35" t="e">
        <f t="shared" si="30"/>
        <v>#VALUE!</v>
      </c>
    </row>
    <row r="191" spans="2:42" ht="13.2" customHeight="1" x14ac:dyDescent="0.25">
      <c r="B191" s="33">
        <f t="shared" si="36"/>
        <v>21</v>
      </c>
      <c r="C191" s="34">
        <v>1.9171009637309586E-2</v>
      </c>
      <c r="E191" s="33">
        <f t="shared" si="37"/>
        <v>21</v>
      </c>
      <c r="F191" s="34">
        <v>2.0021920741340959E-2</v>
      </c>
      <c r="H191" s="33">
        <f t="shared" si="38"/>
        <v>21</v>
      </c>
      <c r="I191" s="34">
        <v>2.0837882994632569E-2</v>
      </c>
      <c r="K191" s="33">
        <f t="shared" si="39"/>
        <v>21</v>
      </c>
      <c r="L191" s="34">
        <v>2.0887991787700101E-2</v>
      </c>
      <c r="N191" s="35">
        <f t="shared" si="28"/>
        <v>-0.50108793067531887</v>
      </c>
      <c r="Q191" s="33">
        <f t="shared" si="31"/>
        <v>7.3999999999999826</v>
      </c>
      <c r="R191" s="17">
        <v>2.3726656076179284E-2</v>
      </c>
      <c r="T191" s="33">
        <f t="shared" si="32"/>
        <v>7.3999999999999826</v>
      </c>
      <c r="U191" s="34">
        <v>2.4824464963816135E-2</v>
      </c>
      <c r="W191" s="33">
        <f t="shared" si="33"/>
        <v>7.3999999999999826</v>
      </c>
      <c r="X191" s="34">
        <v>2.4025296716349818E-2</v>
      </c>
      <c r="AA191" s="33">
        <f t="shared" si="34"/>
        <v>7.3999999999999826</v>
      </c>
      <c r="AB191" s="34">
        <v>2.3726656076179284E-2</v>
      </c>
      <c r="AD191" s="33">
        <f t="shared" si="35"/>
        <v>7.3999999999999826</v>
      </c>
      <c r="AE191" s="34">
        <v>2.3847607359554178E-2</v>
      </c>
      <c r="AG191" s="35">
        <f t="shared" si="29"/>
        <v>-1.2095128337489407</v>
      </c>
      <c r="AJ191" s="33">
        <f t="shared" si="40"/>
        <v>21</v>
      </c>
      <c r="AK191" s="34">
        <v>2.6019244016708014E-2</v>
      </c>
      <c r="AM191" s="33">
        <f t="shared" si="41"/>
        <v>21</v>
      </c>
      <c r="AN191" s="34" t="e">
        <v>#VALUE!</v>
      </c>
      <c r="AO191" s="34"/>
      <c r="AP191" s="35" t="e">
        <f t="shared" si="30"/>
        <v>#VALUE!</v>
      </c>
    </row>
    <row r="192" spans="2:42" ht="13.2" customHeight="1" x14ac:dyDescent="0.25">
      <c r="B192" s="33">
        <f t="shared" si="36"/>
        <v>21.125</v>
      </c>
      <c r="C192" s="34">
        <v>1.9185016774561348E-2</v>
      </c>
      <c r="E192" s="33">
        <f t="shared" si="37"/>
        <v>21.125</v>
      </c>
      <c r="F192" s="34">
        <v>2.0049629521525881E-2</v>
      </c>
      <c r="H192" s="33">
        <f t="shared" si="38"/>
        <v>21.125</v>
      </c>
      <c r="I192" s="34">
        <v>2.0844055115043614E-2</v>
      </c>
      <c r="K192" s="33">
        <f t="shared" si="39"/>
        <v>21.125</v>
      </c>
      <c r="L192" s="34">
        <v>2.0894037127847473E-2</v>
      </c>
      <c r="N192" s="35">
        <f t="shared" si="28"/>
        <v>-0.49982012803859166</v>
      </c>
      <c r="Q192" s="33">
        <f t="shared" si="31"/>
        <v>7.4499999999999824</v>
      </c>
      <c r="R192" s="17">
        <v>2.3802391456283049E-2</v>
      </c>
      <c r="T192" s="33">
        <f t="shared" si="32"/>
        <v>7.4499999999999824</v>
      </c>
      <c r="U192" s="34">
        <v>2.4887006491284155E-2</v>
      </c>
      <c r="W192" s="33">
        <f t="shared" si="33"/>
        <v>7.4499999999999824</v>
      </c>
      <c r="X192" s="34">
        <v>2.4125463796704428E-2</v>
      </c>
      <c r="AA192" s="33">
        <f t="shared" si="34"/>
        <v>7.4499999999999824</v>
      </c>
      <c r="AB192" s="34">
        <v>2.3802391456283049E-2</v>
      </c>
      <c r="AD192" s="33">
        <f t="shared" si="35"/>
        <v>7.4499999999999824</v>
      </c>
      <c r="AE192" s="34">
        <v>2.3923572127245284E-2</v>
      </c>
      <c r="AG192" s="35">
        <f t="shared" si="29"/>
        <v>-1.2118067096223566</v>
      </c>
      <c r="AJ192" s="33">
        <f t="shared" si="40"/>
        <v>21.125</v>
      </c>
      <c r="AK192" s="34">
        <v>2.6026248630983913E-2</v>
      </c>
      <c r="AM192" s="33">
        <f t="shared" si="41"/>
        <v>21.125</v>
      </c>
      <c r="AN192" s="34" t="e">
        <v>#VALUE!</v>
      </c>
      <c r="AO192" s="34"/>
      <c r="AP192" s="35" t="e">
        <f t="shared" si="30"/>
        <v>#VALUE!</v>
      </c>
    </row>
    <row r="193" spans="2:42" ht="13.2" customHeight="1" x14ac:dyDescent="0.25">
      <c r="B193" s="33">
        <f t="shared" si="36"/>
        <v>21.25</v>
      </c>
      <c r="C193" s="34">
        <v>1.9199021366241034E-2</v>
      </c>
      <c r="E193" s="33">
        <f t="shared" si="37"/>
        <v>21.25</v>
      </c>
      <c r="F193" s="34">
        <v>2.0077338301710806E-2</v>
      </c>
      <c r="H193" s="33">
        <f t="shared" si="38"/>
        <v>21.25</v>
      </c>
      <c r="I193" s="34">
        <v>2.0850227235454651E-2</v>
      </c>
      <c r="K193" s="33">
        <f t="shared" si="39"/>
        <v>21.25</v>
      </c>
      <c r="L193" s="34">
        <v>2.0900082467994824E-2</v>
      </c>
      <c r="N193" s="35">
        <f t="shared" si="28"/>
        <v>-0.49855232540172573</v>
      </c>
      <c r="Q193" s="33">
        <f t="shared" si="31"/>
        <v>7.4999999999999822</v>
      </c>
      <c r="R193" s="17">
        <v>2.3878126836386813E-2</v>
      </c>
      <c r="T193" s="33">
        <f t="shared" si="32"/>
        <v>7.4999999999999822</v>
      </c>
      <c r="U193" s="34">
        <v>2.4949548018752172E-2</v>
      </c>
      <c r="W193" s="33">
        <f t="shared" si="33"/>
        <v>7.4999999999999822</v>
      </c>
      <c r="X193" s="34">
        <v>2.4225630877059038E-2</v>
      </c>
      <c r="AA193" s="33">
        <f t="shared" si="34"/>
        <v>7.4999999999999822</v>
      </c>
      <c r="AB193" s="34">
        <v>2.3878126836386813E-2</v>
      </c>
      <c r="AD193" s="33">
        <f t="shared" si="35"/>
        <v>7.4999999999999822</v>
      </c>
      <c r="AE193" s="34">
        <v>2.3999536894936387E-2</v>
      </c>
      <c r="AG193" s="35">
        <f t="shared" si="29"/>
        <v>-1.2141005854957378</v>
      </c>
      <c r="AJ193" s="33">
        <f t="shared" si="40"/>
        <v>21.25</v>
      </c>
      <c r="AK193" s="34">
        <v>2.6033253245259794E-2</v>
      </c>
      <c r="AM193" s="33">
        <f t="shared" si="41"/>
        <v>21.25</v>
      </c>
      <c r="AN193" s="34" t="e">
        <v>#VALUE!</v>
      </c>
      <c r="AO193" s="34"/>
      <c r="AP193" s="35" t="e">
        <f t="shared" si="30"/>
        <v>#VALUE!</v>
      </c>
    </row>
    <row r="194" spans="2:42" ht="13.2" customHeight="1" x14ac:dyDescent="0.25">
      <c r="B194" s="33">
        <f t="shared" si="36"/>
        <v>21.375</v>
      </c>
      <c r="C194" s="34">
        <v>1.9213009929980988E-2</v>
      </c>
      <c r="E194" s="33">
        <f t="shared" si="37"/>
        <v>21.375</v>
      </c>
      <c r="F194" s="34">
        <v>2.0105047081895731E-2</v>
      </c>
      <c r="H194" s="33">
        <f t="shared" si="38"/>
        <v>21.375</v>
      </c>
      <c r="I194" s="34">
        <v>2.0856399355865689E-2</v>
      </c>
      <c r="K194" s="33">
        <f t="shared" si="39"/>
        <v>21.375</v>
      </c>
      <c r="L194" s="34">
        <v>2.0906127808142192E-2</v>
      </c>
      <c r="N194" s="35">
        <f t="shared" si="28"/>
        <v>-0.49728452276503327</v>
      </c>
      <c r="Q194" s="33">
        <f t="shared" si="31"/>
        <v>7.5499999999999821</v>
      </c>
      <c r="R194" s="17">
        <v>2.3953862216490578E-2</v>
      </c>
      <c r="T194" s="33">
        <f t="shared" si="32"/>
        <v>7.5499999999999821</v>
      </c>
      <c r="U194" s="34">
        <v>2.5012340549792057E-2</v>
      </c>
      <c r="W194" s="33">
        <f t="shared" si="33"/>
        <v>7.5499999999999821</v>
      </c>
      <c r="X194" s="34">
        <v>2.4325797957413645E-2</v>
      </c>
      <c r="AA194" s="33">
        <f t="shared" si="34"/>
        <v>7.5499999999999821</v>
      </c>
      <c r="AB194" s="34">
        <v>2.3953862216490578E-2</v>
      </c>
      <c r="AD194" s="33">
        <f t="shared" si="35"/>
        <v>7.5499999999999821</v>
      </c>
      <c r="AE194" s="34">
        <v>2.407550166262749E-2</v>
      </c>
      <c r="AG194" s="35">
        <f t="shared" si="29"/>
        <v>-1.2163944613691191</v>
      </c>
      <c r="AJ194" s="33">
        <f t="shared" si="40"/>
        <v>21.375</v>
      </c>
      <c r="AK194" s="34">
        <v>2.6040257859535669E-2</v>
      </c>
      <c r="AM194" s="33">
        <f t="shared" si="41"/>
        <v>21.375</v>
      </c>
      <c r="AN194" s="34" t="e">
        <v>#VALUE!</v>
      </c>
      <c r="AO194" s="34"/>
      <c r="AP194" s="35" t="e">
        <f t="shared" si="30"/>
        <v>#VALUE!</v>
      </c>
    </row>
    <row r="195" spans="2:42" ht="13.2" customHeight="1" x14ac:dyDescent="0.25">
      <c r="B195" s="33">
        <f t="shared" si="36"/>
        <v>21.5</v>
      </c>
      <c r="C195" s="34">
        <v>1.9226969296956976E-2</v>
      </c>
      <c r="E195" s="33">
        <f t="shared" si="37"/>
        <v>21.5</v>
      </c>
      <c r="F195" s="34">
        <v>2.0132755862080656E-2</v>
      </c>
      <c r="H195" s="33">
        <f t="shared" si="38"/>
        <v>21.5</v>
      </c>
      <c r="I195" s="34">
        <v>2.086257147627673E-2</v>
      </c>
      <c r="K195" s="33">
        <f t="shared" si="39"/>
        <v>21.5</v>
      </c>
      <c r="L195" s="34">
        <v>2.091217314828955E-2</v>
      </c>
      <c r="N195" s="35">
        <f t="shared" si="28"/>
        <v>-0.49601672012820203</v>
      </c>
      <c r="Q195" s="33">
        <f t="shared" si="31"/>
        <v>7.5999999999999819</v>
      </c>
      <c r="R195" s="17">
        <v>2.4029597596594343E-2</v>
      </c>
      <c r="T195" s="33">
        <f t="shared" si="32"/>
        <v>7.5999999999999819</v>
      </c>
      <c r="U195" s="34">
        <v>2.507517292266875E-2</v>
      </c>
      <c r="W195" s="33">
        <f t="shared" si="33"/>
        <v>7.5999999999999819</v>
      </c>
      <c r="X195" s="34">
        <v>2.4425965037768255E-2</v>
      </c>
      <c r="AA195" s="33">
        <f t="shared" si="34"/>
        <v>7.5999999999999819</v>
      </c>
      <c r="AB195" s="34">
        <v>2.4029597596594343E-2</v>
      </c>
      <c r="AD195" s="33">
        <f t="shared" si="35"/>
        <v>7.5999999999999819</v>
      </c>
      <c r="AE195" s="34">
        <v>2.4151466430318593E-2</v>
      </c>
      <c r="AG195" s="35">
        <f t="shared" si="29"/>
        <v>-1.2186883372425004</v>
      </c>
      <c r="AJ195" s="33">
        <f t="shared" si="40"/>
        <v>21.5</v>
      </c>
      <c r="AK195" s="34">
        <v>2.6047262473811561E-2</v>
      </c>
      <c r="AM195" s="33">
        <f t="shared" si="41"/>
        <v>21.5</v>
      </c>
      <c r="AN195" s="34" t="e">
        <v>#VALUE!</v>
      </c>
      <c r="AO195" s="34"/>
      <c r="AP195" s="35" t="e">
        <f t="shared" si="30"/>
        <v>#VALUE!</v>
      </c>
    </row>
    <row r="196" spans="2:42" ht="13.2" customHeight="1" x14ac:dyDescent="0.25">
      <c r="B196" s="33">
        <f t="shared" si="36"/>
        <v>21.625</v>
      </c>
      <c r="C196" s="34">
        <v>1.9240886602826263E-2</v>
      </c>
      <c r="E196" s="33">
        <f t="shared" si="37"/>
        <v>21.625</v>
      </c>
      <c r="F196" s="34">
        <v>2.0160464642265584E-2</v>
      </c>
      <c r="H196" s="33">
        <f t="shared" si="38"/>
        <v>21.625</v>
      </c>
      <c r="I196" s="34">
        <v>2.0868743596687764E-2</v>
      </c>
      <c r="K196" s="33">
        <f t="shared" si="39"/>
        <v>21.625</v>
      </c>
      <c r="L196" s="34">
        <v>2.0918218488436915E-2</v>
      </c>
      <c r="N196" s="35">
        <f t="shared" si="28"/>
        <v>-0.49474891749150957</v>
      </c>
      <c r="Q196" s="33">
        <f t="shared" si="31"/>
        <v>7.6499999999999817</v>
      </c>
      <c r="R196" s="17">
        <v>2.4105332976698108E-2</v>
      </c>
      <c r="T196" s="33">
        <f t="shared" si="32"/>
        <v>7.6499999999999817</v>
      </c>
      <c r="U196" s="34">
        <v>2.513800529554544E-2</v>
      </c>
      <c r="W196" s="33">
        <f t="shared" si="33"/>
        <v>7.6499999999999817</v>
      </c>
      <c r="X196" s="34">
        <v>2.4526132118122865E-2</v>
      </c>
      <c r="AA196" s="33">
        <f t="shared" si="34"/>
        <v>7.6499999999999817</v>
      </c>
      <c r="AB196" s="34">
        <v>2.4105332976698108E-2</v>
      </c>
      <c r="AD196" s="33">
        <f t="shared" si="35"/>
        <v>7.6499999999999817</v>
      </c>
      <c r="AE196" s="34">
        <v>2.42274311980097E-2</v>
      </c>
      <c r="AG196" s="35">
        <f t="shared" si="29"/>
        <v>-1.2209822131159163</v>
      </c>
      <c r="AJ196" s="33">
        <f t="shared" si="40"/>
        <v>21.625</v>
      </c>
      <c r="AK196" s="34">
        <v>2.6054267088087443E-2</v>
      </c>
      <c r="AM196" s="33">
        <f t="shared" si="41"/>
        <v>21.625</v>
      </c>
      <c r="AN196" s="34" t="e">
        <v>#VALUE!</v>
      </c>
      <c r="AO196" s="34"/>
      <c r="AP196" s="35" t="e">
        <f t="shared" si="30"/>
        <v>#VALUE!</v>
      </c>
    </row>
    <row r="197" spans="2:42" ht="13.2" customHeight="1" x14ac:dyDescent="0.25">
      <c r="B197" s="33">
        <f t="shared" si="36"/>
        <v>21.75</v>
      </c>
      <c r="C197" s="34">
        <v>1.9254749278978134E-2</v>
      </c>
      <c r="E197" s="33">
        <f t="shared" si="37"/>
        <v>21.75</v>
      </c>
      <c r="F197" s="34">
        <v>2.0188173422450505E-2</v>
      </c>
      <c r="H197" s="33">
        <f t="shared" si="38"/>
        <v>21.75</v>
      </c>
      <c r="I197" s="34">
        <v>2.0874915717098801E-2</v>
      </c>
      <c r="K197" s="33">
        <f t="shared" si="39"/>
        <v>21.75</v>
      </c>
      <c r="L197" s="34">
        <v>2.092426382858428E-2</v>
      </c>
      <c r="N197" s="35">
        <f t="shared" si="28"/>
        <v>-0.49348111485478241</v>
      </c>
      <c r="Q197" s="33">
        <f t="shared" si="31"/>
        <v>7.6999999999999815</v>
      </c>
      <c r="R197" s="17">
        <v>2.4181068356801873E-2</v>
      </c>
      <c r="T197" s="33">
        <f t="shared" si="32"/>
        <v>7.6999999999999815</v>
      </c>
      <c r="U197" s="34">
        <v>2.520083766842213E-2</v>
      </c>
      <c r="W197" s="33">
        <f t="shared" si="33"/>
        <v>7.6999999999999815</v>
      </c>
      <c r="X197" s="34">
        <v>2.4626299198477475E-2</v>
      </c>
      <c r="AA197" s="33">
        <f t="shared" si="34"/>
        <v>7.6999999999999815</v>
      </c>
      <c r="AB197" s="34">
        <v>2.4181068356801873E-2</v>
      </c>
      <c r="AD197" s="33">
        <f t="shared" si="35"/>
        <v>7.6999999999999815</v>
      </c>
      <c r="AE197" s="34">
        <v>2.4303395965700803E-2</v>
      </c>
      <c r="AG197" s="35">
        <f t="shared" si="29"/>
        <v>-1.2232760889892975</v>
      </c>
      <c r="AJ197" s="33">
        <f t="shared" si="40"/>
        <v>21.75</v>
      </c>
      <c r="AK197" s="34">
        <v>2.6061271702363338E-2</v>
      </c>
      <c r="AM197" s="33">
        <f t="shared" si="41"/>
        <v>21.75</v>
      </c>
      <c r="AN197" s="34" t="e">
        <v>#VALUE!</v>
      </c>
      <c r="AO197" s="34"/>
      <c r="AP197" s="35" t="e">
        <f t="shared" si="30"/>
        <v>#VALUE!</v>
      </c>
    </row>
    <row r="198" spans="2:42" ht="13.2" customHeight="1" x14ac:dyDescent="0.25">
      <c r="B198" s="33">
        <f t="shared" si="36"/>
        <v>21.875</v>
      </c>
      <c r="C198" s="34">
        <v>1.9268545044084383E-2</v>
      </c>
      <c r="E198" s="33">
        <f t="shared" si="37"/>
        <v>21.875</v>
      </c>
      <c r="F198" s="34">
        <v>2.0215882202635427E-2</v>
      </c>
      <c r="H198" s="33">
        <f t="shared" si="38"/>
        <v>21.875</v>
      </c>
      <c r="I198" s="34">
        <v>2.0881087837509846E-2</v>
      </c>
      <c r="K198" s="33">
        <f t="shared" si="39"/>
        <v>21.875</v>
      </c>
      <c r="L198" s="34">
        <v>2.0930309168731637E-2</v>
      </c>
      <c r="N198" s="35">
        <f t="shared" si="28"/>
        <v>-0.49221331221791648</v>
      </c>
      <c r="Q198" s="33">
        <f t="shared" si="31"/>
        <v>7.7499999999999813</v>
      </c>
      <c r="R198" s="17">
        <v>2.4256803736905634E-2</v>
      </c>
      <c r="T198" s="33">
        <f t="shared" si="32"/>
        <v>7.7499999999999813</v>
      </c>
      <c r="U198" s="34">
        <v>2.5263670041298824E-2</v>
      </c>
      <c r="W198" s="33">
        <f t="shared" si="33"/>
        <v>7.7499999999999813</v>
      </c>
      <c r="X198" s="34">
        <v>2.4726466278832085E-2</v>
      </c>
      <c r="AA198" s="33">
        <f t="shared" si="34"/>
        <v>7.7499999999999813</v>
      </c>
      <c r="AB198" s="34">
        <v>2.4256803736905634E-2</v>
      </c>
      <c r="AD198" s="33">
        <f t="shared" si="35"/>
        <v>7.7499999999999813</v>
      </c>
      <c r="AE198" s="34">
        <v>2.4379360733391905E-2</v>
      </c>
      <c r="AG198" s="35">
        <f t="shared" si="29"/>
        <v>-1.2255699648627134</v>
      </c>
      <c r="AJ198" s="33">
        <f t="shared" si="40"/>
        <v>21.875</v>
      </c>
      <c r="AK198" s="34">
        <v>2.6068276316639216E-2</v>
      </c>
      <c r="AM198" s="33">
        <f t="shared" si="41"/>
        <v>21.875</v>
      </c>
      <c r="AN198" s="34" t="e">
        <v>#VALUE!</v>
      </c>
      <c r="AO198" s="34"/>
      <c r="AP198" s="35" t="e">
        <f t="shared" si="30"/>
        <v>#VALUE!</v>
      </c>
    </row>
    <row r="199" spans="2:42" ht="13.2" customHeight="1" x14ac:dyDescent="0.25">
      <c r="B199" s="33">
        <f t="shared" si="36"/>
        <v>22</v>
      </c>
      <c r="C199" s="34">
        <v>1.9282261895937933E-2</v>
      </c>
      <c r="E199" s="33">
        <f t="shared" si="37"/>
        <v>22</v>
      </c>
      <c r="F199" s="34">
        <v>2.0243590982820359E-2</v>
      </c>
      <c r="H199" s="33">
        <f t="shared" si="38"/>
        <v>22</v>
      </c>
      <c r="I199" s="34">
        <v>2.0887259957920887E-2</v>
      </c>
      <c r="K199" s="33">
        <f t="shared" si="39"/>
        <v>22</v>
      </c>
      <c r="L199" s="34">
        <v>2.0936354508878999E-2</v>
      </c>
      <c r="N199" s="35">
        <f t="shared" si="28"/>
        <v>-0.49094550958111993</v>
      </c>
      <c r="Q199" s="33">
        <f t="shared" si="31"/>
        <v>7.7999999999999812</v>
      </c>
      <c r="R199" s="17">
        <v>2.4304689255956354E-2</v>
      </c>
      <c r="T199" s="33">
        <f t="shared" si="32"/>
        <v>7.7999999999999812</v>
      </c>
      <c r="U199" s="34">
        <v>2.5326502414175514E-2</v>
      </c>
      <c r="W199" s="33">
        <f t="shared" si="33"/>
        <v>7.7999999999999812</v>
      </c>
      <c r="X199" s="34">
        <v>2.4813534738148235E-2</v>
      </c>
      <c r="AA199" s="33">
        <f t="shared" si="34"/>
        <v>7.7999999999999812</v>
      </c>
      <c r="AB199" s="34">
        <v>2.4304689255956354E-2</v>
      </c>
      <c r="AD199" s="33">
        <f t="shared" si="35"/>
        <v>7.7999999999999812</v>
      </c>
      <c r="AE199" s="34">
        <v>2.4426159005569978E-2</v>
      </c>
      <c r="AG199" s="35">
        <f t="shared" si="29"/>
        <v>-1.2146974961362369</v>
      </c>
      <c r="AJ199" s="33">
        <f t="shared" si="40"/>
        <v>22</v>
      </c>
      <c r="AK199" s="34">
        <v>2.6075280930915105E-2</v>
      </c>
      <c r="AM199" s="33">
        <f t="shared" si="41"/>
        <v>22</v>
      </c>
      <c r="AN199" s="34" t="e">
        <v>#VALUE!</v>
      </c>
      <c r="AO199" s="34"/>
      <c r="AP199" s="35" t="e">
        <f t="shared" si="30"/>
        <v>#VALUE!</v>
      </c>
    </row>
    <row r="200" spans="2:42" ht="13.2" customHeight="1" x14ac:dyDescent="0.25">
      <c r="B200" s="33">
        <f t="shared" si="36"/>
        <v>22.125</v>
      </c>
      <c r="C200" s="34">
        <v>1.9295888103567981E-2</v>
      </c>
      <c r="E200" s="33">
        <f t="shared" si="37"/>
        <v>22.125</v>
      </c>
      <c r="F200" s="34">
        <v>2.0271299763005284E-2</v>
      </c>
      <c r="H200" s="33">
        <f t="shared" si="38"/>
        <v>22.125</v>
      </c>
      <c r="I200" s="34">
        <v>2.0893432078331917E-2</v>
      </c>
      <c r="K200" s="33">
        <f t="shared" si="39"/>
        <v>22.125</v>
      </c>
      <c r="L200" s="34">
        <v>2.0942399849026357E-2</v>
      </c>
      <c r="N200" s="35">
        <f t="shared" si="28"/>
        <v>-0.48967770694439278</v>
      </c>
      <c r="Q200" s="33">
        <f t="shared" si="31"/>
        <v>7.849999999999981</v>
      </c>
      <c r="R200" s="17">
        <v>2.434132771573563E-2</v>
      </c>
      <c r="T200" s="33">
        <f t="shared" si="32"/>
        <v>7.849999999999981</v>
      </c>
      <c r="U200" s="34">
        <v>2.5389334787052204E-2</v>
      </c>
      <c r="W200" s="33">
        <f t="shared" si="33"/>
        <v>7.849999999999981</v>
      </c>
      <c r="X200" s="34">
        <v>2.4895313369737302E-2</v>
      </c>
      <c r="AA200" s="33">
        <f t="shared" si="34"/>
        <v>7.849999999999981</v>
      </c>
      <c r="AB200" s="34">
        <v>2.434132771573563E-2</v>
      </c>
      <c r="AD200" s="33">
        <f t="shared" si="35"/>
        <v>7.849999999999981</v>
      </c>
      <c r="AE200" s="34">
        <v>2.4461178500713915E-2</v>
      </c>
      <c r="AG200" s="35">
        <f t="shared" si="29"/>
        <v>-1.1985078497828496</v>
      </c>
      <c r="AJ200" s="33">
        <f t="shared" si="40"/>
        <v>22.125</v>
      </c>
      <c r="AK200" s="34">
        <v>2.6082285545190986E-2</v>
      </c>
      <c r="AM200" s="33">
        <f t="shared" si="41"/>
        <v>22.125</v>
      </c>
      <c r="AN200" s="34" t="e">
        <v>#VALUE!</v>
      </c>
      <c r="AO200" s="34"/>
      <c r="AP200" s="35" t="e">
        <f t="shared" si="30"/>
        <v>#VALUE!</v>
      </c>
    </row>
    <row r="201" spans="2:42" ht="13.2" customHeight="1" x14ac:dyDescent="0.25">
      <c r="B201" s="33">
        <f t="shared" si="36"/>
        <v>22.25</v>
      </c>
      <c r="C201" s="34">
        <v>1.9309412199621082E-2</v>
      </c>
      <c r="E201" s="33">
        <f t="shared" si="37"/>
        <v>22.25</v>
      </c>
      <c r="F201" s="34">
        <v>2.0299008543190208E-2</v>
      </c>
      <c r="H201" s="33">
        <f t="shared" si="38"/>
        <v>22.25</v>
      </c>
      <c r="I201" s="34">
        <v>2.0899604198742955E-2</v>
      </c>
      <c r="K201" s="33">
        <f t="shared" si="39"/>
        <v>22.25</v>
      </c>
      <c r="L201" s="34">
        <v>2.0948445189173725E-2</v>
      </c>
      <c r="N201" s="35">
        <f t="shared" si="28"/>
        <v>-0.48840990430770032</v>
      </c>
      <c r="Q201" s="33">
        <f t="shared" si="31"/>
        <v>7.8999999999999808</v>
      </c>
      <c r="R201" s="17">
        <v>2.4377966175514906E-2</v>
      </c>
      <c r="T201" s="33">
        <f t="shared" si="32"/>
        <v>7.8999999999999808</v>
      </c>
      <c r="U201" s="34">
        <v>2.5452167159928898E-2</v>
      </c>
      <c r="W201" s="33">
        <f t="shared" si="33"/>
        <v>7.8999999999999808</v>
      </c>
      <c r="X201" s="34">
        <v>2.4977092001326372E-2</v>
      </c>
      <c r="AA201" s="33">
        <f t="shared" si="34"/>
        <v>7.8999999999999808</v>
      </c>
      <c r="AB201" s="34">
        <v>2.4377966175514906E-2</v>
      </c>
      <c r="AD201" s="33">
        <f t="shared" si="35"/>
        <v>7.8999999999999808</v>
      </c>
      <c r="AE201" s="34">
        <v>2.4496197995857852E-2</v>
      </c>
      <c r="AG201" s="35">
        <f t="shared" si="29"/>
        <v>-1.1823182034294624</v>
      </c>
      <c r="AJ201" s="33">
        <f t="shared" si="40"/>
        <v>22.25</v>
      </c>
      <c r="AK201" s="34">
        <v>2.6089290159466871E-2</v>
      </c>
      <c r="AM201" s="33">
        <f t="shared" si="41"/>
        <v>22.25</v>
      </c>
      <c r="AN201" s="34" t="e">
        <v>#VALUE!</v>
      </c>
      <c r="AO201" s="34"/>
      <c r="AP201" s="35" t="e">
        <f t="shared" si="30"/>
        <v>#VALUE!</v>
      </c>
    </row>
    <row r="202" spans="2:42" ht="13.2" customHeight="1" x14ac:dyDescent="0.25">
      <c r="B202" s="33">
        <f t="shared" si="36"/>
        <v>22.375</v>
      </c>
      <c r="C202" s="34">
        <v>1.9322822972997495E-2</v>
      </c>
      <c r="E202" s="33">
        <f t="shared" si="37"/>
        <v>22.375</v>
      </c>
      <c r="F202" s="34">
        <v>2.0326717323375137E-2</v>
      </c>
      <c r="H202" s="33">
        <f t="shared" si="38"/>
        <v>22.375</v>
      </c>
      <c r="I202" s="34">
        <v>2.0905776319153996E-2</v>
      </c>
      <c r="K202" s="33">
        <f t="shared" si="39"/>
        <v>22.375</v>
      </c>
      <c r="L202" s="34">
        <v>2.0954490529321079E-2</v>
      </c>
      <c r="N202" s="35">
        <f t="shared" si="28"/>
        <v>-0.48714210167083438</v>
      </c>
      <c r="Q202" s="33">
        <f t="shared" si="31"/>
        <v>7.9499999999999806</v>
      </c>
      <c r="R202" s="17">
        <v>2.4414604635294181E-2</v>
      </c>
      <c r="T202" s="33">
        <f t="shared" si="32"/>
        <v>7.9499999999999806</v>
      </c>
      <c r="U202" s="34">
        <v>2.5514999532805588E-2</v>
      </c>
      <c r="W202" s="33">
        <f t="shared" si="33"/>
        <v>7.9499999999999806</v>
      </c>
      <c r="X202" s="34">
        <v>2.5058870632915439E-2</v>
      </c>
      <c r="AA202" s="33">
        <f t="shared" si="34"/>
        <v>7.9499999999999806</v>
      </c>
      <c r="AB202" s="34">
        <v>2.4414604635294181E-2</v>
      </c>
      <c r="AD202" s="33">
        <f t="shared" si="35"/>
        <v>7.9499999999999806</v>
      </c>
      <c r="AE202" s="34">
        <v>2.4531217491001792E-2</v>
      </c>
      <c r="AG202" s="35">
        <f t="shared" si="29"/>
        <v>-1.1661285570761097</v>
      </c>
      <c r="AJ202" s="33">
        <f t="shared" si="40"/>
        <v>22.375</v>
      </c>
      <c r="AK202" s="34">
        <v>2.6096294773742756E-2</v>
      </c>
      <c r="AM202" s="33">
        <f t="shared" si="41"/>
        <v>22.375</v>
      </c>
      <c r="AN202" s="34" t="e">
        <v>#VALUE!</v>
      </c>
      <c r="AO202" s="34"/>
      <c r="AP202" s="35" t="e">
        <f t="shared" si="30"/>
        <v>#VALUE!</v>
      </c>
    </row>
    <row r="203" spans="2:42" ht="13.2" customHeight="1" x14ac:dyDescent="0.25">
      <c r="B203" s="33">
        <f t="shared" si="36"/>
        <v>22.5</v>
      </c>
      <c r="C203" s="34">
        <v>1.933610946173301E-2</v>
      </c>
      <c r="E203" s="33">
        <f t="shared" si="37"/>
        <v>22.5</v>
      </c>
      <c r="F203" s="34">
        <v>2.0354426103560062E-2</v>
      </c>
      <c r="H203" s="33">
        <f t="shared" si="38"/>
        <v>22.5</v>
      </c>
      <c r="I203" s="34">
        <v>2.091194843956504E-2</v>
      </c>
      <c r="K203" s="33">
        <f t="shared" si="39"/>
        <v>22.5</v>
      </c>
      <c r="L203" s="34">
        <v>2.0960535869468441E-2</v>
      </c>
      <c r="N203" s="35">
        <f t="shared" si="28"/>
        <v>-0.48587429903400314</v>
      </c>
      <c r="Q203" s="33">
        <f t="shared" si="31"/>
        <v>7.9999999999999805</v>
      </c>
      <c r="R203" s="17">
        <v>2.4451243095073457E-2</v>
      </c>
      <c r="T203" s="33">
        <f t="shared" si="32"/>
        <v>7.9999999999999805</v>
      </c>
      <c r="U203" s="34">
        <v>2.5577831905682278E-2</v>
      </c>
      <c r="W203" s="33">
        <f t="shared" si="33"/>
        <v>7.9999999999999805</v>
      </c>
      <c r="X203" s="34">
        <v>2.514064926450451E-2</v>
      </c>
      <c r="AA203" s="33">
        <f t="shared" si="34"/>
        <v>7.9999999999999805</v>
      </c>
      <c r="AB203" s="34">
        <v>2.4451243095073457E-2</v>
      </c>
      <c r="AD203" s="33">
        <f t="shared" si="35"/>
        <v>7.9999999999999805</v>
      </c>
      <c r="AE203" s="34">
        <v>2.4566236986145729E-2</v>
      </c>
      <c r="AG203" s="35">
        <f t="shared" si="29"/>
        <v>-1.1499389107227227</v>
      </c>
      <c r="AJ203" s="33">
        <f t="shared" si="40"/>
        <v>22.5</v>
      </c>
      <c r="AK203" s="34">
        <v>2.6103299388018635E-2</v>
      </c>
      <c r="AM203" s="33">
        <f t="shared" si="41"/>
        <v>22.5</v>
      </c>
      <c r="AN203" s="34" t="e">
        <v>#VALUE!</v>
      </c>
      <c r="AO203" s="34"/>
      <c r="AP203" s="35" t="e">
        <f t="shared" si="30"/>
        <v>#VALUE!</v>
      </c>
    </row>
    <row r="204" spans="2:42" ht="13.2" customHeight="1" x14ac:dyDescent="0.25">
      <c r="B204" s="33">
        <f t="shared" si="36"/>
        <v>22.625</v>
      </c>
      <c r="C204" s="34">
        <v>1.9349260946116782E-2</v>
      </c>
      <c r="E204" s="33">
        <f t="shared" si="37"/>
        <v>22.625</v>
      </c>
      <c r="F204" s="34">
        <v>2.038213488374498E-2</v>
      </c>
      <c r="H204" s="33">
        <f t="shared" si="38"/>
        <v>22.625</v>
      </c>
      <c r="I204" s="34">
        <v>2.0918120559976071E-2</v>
      </c>
      <c r="K204" s="33">
        <f t="shared" si="39"/>
        <v>22.625</v>
      </c>
      <c r="L204" s="34">
        <v>2.0966581209615805E-2</v>
      </c>
      <c r="N204" s="35">
        <f t="shared" si="28"/>
        <v>-0.48460649639734538</v>
      </c>
      <c r="Q204" s="33">
        <f t="shared" si="31"/>
        <v>8.0499999999999812</v>
      </c>
      <c r="R204" s="17">
        <v>2.4487881554852733E-2</v>
      </c>
      <c r="T204" s="33">
        <f t="shared" si="32"/>
        <v>8.0499999999999812</v>
      </c>
      <c r="U204" s="34">
        <v>2.5640664278558972E-2</v>
      </c>
      <c r="W204" s="33">
        <f t="shared" si="33"/>
        <v>8.0499999999999812</v>
      </c>
      <c r="X204" s="34">
        <v>2.522242789609358E-2</v>
      </c>
      <c r="AA204" s="33">
        <f t="shared" si="34"/>
        <v>8.0499999999999812</v>
      </c>
      <c r="AB204" s="34">
        <v>2.4487881554852733E-2</v>
      </c>
      <c r="AD204" s="33">
        <f t="shared" si="35"/>
        <v>8.0499999999999812</v>
      </c>
      <c r="AE204" s="34">
        <v>2.460125648128967E-2</v>
      </c>
      <c r="AG204" s="35">
        <f t="shared" si="29"/>
        <v>-1.1337492643693701</v>
      </c>
      <c r="AJ204" s="33">
        <f t="shared" si="40"/>
        <v>22.625</v>
      </c>
      <c r="AK204" s="34">
        <v>2.6110304002294523E-2</v>
      </c>
      <c r="AM204" s="33">
        <f t="shared" si="41"/>
        <v>22.625</v>
      </c>
      <c r="AN204" s="34" t="e">
        <v>#VALUE!</v>
      </c>
      <c r="AO204" s="34"/>
      <c r="AP204" s="35" t="e">
        <f t="shared" si="30"/>
        <v>#VALUE!</v>
      </c>
    </row>
    <row r="205" spans="2:42" ht="13.2" customHeight="1" x14ac:dyDescent="0.25">
      <c r="B205" s="33">
        <f t="shared" si="36"/>
        <v>22.75</v>
      </c>
      <c r="C205" s="34">
        <v>1.9362266942036011E-2</v>
      </c>
      <c r="E205" s="33">
        <f t="shared" si="37"/>
        <v>22.75</v>
      </c>
      <c r="F205" s="34">
        <v>2.0409843663929905E-2</v>
      </c>
      <c r="H205" s="33">
        <f t="shared" si="38"/>
        <v>22.75</v>
      </c>
      <c r="I205" s="34">
        <v>2.0924292680387112E-2</v>
      </c>
      <c r="K205" s="33">
        <f t="shared" si="39"/>
        <v>22.75</v>
      </c>
      <c r="L205" s="34">
        <v>2.0972626549763167E-2</v>
      </c>
      <c r="N205" s="35">
        <f t="shared" si="28"/>
        <v>-0.48333869376054883</v>
      </c>
      <c r="Q205" s="33">
        <f t="shared" si="31"/>
        <v>8.0999999999999819</v>
      </c>
      <c r="R205" s="17">
        <v>2.4524520014632012E-2</v>
      </c>
      <c r="T205" s="33">
        <f t="shared" si="32"/>
        <v>8.0999999999999819</v>
      </c>
      <c r="U205" s="34">
        <v>2.5703496651435665E-2</v>
      </c>
      <c r="W205" s="33">
        <f t="shared" si="33"/>
        <v>8.0999999999999819</v>
      </c>
      <c r="X205" s="34">
        <v>2.530420652768265E-2</v>
      </c>
      <c r="AA205" s="33">
        <f t="shared" si="34"/>
        <v>8.0999999999999819</v>
      </c>
      <c r="AB205" s="34">
        <v>2.4524520014632012E-2</v>
      </c>
      <c r="AD205" s="33">
        <f t="shared" si="35"/>
        <v>8.0999999999999819</v>
      </c>
      <c r="AE205" s="34">
        <v>2.4636275976433607E-2</v>
      </c>
      <c r="AG205" s="35">
        <f t="shared" si="29"/>
        <v>-1.1175596180159482</v>
      </c>
      <c r="AJ205" s="33">
        <f t="shared" si="40"/>
        <v>22.75</v>
      </c>
      <c r="AK205" s="34">
        <v>2.6117308616570412E-2</v>
      </c>
      <c r="AM205" s="33">
        <f t="shared" si="41"/>
        <v>22.75</v>
      </c>
      <c r="AN205" s="34" t="e">
        <v>#VALUE!</v>
      </c>
      <c r="AO205" s="34"/>
      <c r="AP205" s="35" t="e">
        <f t="shared" si="30"/>
        <v>#VALUE!</v>
      </c>
    </row>
    <row r="206" spans="2:42" ht="13.2" customHeight="1" x14ac:dyDescent="0.25">
      <c r="B206" s="33">
        <f t="shared" si="36"/>
        <v>22.875</v>
      </c>
      <c r="C206" s="34">
        <v>1.9375117194538823E-2</v>
      </c>
      <c r="E206" s="33">
        <f t="shared" si="37"/>
        <v>22.875</v>
      </c>
      <c r="F206" s="34">
        <v>2.0437552444114833E-2</v>
      </c>
      <c r="H206" s="33">
        <f t="shared" si="38"/>
        <v>22.875</v>
      </c>
      <c r="I206" s="34">
        <v>2.0930464800798153E-2</v>
      </c>
      <c r="K206" s="33">
        <f t="shared" si="39"/>
        <v>22.875</v>
      </c>
      <c r="L206" s="34">
        <v>2.0978671889910528E-2</v>
      </c>
      <c r="N206" s="35">
        <f t="shared" si="28"/>
        <v>-0.48207089112375229</v>
      </c>
      <c r="Q206" s="33">
        <f t="shared" si="31"/>
        <v>8.1499999999999826</v>
      </c>
      <c r="R206" s="17">
        <v>2.4561158474411288E-2</v>
      </c>
      <c r="T206" s="33">
        <f t="shared" si="32"/>
        <v>8.1499999999999826</v>
      </c>
      <c r="U206" s="34">
        <v>2.5766329024312355E-2</v>
      </c>
      <c r="W206" s="33">
        <f t="shared" si="33"/>
        <v>8.1499999999999826</v>
      </c>
      <c r="X206" s="34">
        <v>2.5385985159271721E-2</v>
      </c>
      <c r="AA206" s="33">
        <f t="shared" si="34"/>
        <v>8.1499999999999826</v>
      </c>
      <c r="AB206" s="34">
        <v>2.4561158474411288E-2</v>
      </c>
      <c r="AD206" s="33">
        <f t="shared" si="35"/>
        <v>8.1499999999999826</v>
      </c>
      <c r="AE206" s="34">
        <v>2.4671295471577547E-2</v>
      </c>
      <c r="AG206" s="35">
        <f t="shared" si="29"/>
        <v>-1.1013699716625955</v>
      </c>
      <c r="AJ206" s="33">
        <f t="shared" si="40"/>
        <v>22.875</v>
      </c>
      <c r="AK206" s="34">
        <v>2.61243132308463E-2</v>
      </c>
      <c r="AM206" s="33">
        <f t="shared" si="41"/>
        <v>22.875</v>
      </c>
      <c r="AN206" s="34" t="e">
        <v>#VALUE!</v>
      </c>
      <c r="AO206" s="34"/>
      <c r="AP206" s="35" t="e">
        <f t="shared" si="30"/>
        <v>#VALUE!</v>
      </c>
    </row>
    <row r="207" spans="2:42" ht="13.2" customHeight="1" x14ac:dyDescent="0.25">
      <c r="B207" s="33">
        <f t="shared" si="36"/>
        <v>23</v>
      </c>
      <c r="C207" s="34">
        <v>1.9387801671607089E-2</v>
      </c>
      <c r="E207" s="33">
        <f t="shared" si="37"/>
        <v>23</v>
      </c>
      <c r="F207" s="34">
        <v>2.0465261224299754E-2</v>
      </c>
      <c r="H207" s="33">
        <f t="shared" si="38"/>
        <v>23</v>
      </c>
      <c r="I207" s="34">
        <v>2.0936636921209187E-2</v>
      </c>
      <c r="K207" s="33">
        <f t="shared" si="39"/>
        <v>23</v>
      </c>
      <c r="L207" s="34">
        <v>2.0984717230057893E-2</v>
      </c>
      <c r="N207" s="35">
        <f t="shared" si="28"/>
        <v>-0.48080308848705983</v>
      </c>
      <c r="Q207" s="33">
        <f t="shared" si="31"/>
        <v>8.1999999999999833</v>
      </c>
      <c r="R207" s="17">
        <v>2.4597796934190563E-2</v>
      </c>
      <c r="T207" s="33">
        <f t="shared" si="32"/>
        <v>8.1999999999999833</v>
      </c>
      <c r="U207" s="34">
        <v>2.5829161397189049E-2</v>
      </c>
      <c r="W207" s="33">
        <f t="shared" si="33"/>
        <v>8.1999999999999833</v>
      </c>
      <c r="X207" s="34">
        <v>2.5467763790860791E-2</v>
      </c>
      <c r="AA207" s="33">
        <f t="shared" si="34"/>
        <v>8.1999999999999833</v>
      </c>
      <c r="AB207" s="34">
        <v>2.4597796934190563E-2</v>
      </c>
      <c r="AD207" s="33">
        <f t="shared" si="35"/>
        <v>8.1999999999999833</v>
      </c>
      <c r="AE207" s="34">
        <v>2.4706314966721484E-2</v>
      </c>
      <c r="AG207" s="35">
        <f t="shared" si="29"/>
        <v>-1.0851803253092083</v>
      </c>
      <c r="AJ207" s="33">
        <f t="shared" si="40"/>
        <v>23</v>
      </c>
      <c r="AK207" s="34">
        <v>2.6131317845122189E-2</v>
      </c>
      <c r="AM207" s="33">
        <f t="shared" si="41"/>
        <v>23</v>
      </c>
      <c r="AN207" s="34" t="e">
        <v>#VALUE!</v>
      </c>
      <c r="AO207" s="34"/>
      <c r="AP207" s="35" t="e">
        <f t="shared" si="30"/>
        <v>#VALUE!</v>
      </c>
    </row>
    <row r="208" spans="2:42" ht="13.2" customHeight="1" x14ac:dyDescent="0.25">
      <c r="B208" s="33">
        <f t="shared" si="36"/>
        <v>23.125</v>
      </c>
      <c r="C208" s="34">
        <v>1.9400310558131167E-2</v>
      </c>
      <c r="E208" s="33">
        <f t="shared" si="37"/>
        <v>23.125</v>
      </c>
      <c r="F208" s="34">
        <v>2.0492970004484686E-2</v>
      </c>
      <c r="H208" s="33">
        <f t="shared" si="38"/>
        <v>23.125</v>
      </c>
      <c r="I208" s="34">
        <v>2.0942809041620231E-2</v>
      </c>
      <c r="K208" s="33">
        <f t="shared" si="39"/>
        <v>23.125</v>
      </c>
      <c r="L208" s="34">
        <v>2.0990762570205251E-2</v>
      </c>
      <c r="N208" s="35">
        <f t="shared" si="28"/>
        <v>-0.47953528585019389</v>
      </c>
      <c r="Q208" s="33">
        <f t="shared" si="31"/>
        <v>8.249999999999984</v>
      </c>
      <c r="R208" s="17">
        <v>2.4634435393969839E-2</v>
      </c>
      <c r="T208" s="33">
        <f t="shared" si="32"/>
        <v>8.249999999999984</v>
      </c>
      <c r="U208" s="34">
        <v>2.5891993770065742E-2</v>
      </c>
      <c r="W208" s="33">
        <f t="shared" si="33"/>
        <v>8.249999999999984</v>
      </c>
      <c r="X208" s="34">
        <v>2.5549542422449861E-2</v>
      </c>
      <c r="AA208" s="33">
        <f t="shared" si="34"/>
        <v>8.249999999999984</v>
      </c>
      <c r="AB208" s="34">
        <v>2.4634435393969839E-2</v>
      </c>
      <c r="AD208" s="33">
        <f t="shared" si="35"/>
        <v>8.249999999999984</v>
      </c>
      <c r="AE208" s="34">
        <v>2.4741334461865425E-2</v>
      </c>
      <c r="AG208" s="35">
        <f t="shared" si="29"/>
        <v>-1.0689906789558556</v>
      </c>
      <c r="AJ208" s="33">
        <f t="shared" si="40"/>
        <v>23.125</v>
      </c>
      <c r="AK208" s="34">
        <v>2.6138322459398067E-2</v>
      </c>
      <c r="AM208" s="33">
        <f t="shared" si="41"/>
        <v>23.125</v>
      </c>
      <c r="AN208" s="34" t="e">
        <v>#VALUE!</v>
      </c>
      <c r="AO208" s="34"/>
      <c r="AP208" s="35" t="e">
        <f t="shared" si="30"/>
        <v>#VALUE!</v>
      </c>
    </row>
    <row r="209" spans="2:42" ht="13.2" customHeight="1" x14ac:dyDescent="0.25">
      <c r="B209" s="33">
        <f t="shared" si="36"/>
        <v>23.25</v>
      </c>
      <c r="C209" s="34">
        <v>1.9412634250079056E-2</v>
      </c>
      <c r="E209" s="33">
        <f t="shared" si="37"/>
        <v>23.25</v>
      </c>
      <c r="F209" s="34">
        <v>2.0520678784669604E-2</v>
      </c>
      <c r="H209" s="33">
        <f t="shared" si="38"/>
        <v>23.25</v>
      </c>
      <c r="I209" s="34">
        <v>2.0948981162031269E-2</v>
      </c>
      <c r="K209" s="33">
        <f t="shared" si="39"/>
        <v>23.25</v>
      </c>
      <c r="L209" s="34">
        <v>2.0996807910352609E-2</v>
      </c>
      <c r="N209" s="35">
        <f t="shared" si="28"/>
        <v>-0.47826748321339735</v>
      </c>
      <c r="Q209" s="33">
        <f t="shared" si="31"/>
        <v>8.2999999999999847</v>
      </c>
      <c r="R209" s="17">
        <v>2.4671073853749118E-2</v>
      </c>
      <c r="T209" s="33">
        <f t="shared" si="32"/>
        <v>8.2999999999999847</v>
      </c>
      <c r="U209" s="34">
        <v>2.5954826142942432E-2</v>
      </c>
      <c r="W209" s="33">
        <f t="shared" si="33"/>
        <v>8.2999999999999847</v>
      </c>
      <c r="X209" s="34">
        <v>2.5631321054038932E-2</v>
      </c>
      <c r="AA209" s="33">
        <f t="shared" si="34"/>
        <v>8.2999999999999847</v>
      </c>
      <c r="AB209" s="34">
        <v>2.4671073853749118E-2</v>
      </c>
      <c r="AD209" s="33">
        <f t="shared" si="35"/>
        <v>8.2999999999999847</v>
      </c>
      <c r="AE209" s="34">
        <v>2.4776353957009365E-2</v>
      </c>
      <c r="AG209" s="35">
        <f t="shared" si="29"/>
        <v>-1.0528010326024684</v>
      </c>
      <c r="AJ209" s="33">
        <f t="shared" si="40"/>
        <v>23.25</v>
      </c>
      <c r="AK209" s="34">
        <v>2.6145327073673948E-2</v>
      </c>
      <c r="AM209" s="33">
        <f t="shared" si="41"/>
        <v>23.25</v>
      </c>
      <c r="AN209" s="34" t="e">
        <v>#VALUE!</v>
      </c>
      <c r="AO209" s="34"/>
      <c r="AP209" s="35" t="e">
        <f t="shared" si="30"/>
        <v>#VALUE!</v>
      </c>
    </row>
    <row r="210" spans="2:42" ht="13.2" customHeight="1" x14ac:dyDescent="0.25">
      <c r="B210" s="33">
        <f t="shared" si="36"/>
        <v>23.375</v>
      </c>
      <c r="C210" s="34">
        <v>1.9424763348852583E-2</v>
      </c>
      <c r="E210" s="33">
        <f t="shared" si="37"/>
        <v>23.375</v>
      </c>
      <c r="F210" s="34">
        <v>2.0548387564854526E-2</v>
      </c>
      <c r="H210" s="33">
        <f t="shared" si="38"/>
        <v>23.375</v>
      </c>
      <c r="I210" s="34">
        <v>2.0955153282442313E-2</v>
      </c>
      <c r="K210" s="33">
        <f t="shared" si="39"/>
        <v>23.375</v>
      </c>
      <c r="L210" s="34">
        <v>2.100285325049998E-2</v>
      </c>
      <c r="N210" s="35">
        <f t="shared" si="28"/>
        <v>-0.47699968057667019</v>
      </c>
      <c r="Q210" s="33">
        <f t="shared" si="31"/>
        <v>8.3499999999999854</v>
      </c>
      <c r="R210" s="17">
        <v>2.4707712313528394E-2</v>
      </c>
      <c r="T210" s="33">
        <f t="shared" si="32"/>
        <v>8.3499999999999854</v>
      </c>
      <c r="U210" s="34">
        <v>2.6017658515819126E-2</v>
      </c>
      <c r="W210" s="33">
        <f t="shared" si="33"/>
        <v>8.3499999999999854</v>
      </c>
      <c r="X210" s="34">
        <v>2.5713099685628002E-2</v>
      </c>
      <c r="AA210" s="33">
        <f t="shared" si="34"/>
        <v>8.3499999999999854</v>
      </c>
      <c r="AB210" s="34">
        <v>2.4707712313528394E-2</v>
      </c>
      <c r="AD210" s="33">
        <f t="shared" si="35"/>
        <v>8.3499999999999854</v>
      </c>
      <c r="AE210" s="34">
        <v>2.4811373452153302E-2</v>
      </c>
      <c r="AG210" s="35">
        <f t="shared" si="29"/>
        <v>-1.0366113862490811</v>
      </c>
      <c r="AJ210" s="33">
        <f t="shared" si="40"/>
        <v>23.375</v>
      </c>
      <c r="AK210" s="34">
        <v>2.6152331687949833E-2</v>
      </c>
      <c r="AM210" s="33">
        <f t="shared" si="41"/>
        <v>23.375</v>
      </c>
      <c r="AN210" s="34" t="e">
        <v>#VALUE!</v>
      </c>
      <c r="AO210" s="34"/>
      <c r="AP210" s="35" t="e">
        <f t="shared" si="30"/>
        <v>#VALUE!</v>
      </c>
    </row>
    <row r="211" spans="2:42" ht="13.2" customHeight="1" x14ac:dyDescent="0.25">
      <c r="B211" s="33">
        <f t="shared" si="36"/>
        <v>23.5</v>
      </c>
      <c r="C211" s="34">
        <v>1.9436688655823764E-2</v>
      </c>
      <c r="E211" s="33">
        <f t="shared" si="37"/>
        <v>23.5</v>
      </c>
      <c r="F211" s="34">
        <v>2.0576096345039457E-2</v>
      </c>
      <c r="H211" s="33">
        <f t="shared" si="38"/>
        <v>23.5</v>
      </c>
      <c r="I211" s="34">
        <v>2.0961325402853344E-2</v>
      </c>
      <c r="K211" s="33">
        <f t="shared" si="39"/>
        <v>23.5</v>
      </c>
      <c r="L211" s="34">
        <v>2.1008898590647342E-2</v>
      </c>
      <c r="N211" s="35">
        <f t="shared" si="28"/>
        <v>-0.47573187793997773</v>
      </c>
      <c r="Q211" s="33">
        <f t="shared" si="31"/>
        <v>8.3999999999999861</v>
      </c>
      <c r="R211" s="17">
        <v>2.474435077330767E-2</v>
      </c>
      <c r="T211" s="33">
        <f t="shared" si="32"/>
        <v>8.3999999999999861</v>
      </c>
      <c r="U211" s="34">
        <v>2.608049088869582E-2</v>
      </c>
      <c r="W211" s="33">
        <f t="shared" si="33"/>
        <v>8.3999999999999861</v>
      </c>
      <c r="X211" s="34">
        <v>2.5794878317217072E-2</v>
      </c>
      <c r="AA211" s="33">
        <f t="shared" si="34"/>
        <v>8.3999999999999861</v>
      </c>
      <c r="AB211" s="34">
        <v>2.474435077330767E-2</v>
      </c>
      <c r="AD211" s="33">
        <f t="shared" si="35"/>
        <v>8.3999999999999861</v>
      </c>
      <c r="AE211" s="34">
        <v>2.4846392947297243E-2</v>
      </c>
      <c r="AG211" s="35">
        <f t="shared" si="29"/>
        <v>-1.0204217398957285</v>
      </c>
      <c r="AJ211" s="33">
        <f t="shared" si="40"/>
        <v>23.5</v>
      </c>
      <c r="AK211" s="34">
        <v>2.6159336302225722E-2</v>
      </c>
      <c r="AM211" s="33">
        <f t="shared" si="41"/>
        <v>23.5</v>
      </c>
      <c r="AN211" s="34" t="e">
        <v>#VALUE!</v>
      </c>
      <c r="AO211" s="34"/>
      <c r="AP211" s="35" t="e">
        <f t="shared" si="30"/>
        <v>#VALUE!</v>
      </c>
    </row>
    <row r="212" spans="2:42" ht="13.2" customHeight="1" x14ac:dyDescent="0.25">
      <c r="B212" s="33">
        <f t="shared" si="36"/>
        <v>23.625</v>
      </c>
      <c r="C212" s="34">
        <v>1.9448401167044556E-2</v>
      </c>
      <c r="E212" s="33">
        <f t="shared" si="37"/>
        <v>23.625</v>
      </c>
      <c r="F212" s="34">
        <v>2.0603805125224382E-2</v>
      </c>
      <c r="H212" s="33">
        <f t="shared" si="38"/>
        <v>23.625</v>
      </c>
      <c r="I212" s="34">
        <v>2.0967497523264385E-2</v>
      </c>
      <c r="K212" s="33">
        <f t="shared" si="39"/>
        <v>23.625</v>
      </c>
      <c r="L212" s="34">
        <v>2.1014943930794703E-2</v>
      </c>
      <c r="N212" s="35">
        <f t="shared" si="28"/>
        <v>-0.47446407530318119</v>
      </c>
      <c r="Q212" s="33">
        <f t="shared" si="31"/>
        <v>8.4499999999999869</v>
      </c>
      <c r="R212" s="17">
        <v>2.4780989233086945E-2</v>
      </c>
      <c r="T212" s="33">
        <f t="shared" si="32"/>
        <v>8.4499999999999869</v>
      </c>
      <c r="U212" s="34">
        <v>2.614332326157251E-2</v>
      </c>
      <c r="W212" s="33">
        <f t="shared" si="33"/>
        <v>8.4499999999999869</v>
      </c>
      <c r="X212" s="34">
        <v>2.5876656948806143E-2</v>
      </c>
      <c r="AA212" s="33">
        <f t="shared" si="34"/>
        <v>8.4499999999999869</v>
      </c>
      <c r="AB212" s="34">
        <v>2.4780989233086945E-2</v>
      </c>
      <c r="AD212" s="33">
        <f t="shared" si="35"/>
        <v>8.4499999999999869</v>
      </c>
      <c r="AE212" s="34">
        <v>2.488141244244118E-2</v>
      </c>
      <c r="AG212" s="35">
        <f t="shared" si="29"/>
        <v>-1.0042320935423412</v>
      </c>
      <c r="AJ212" s="33">
        <f t="shared" si="40"/>
        <v>23.625</v>
      </c>
      <c r="AK212" s="34">
        <v>2.6166340916501604E-2</v>
      </c>
      <c r="AM212" s="33">
        <f t="shared" si="41"/>
        <v>23.625</v>
      </c>
      <c r="AN212" s="34" t="e">
        <v>#VALUE!</v>
      </c>
      <c r="AO212" s="34"/>
      <c r="AP212" s="35" t="e">
        <f t="shared" si="30"/>
        <v>#VALUE!</v>
      </c>
    </row>
    <row r="213" spans="2:42" ht="13.2" customHeight="1" x14ac:dyDescent="0.25">
      <c r="B213" s="33">
        <f t="shared" si="36"/>
        <v>23.75</v>
      </c>
      <c r="C213" s="34">
        <v>1.9459892068123725E-2</v>
      </c>
      <c r="E213" s="33">
        <f t="shared" si="37"/>
        <v>23.75</v>
      </c>
      <c r="F213" s="34">
        <v>2.0631513905409304E-2</v>
      </c>
      <c r="H213" s="33">
        <f t="shared" si="38"/>
        <v>23.75</v>
      </c>
      <c r="I213" s="34">
        <v>2.0973669643675426E-2</v>
      </c>
      <c r="K213" s="33">
        <f t="shared" si="39"/>
        <v>23.75</v>
      </c>
      <c r="L213" s="34">
        <v>2.1020989270942068E-2</v>
      </c>
      <c r="N213" s="35">
        <f t="shared" si="28"/>
        <v>-0.47319627266641934</v>
      </c>
      <c r="Q213" s="33">
        <f t="shared" si="31"/>
        <v>8.4999999999999876</v>
      </c>
      <c r="R213" s="17">
        <v>2.4817627692866225E-2</v>
      </c>
      <c r="T213" s="33">
        <f t="shared" si="32"/>
        <v>8.4999999999999876</v>
      </c>
      <c r="U213" s="34">
        <v>2.6206155634449203E-2</v>
      </c>
      <c r="W213" s="33">
        <f t="shared" si="33"/>
        <v>8.4999999999999876</v>
      </c>
      <c r="X213" s="34">
        <v>2.5958435580395213E-2</v>
      </c>
      <c r="AA213" s="33">
        <f t="shared" si="34"/>
        <v>8.4999999999999876</v>
      </c>
      <c r="AB213" s="34">
        <v>2.4817627692866225E-2</v>
      </c>
      <c r="AD213" s="33">
        <f t="shared" si="35"/>
        <v>8.4999999999999876</v>
      </c>
      <c r="AE213" s="34">
        <v>2.491643193758512E-2</v>
      </c>
      <c r="AG213" s="35">
        <f t="shared" si="29"/>
        <v>-0.98804244718895395</v>
      </c>
      <c r="AJ213" s="33">
        <f t="shared" si="40"/>
        <v>23.75</v>
      </c>
      <c r="AK213" s="34">
        <v>2.6173345530777489E-2</v>
      </c>
      <c r="AM213" s="33">
        <f t="shared" si="41"/>
        <v>23.75</v>
      </c>
      <c r="AN213" s="34" t="e">
        <v>#VALUE!</v>
      </c>
      <c r="AO213" s="34"/>
      <c r="AP213" s="35" t="e">
        <f t="shared" si="30"/>
        <v>#VALUE!</v>
      </c>
    </row>
    <row r="214" spans="2:42" ht="13.2" customHeight="1" x14ac:dyDescent="0.25">
      <c r="B214" s="33">
        <f t="shared" si="36"/>
        <v>23.875</v>
      </c>
      <c r="C214" s="34">
        <v>1.9471152729264616E-2</v>
      </c>
      <c r="E214" s="33">
        <f t="shared" si="37"/>
        <v>23.875</v>
      </c>
      <c r="F214" s="34">
        <v>2.0659222685594232E-2</v>
      </c>
      <c r="H214" s="33">
        <f t="shared" si="38"/>
        <v>23.875</v>
      </c>
      <c r="I214" s="34">
        <v>2.0979841764086463E-2</v>
      </c>
      <c r="K214" s="33">
        <f t="shared" si="39"/>
        <v>23.875</v>
      </c>
      <c r="L214" s="34">
        <v>2.1027034611089415E-2</v>
      </c>
      <c r="N214" s="35">
        <f t="shared" si="28"/>
        <v>-0.47192847002951871</v>
      </c>
      <c r="Q214" s="33">
        <f t="shared" si="31"/>
        <v>8.5499999999999883</v>
      </c>
      <c r="R214" s="17">
        <v>2.48542661526455E-2</v>
      </c>
      <c r="T214" s="33">
        <f t="shared" si="32"/>
        <v>8.5499999999999883</v>
      </c>
      <c r="U214" s="34">
        <v>2.628492908403985E-2</v>
      </c>
      <c r="W214" s="33">
        <f t="shared" si="33"/>
        <v>8.5499999999999883</v>
      </c>
      <c r="X214" s="34">
        <v>2.6040214211984283E-2</v>
      </c>
      <c r="AA214" s="33">
        <f t="shared" si="34"/>
        <v>8.5499999999999883</v>
      </c>
      <c r="AB214" s="34">
        <v>2.48542661526455E-2</v>
      </c>
      <c r="AD214" s="33">
        <f t="shared" si="35"/>
        <v>8.5499999999999883</v>
      </c>
      <c r="AE214" s="34">
        <v>2.4951451432729057E-2</v>
      </c>
      <c r="AG214" s="35">
        <f t="shared" si="29"/>
        <v>-0.97185280083556669</v>
      </c>
      <c r="AJ214" s="33">
        <f t="shared" si="40"/>
        <v>23.875</v>
      </c>
      <c r="AK214" s="34">
        <v>2.6180350145053377E-2</v>
      </c>
      <c r="AM214" s="33">
        <f t="shared" si="41"/>
        <v>23.875</v>
      </c>
      <c r="AN214" s="34" t="e">
        <v>#VALUE!</v>
      </c>
      <c r="AO214" s="34"/>
      <c r="AP214" s="35" t="e">
        <f t="shared" si="30"/>
        <v>#VALUE!</v>
      </c>
    </row>
    <row r="215" spans="2:42" ht="13.2" customHeight="1" x14ac:dyDescent="0.25">
      <c r="B215" s="33">
        <f t="shared" si="36"/>
        <v>24</v>
      </c>
      <c r="C215" s="34">
        <v>1.9482174700458002E-2</v>
      </c>
      <c r="E215" s="33">
        <f t="shared" si="37"/>
        <v>24</v>
      </c>
      <c r="F215" s="34">
        <v>2.068693146577916E-2</v>
      </c>
      <c r="H215" s="33">
        <f t="shared" si="38"/>
        <v>24</v>
      </c>
      <c r="I215" s="34">
        <v>2.0986013884497497E-2</v>
      </c>
      <c r="K215" s="33">
        <f t="shared" si="39"/>
        <v>24</v>
      </c>
      <c r="L215" s="34">
        <v>2.1033079951236783E-2</v>
      </c>
      <c r="N215" s="35">
        <f t="shared" ref="N215:N278" si="42">(I215-L215)*100*100</f>
        <v>-0.47066066739286094</v>
      </c>
      <c r="Q215" s="33">
        <f t="shared" si="31"/>
        <v>8.599999999999989</v>
      </c>
      <c r="R215" s="17">
        <v>2.4890904612424776E-2</v>
      </c>
      <c r="T215" s="33">
        <f t="shared" si="32"/>
        <v>8.599999999999989</v>
      </c>
      <c r="U215" s="34">
        <v>2.6368919613282339E-2</v>
      </c>
      <c r="W215" s="33">
        <f t="shared" si="33"/>
        <v>8.599999999999989</v>
      </c>
      <c r="X215" s="34">
        <v>2.6121992843573354E-2</v>
      </c>
      <c r="AA215" s="33">
        <f t="shared" si="34"/>
        <v>8.599999999999989</v>
      </c>
      <c r="AB215" s="34">
        <v>2.4890904612424776E-2</v>
      </c>
      <c r="AD215" s="33">
        <f t="shared" si="35"/>
        <v>8.599999999999989</v>
      </c>
      <c r="AE215" s="34">
        <v>2.4986470927872997E-2</v>
      </c>
      <c r="AG215" s="35">
        <f t="shared" ref="AG215:AG278" si="43">(AB215-AE215)*100*100</f>
        <v>-0.95566315448221417</v>
      </c>
      <c r="AJ215" s="33">
        <f t="shared" si="40"/>
        <v>24</v>
      </c>
      <c r="AK215" s="34">
        <v>2.6187354759329259E-2</v>
      </c>
      <c r="AM215" s="33">
        <f t="shared" si="41"/>
        <v>24</v>
      </c>
      <c r="AN215" s="34" t="e">
        <v>#VALUE!</v>
      </c>
      <c r="AO215" s="34"/>
      <c r="AP215" s="35" t="e">
        <f t="shared" ref="AP215:AP278" si="44">(AK215-AN215)*100*100</f>
        <v>#VALUE!</v>
      </c>
    </row>
    <row r="216" spans="2:42" ht="13.2" customHeight="1" x14ac:dyDescent="0.25">
      <c r="B216" s="33">
        <f t="shared" si="36"/>
        <v>24.125</v>
      </c>
      <c r="C216" s="34">
        <v>1.9492949706824393E-2</v>
      </c>
      <c r="E216" s="33">
        <f t="shared" si="37"/>
        <v>24.125</v>
      </c>
      <c r="F216" s="34">
        <v>2.0714640245964082E-2</v>
      </c>
      <c r="H216" s="33">
        <f t="shared" si="38"/>
        <v>24.125</v>
      </c>
      <c r="I216" s="34">
        <v>2.0992186004908545E-2</v>
      </c>
      <c r="K216" s="33">
        <f t="shared" si="39"/>
        <v>24.125</v>
      </c>
      <c r="L216" s="34">
        <v>2.1039125291384152E-2</v>
      </c>
      <c r="N216" s="35">
        <f t="shared" si="42"/>
        <v>-0.4693928647560644</v>
      </c>
      <c r="Q216" s="33">
        <f t="shared" ref="Q216:Q279" si="45">Q215+0.05</f>
        <v>8.6499999999999897</v>
      </c>
      <c r="R216" s="17">
        <v>2.4927543072204052E-2</v>
      </c>
      <c r="T216" s="33">
        <f t="shared" ref="T216:T279" si="46">T215+0.05</f>
        <v>8.6499999999999897</v>
      </c>
      <c r="U216" s="34">
        <v>2.6452910142524832E-2</v>
      </c>
      <c r="W216" s="33">
        <f t="shared" ref="W216:W279" si="47">W215+0.05</f>
        <v>8.6499999999999897</v>
      </c>
      <c r="X216" s="34">
        <v>2.6203771475162424E-2</v>
      </c>
      <c r="AA216" s="33">
        <f t="shared" ref="AA216:AA279" si="48">AA215+0.05</f>
        <v>8.6499999999999897</v>
      </c>
      <c r="AB216" s="34">
        <v>2.4927543072204052E-2</v>
      </c>
      <c r="AD216" s="33">
        <f t="shared" ref="AD216:AD279" si="49">AD215+0.05</f>
        <v>8.6499999999999897</v>
      </c>
      <c r="AE216" s="34">
        <v>2.5021490423016934E-2</v>
      </c>
      <c r="AG216" s="35">
        <f t="shared" si="43"/>
        <v>-0.93947350812882691</v>
      </c>
      <c r="AJ216" s="33">
        <f t="shared" si="40"/>
        <v>24.125</v>
      </c>
      <c r="AK216" s="34">
        <v>2.6194359373605147E-2</v>
      </c>
      <c r="AM216" s="33">
        <f t="shared" si="41"/>
        <v>24.125</v>
      </c>
      <c r="AN216" s="34" t="e">
        <v>#VALUE!</v>
      </c>
      <c r="AO216" s="34"/>
      <c r="AP216" s="35" t="e">
        <f t="shared" si="44"/>
        <v>#VALUE!</v>
      </c>
    </row>
    <row r="217" spans="2:42" ht="13.2" customHeight="1" x14ac:dyDescent="0.25">
      <c r="B217" s="33">
        <f t="shared" ref="B217:B280" si="50">B216+0.125</f>
        <v>24.25</v>
      </c>
      <c r="C217" s="34">
        <v>1.9503469644100352E-2</v>
      </c>
      <c r="E217" s="33">
        <f t="shared" ref="E217:E280" si="51">E216+0.125</f>
        <v>24.25</v>
      </c>
      <c r="F217" s="34">
        <v>2.0742349026149014E-2</v>
      </c>
      <c r="H217" s="33">
        <f t="shared" ref="H217:H280" si="52">H216+0.125</f>
        <v>24.25</v>
      </c>
      <c r="I217" s="34">
        <v>2.0998358125319579E-2</v>
      </c>
      <c r="K217" s="33">
        <f t="shared" ref="K217:K280" si="53">K216+0.125</f>
        <v>24.25</v>
      </c>
      <c r="L217" s="34">
        <v>2.104517063153151E-2</v>
      </c>
      <c r="N217" s="35">
        <f t="shared" si="42"/>
        <v>-0.46812506211930255</v>
      </c>
      <c r="Q217" s="33">
        <f t="shared" si="45"/>
        <v>8.6999999999999904</v>
      </c>
      <c r="R217" s="17">
        <v>2.4964181531983327E-2</v>
      </c>
      <c r="T217" s="33">
        <f t="shared" si="46"/>
        <v>8.6999999999999904</v>
      </c>
      <c r="U217" s="34">
        <v>2.6536900671767324E-2</v>
      </c>
      <c r="W217" s="33">
        <f t="shared" si="47"/>
        <v>8.6999999999999904</v>
      </c>
      <c r="X217" s="34">
        <v>2.6285550106751494E-2</v>
      </c>
      <c r="AA217" s="33">
        <f t="shared" si="48"/>
        <v>8.6999999999999904</v>
      </c>
      <c r="AB217" s="34">
        <v>2.4964181531983327E-2</v>
      </c>
      <c r="AD217" s="33">
        <f t="shared" si="49"/>
        <v>8.6999999999999904</v>
      </c>
      <c r="AE217" s="34">
        <v>2.5056509918160875E-2</v>
      </c>
      <c r="AG217" s="35">
        <f t="shared" si="43"/>
        <v>-0.92328386177547439</v>
      </c>
      <c r="AJ217" s="33">
        <f t="shared" ref="AJ217:AJ280" si="54">AJ216+0.125</f>
        <v>24.25</v>
      </c>
      <c r="AK217" s="34">
        <v>2.6201363987881032E-2</v>
      </c>
      <c r="AM217" s="33">
        <f t="shared" ref="AM217:AM280" si="55">AM216+0.125</f>
        <v>24.25</v>
      </c>
      <c r="AN217" s="34" t="e">
        <v>#VALUE!</v>
      </c>
      <c r="AO217" s="34"/>
      <c r="AP217" s="35" t="e">
        <f t="shared" si="44"/>
        <v>#VALUE!</v>
      </c>
    </row>
    <row r="218" spans="2:42" ht="13.2" customHeight="1" x14ac:dyDescent="0.25">
      <c r="B218" s="33">
        <f t="shared" si="50"/>
        <v>24.375</v>
      </c>
      <c r="C218" s="34">
        <v>1.951372657426376E-2</v>
      </c>
      <c r="E218" s="33">
        <f t="shared" si="51"/>
        <v>24.375</v>
      </c>
      <c r="F218" s="34">
        <v>2.0770057806333935E-2</v>
      </c>
      <c r="H218" s="33">
        <f t="shared" si="52"/>
        <v>24.375</v>
      </c>
      <c r="I218" s="34">
        <v>2.1004530245730617E-2</v>
      </c>
      <c r="K218" s="33">
        <f t="shared" si="53"/>
        <v>24.375</v>
      </c>
      <c r="L218" s="34">
        <v>2.1051215971678864E-2</v>
      </c>
      <c r="N218" s="35">
        <f t="shared" si="42"/>
        <v>-0.46685725948247131</v>
      </c>
      <c r="Q218" s="33">
        <f t="shared" si="45"/>
        <v>8.7499999999999911</v>
      </c>
      <c r="R218" s="17">
        <v>2.5000819991762607E-2</v>
      </c>
      <c r="T218" s="33">
        <f t="shared" si="46"/>
        <v>8.7499999999999911</v>
      </c>
      <c r="U218" s="34">
        <v>2.6620891201009814E-2</v>
      </c>
      <c r="W218" s="33">
        <f t="shared" si="47"/>
        <v>8.7499999999999911</v>
      </c>
      <c r="X218" s="34">
        <v>2.6367328738340565E-2</v>
      </c>
      <c r="AA218" s="33">
        <f t="shared" si="48"/>
        <v>8.7499999999999911</v>
      </c>
      <c r="AB218" s="34">
        <v>2.5000819991762607E-2</v>
      </c>
      <c r="AD218" s="33">
        <f t="shared" si="49"/>
        <v>8.7499999999999911</v>
      </c>
      <c r="AE218" s="34">
        <v>2.5091529413304815E-2</v>
      </c>
      <c r="AG218" s="35">
        <f t="shared" si="43"/>
        <v>-0.90709421542208712</v>
      </c>
      <c r="AJ218" s="33">
        <f t="shared" si="54"/>
        <v>24.375</v>
      </c>
      <c r="AK218" s="34">
        <v>2.6208368602156921E-2</v>
      </c>
      <c r="AM218" s="33">
        <f t="shared" si="55"/>
        <v>24.375</v>
      </c>
      <c r="AN218" s="34" t="e">
        <v>#VALUE!</v>
      </c>
      <c r="AO218" s="34"/>
      <c r="AP218" s="35" t="e">
        <f t="shared" si="44"/>
        <v>#VALUE!</v>
      </c>
    </row>
    <row r="219" spans="2:42" ht="13.2" customHeight="1" x14ac:dyDescent="0.25">
      <c r="B219" s="33">
        <f t="shared" si="50"/>
        <v>24.5</v>
      </c>
      <c r="C219" s="34">
        <v>1.9523712721292944E-2</v>
      </c>
      <c r="E219" s="33">
        <f t="shared" si="51"/>
        <v>24.5</v>
      </c>
      <c r="F219" s="34">
        <v>2.079776658651886E-2</v>
      </c>
      <c r="H219" s="33">
        <f t="shared" si="52"/>
        <v>24.5</v>
      </c>
      <c r="I219" s="34">
        <v>2.1010702366141654E-2</v>
      </c>
      <c r="K219" s="33">
        <f t="shared" si="53"/>
        <v>24.5</v>
      </c>
      <c r="L219" s="34">
        <v>2.1057261311826232E-2</v>
      </c>
      <c r="N219" s="35">
        <f t="shared" si="42"/>
        <v>-0.46558945684577885</v>
      </c>
      <c r="Q219" s="33">
        <f t="shared" si="45"/>
        <v>8.7999999999999918</v>
      </c>
      <c r="R219" s="17">
        <v>2.5091393769434853E-2</v>
      </c>
      <c r="T219" s="33">
        <f t="shared" si="46"/>
        <v>8.7999999999999918</v>
      </c>
      <c r="U219" s="34">
        <v>2.6704881730252306E-2</v>
      </c>
      <c r="W219" s="33">
        <f t="shared" si="47"/>
        <v>8.7999999999999918</v>
      </c>
      <c r="X219" s="34">
        <v>2.644964782103517E-2</v>
      </c>
      <c r="AA219" s="33">
        <f t="shared" si="48"/>
        <v>8.7999999999999918</v>
      </c>
      <c r="AB219" s="34">
        <v>2.5091393769434853E-2</v>
      </c>
      <c r="AD219" s="33">
        <f t="shared" si="49"/>
        <v>8.7999999999999918</v>
      </c>
      <c r="AE219" s="34">
        <v>2.5182769107838614E-2</v>
      </c>
      <c r="AG219" s="35">
        <f t="shared" si="43"/>
        <v>-0.91375338403761053</v>
      </c>
      <c r="AJ219" s="33">
        <f t="shared" si="54"/>
        <v>24.5</v>
      </c>
      <c r="AK219" s="34">
        <v>2.6215373216432802E-2</v>
      </c>
      <c r="AM219" s="33">
        <f t="shared" si="55"/>
        <v>24.5</v>
      </c>
      <c r="AN219" s="34" t="e">
        <v>#VALUE!</v>
      </c>
      <c r="AO219" s="34"/>
      <c r="AP219" s="35" t="e">
        <f t="shared" si="44"/>
        <v>#VALUE!</v>
      </c>
    </row>
    <row r="220" spans="2:42" ht="13.2" customHeight="1" x14ac:dyDescent="0.25">
      <c r="B220" s="33">
        <f t="shared" si="50"/>
        <v>24.625</v>
      </c>
      <c r="C220" s="34">
        <v>1.9533420467054984E-2</v>
      </c>
      <c r="E220" s="33">
        <f t="shared" si="51"/>
        <v>24.625</v>
      </c>
      <c r="F220" s="34">
        <v>2.0825475366703785E-2</v>
      </c>
      <c r="H220" s="33">
        <f t="shared" si="52"/>
        <v>24.625</v>
      </c>
      <c r="I220" s="34">
        <v>2.1016874486552695E-2</v>
      </c>
      <c r="K220" s="33">
        <f t="shared" si="53"/>
        <v>24.625</v>
      </c>
      <c r="L220" s="34">
        <v>2.1063306651973587E-2</v>
      </c>
      <c r="N220" s="35">
        <f t="shared" si="42"/>
        <v>-0.46432165420891292</v>
      </c>
      <c r="Q220" s="33">
        <f t="shared" si="45"/>
        <v>8.8499999999999925</v>
      </c>
      <c r="R220" s="17">
        <v>2.5198340768610335E-2</v>
      </c>
      <c r="T220" s="33">
        <f t="shared" si="46"/>
        <v>8.8499999999999925</v>
      </c>
      <c r="U220" s="34">
        <v>2.6788872259494799E-2</v>
      </c>
      <c r="W220" s="33">
        <f t="shared" si="47"/>
        <v>8.8499999999999925</v>
      </c>
      <c r="X220" s="34">
        <v>2.6532130969243957E-2</v>
      </c>
      <c r="AA220" s="33">
        <f t="shared" si="48"/>
        <v>8.8499999999999925</v>
      </c>
      <c r="AB220" s="34">
        <v>2.5198340768610335E-2</v>
      </c>
      <c r="AD220" s="33">
        <f t="shared" si="49"/>
        <v>8.8499999999999925</v>
      </c>
      <c r="AE220" s="34">
        <v>2.5291075648615782E-2</v>
      </c>
      <c r="AG220" s="35">
        <f t="shared" si="43"/>
        <v>-0.92734880005447551</v>
      </c>
      <c r="AJ220" s="33">
        <f t="shared" si="54"/>
        <v>24.625</v>
      </c>
      <c r="AK220" s="34">
        <v>2.6222377830708691E-2</v>
      </c>
      <c r="AM220" s="33">
        <f t="shared" si="55"/>
        <v>24.625</v>
      </c>
      <c r="AN220" s="34" t="e">
        <v>#VALUE!</v>
      </c>
      <c r="AO220" s="34"/>
      <c r="AP220" s="35" t="e">
        <f t="shared" si="44"/>
        <v>#VALUE!</v>
      </c>
    </row>
    <row r="221" spans="2:42" ht="13.2" customHeight="1" x14ac:dyDescent="0.25">
      <c r="B221" s="33">
        <f t="shared" si="50"/>
        <v>24.75</v>
      </c>
      <c r="C221" s="34">
        <v>1.9542842347318658E-2</v>
      </c>
      <c r="E221" s="33">
        <f t="shared" si="51"/>
        <v>24.75</v>
      </c>
      <c r="F221" s="34">
        <v>2.085318414688871E-2</v>
      </c>
      <c r="H221" s="33">
        <f t="shared" si="52"/>
        <v>24.75</v>
      </c>
      <c r="I221" s="34">
        <v>2.1023046606963733E-2</v>
      </c>
      <c r="K221" s="33">
        <f t="shared" si="53"/>
        <v>24.75</v>
      </c>
      <c r="L221" s="34">
        <v>2.1069351992120955E-2</v>
      </c>
      <c r="N221" s="35">
        <f t="shared" si="42"/>
        <v>-0.46305385157222045</v>
      </c>
      <c r="Q221" s="33">
        <f t="shared" si="45"/>
        <v>8.8999999999999932</v>
      </c>
      <c r="R221" s="17">
        <v>2.5305287767785817E-2</v>
      </c>
      <c r="T221" s="33">
        <f t="shared" si="46"/>
        <v>8.8999999999999932</v>
      </c>
      <c r="U221" s="34">
        <v>2.6872862788737288E-2</v>
      </c>
      <c r="W221" s="33">
        <f t="shared" si="47"/>
        <v>8.8999999999999932</v>
      </c>
      <c r="X221" s="34">
        <v>2.6614614117452747E-2</v>
      </c>
      <c r="AA221" s="33">
        <f t="shared" si="48"/>
        <v>8.8999999999999932</v>
      </c>
      <c r="AB221" s="34">
        <v>2.5305287767785817E-2</v>
      </c>
      <c r="AD221" s="33">
        <f t="shared" si="49"/>
        <v>8.8999999999999932</v>
      </c>
      <c r="AE221" s="34">
        <v>2.5399382189392951E-2</v>
      </c>
      <c r="AG221" s="35">
        <f t="shared" si="43"/>
        <v>-0.94094421607134049</v>
      </c>
      <c r="AJ221" s="33">
        <f t="shared" si="54"/>
        <v>24.75</v>
      </c>
      <c r="AK221" s="34">
        <v>2.6229382444984576E-2</v>
      </c>
      <c r="AM221" s="33">
        <f t="shared" si="55"/>
        <v>24.75</v>
      </c>
      <c r="AN221" s="34" t="e">
        <v>#VALUE!</v>
      </c>
      <c r="AO221" s="34"/>
      <c r="AP221" s="35" t="e">
        <f t="shared" si="44"/>
        <v>#VALUE!</v>
      </c>
    </row>
    <row r="222" spans="2:42" ht="13.2" customHeight="1" x14ac:dyDescent="0.25">
      <c r="B222" s="33">
        <f t="shared" si="50"/>
        <v>24.875</v>
      </c>
      <c r="C222" s="34">
        <v>1.9551971047887522E-2</v>
      </c>
      <c r="E222" s="33">
        <f t="shared" si="51"/>
        <v>24.875</v>
      </c>
      <c r="F222" s="34">
        <v>2.0880892927073635E-2</v>
      </c>
      <c r="H222" s="33">
        <f t="shared" si="52"/>
        <v>24.875</v>
      </c>
      <c r="I222" s="34">
        <v>2.1029218727374774E-2</v>
      </c>
      <c r="K222" s="33">
        <f t="shared" si="53"/>
        <v>24.875</v>
      </c>
      <c r="L222" s="34">
        <v>2.1075397332268313E-2</v>
      </c>
      <c r="N222" s="35">
        <f t="shared" si="42"/>
        <v>-0.46178604893538922</v>
      </c>
      <c r="Q222" s="33">
        <f t="shared" si="45"/>
        <v>8.949999999999994</v>
      </c>
      <c r="R222" s="17">
        <v>2.5412234766961302E-2</v>
      </c>
      <c r="T222" s="33">
        <f t="shared" si="46"/>
        <v>8.949999999999994</v>
      </c>
      <c r="U222" s="34">
        <v>2.6956853317979781E-2</v>
      </c>
      <c r="W222" s="33">
        <f t="shared" si="47"/>
        <v>8.949999999999994</v>
      </c>
      <c r="X222" s="34">
        <v>2.6697097265661534E-2</v>
      </c>
      <c r="AA222" s="33">
        <f t="shared" si="48"/>
        <v>8.949999999999994</v>
      </c>
      <c r="AB222" s="34">
        <v>2.5412234766961302E-2</v>
      </c>
      <c r="AD222" s="33">
        <f t="shared" si="49"/>
        <v>8.949999999999994</v>
      </c>
      <c r="AE222" s="34">
        <v>2.5507688730170119E-2</v>
      </c>
      <c r="AG222" s="35">
        <f t="shared" si="43"/>
        <v>-0.95453963208817072</v>
      </c>
      <c r="AJ222" s="33">
        <f t="shared" si="54"/>
        <v>24.875</v>
      </c>
      <c r="AK222" s="34">
        <v>2.6236387059260454E-2</v>
      </c>
      <c r="AM222" s="33">
        <f t="shared" si="55"/>
        <v>24.875</v>
      </c>
      <c r="AN222" s="34" t="e">
        <v>#VALUE!</v>
      </c>
      <c r="AO222" s="34"/>
      <c r="AP222" s="35" t="e">
        <f t="shared" si="44"/>
        <v>#VALUE!</v>
      </c>
    </row>
    <row r="223" spans="2:42" ht="13.2" customHeight="1" x14ac:dyDescent="0.25">
      <c r="B223" s="33">
        <f t="shared" si="50"/>
        <v>25</v>
      </c>
      <c r="C223" s="34">
        <v>1.9560799400849059E-2</v>
      </c>
      <c r="E223" s="33">
        <f t="shared" si="51"/>
        <v>25</v>
      </c>
      <c r="F223" s="34">
        <v>2.090860170725856E-2</v>
      </c>
      <c r="H223" s="33">
        <f t="shared" si="52"/>
        <v>25</v>
      </c>
      <c r="I223" s="34">
        <v>2.1035390847785815E-2</v>
      </c>
      <c r="K223" s="33">
        <f t="shared" si="53"/>
        <v>25</v>
      </c>
      <c r="L223" s="34">
        <v>2.1081442672415681E-2</v>
      </c>
      <c r="N223" s="35">
        <f t="shared" si="42"/>
        <v>-0.46051824629866206</v>
      </c>
      <c r="Q223" s="33">
        <f t="shared" si="45"/>
        <v>8.9999999999999947</v>
      </c>
      <c r="R223" s="17">
        <v>2.5519181766136784E-2</v>
      </c>
      <c r="T223" s="33">
        <f t="shared" si="46"/>
        <v>8.9999999999999947</v>
      </c>
      <c r="U223" s="34">
        <v>2.7040843847222273E-2</v>
      </c>
      <c r="W223" s="33">
        <f t="shared" si="47"/>
        <v>8.9999999999999947</v>
      </c>
      <c r="X223" s="34">
        <v>2.6779580413870321E-2</v>
      </c>
      <c r="AA223" s="33">
        <f t="shared" si="48"/>
        <v>8.9999999999999947</v>
      </c>
      <c r="AB223" s="34">
        <v>2.5519181766136784E-2</v>
      </c>
      <c r="AD223" s="33">
        <f t="shared" si="49"/>
        <v>8.9999999999999947</v>
      </c>
      <c r="AE223" s="34">
        <v>2.5615995270947284E-2</v>
      </c>
      <c r="AG223" s="35">
        <f t="shared" si="43"/>
        <v>-0.96813504810500106</v>
      </c>
      <c r="AJ223" s="33">
        <f t="shared" si="54"/>
        <v>25</v>
      </c>
      <c r="AK223" s="34">
        <v>2.6243391673536346E-2</v>
      </c>
      <c r="AM223" s="33">
        <f t="shared" si="55"/>
        <v>25</v>
      </c>
      <c r="AN223" s="34" t="e">
        <v>#VALUE!</v>
      </c>
      <c r="AO223" s="34"/>
      <c r="AP223" s="35" t="e">
        <f t="shared" si="44"/>
        <v>#VALUE!</v>
      </c>
    </row>
    <row r="224" spans="2:42" ht="13.2" customHeight="1" x14ac:dyDescent="0.25">
      <c r="B224" s="33">
        <f t="shared" si="50"/>
        <v>25.125</v>
      </c>
      <c r="C224" s="34">
        <v>1.956932316221097E-2</v>
      </c>
      <c r="E224" s="33">
        <f t="shared" si="51"/>
        <v>25.125</v>
      </c>
      <c r="F224" s="34">
        <v>2.0927859152765071E-2</v>
      </c>
      <c r="H224" s="33">
        <f t="shared" si="52"/>
        <v>25.125</v>
      </c>
      <c r="I224" s="34">
        <v>2.1041562968196859E-2</v>
      </c>
      <c r="K224" s="33">
        <f t="shared" si="53"/>
        <v>25.125</v>
      </c>
      <c r="L224" s="34">
        <v>2.1087488012563039E-2</v>
      </c>
      <c r="N224" s="35">
        <f t="shared" si="42"/>
        <v>-0.45925044366179613</v>
      </c>
      <c r="Q224" s="33">
        <f t="shared" si="45"/>
        <v>9.0499999999999954</v>
      </c>
      <c r="R224" s="17">
        <v>2.562612876531227E-2</v>
      </c>
      <c r="T224" s="33">
        <f t="shared" si="46"/>
        <v>9.0499999999999954</v>
      </c>
      <c r="U224" s="34">
        <v>2.7124834376464763E-2</v>
      </c>
      <c r="W224" s="33">
        <f t="shared" si="47"/>
        <v>9.0499999999999954</v>
      </c>
      <c r="X224" s="34">
        <v>2.6862063562079107E-2</v>
      </c>
      <c r="AA224" s="33">
        <f t="shared" si="48"/>
        <v>9.0499999999999954</v>
      </c>
      <c r="AB224" s="34">
        <v>2.562612876531227E-2</v>
      </c>
      <c r="AD224" s="33">
        <f t="shared" si="49"/>
        <v>9.0499999999999954</v>
      </c>
      <c r="AE224" s="34">
        <v>2.5724301811724453E-2</v>
      </c>
      <c r="AG224" s="35">
        <f t="shared" si="43"/>
        <v>-0.9817304641218314</v>
      </c>
      <c r="AJ224" s="33">
        <f t="shared" si="54"/>
        <v>25.125</v>
      </c>
      <c r="AK224" s="34">
        <v>2.6250396287812235E-2</v>
      </c>
      <c r="AM224" s="33">
        <f t="shared" si="55"/>
        <v>25.125</v>
      </c>
      <c r="AN224" s="34" t="e">
        <v>#VALUE!</v>
      </c>
      <c r="AO224" s="34"/>
      <c r="AP224" s="35" t="e">
        <f t="shared" si="44"/>
        <v>#VALUE!</v>
      </c>
    </row>
    <row r="225" spans="2:42" ht="13.2" customHeight="1" x14ac:dyDescent="0.25">
      <c r="B225" s="33">
        <f t="shared" si="50"/>
        <v>25.25</v>
      </c>
      <c r="C225" s="34">
        <v>1.9577558446647367E-2</v>
      </c>
      <c r="E225" s="33">
        <f t="shared" si="51"/>
        <v>25.25</v>
      </c>
      <c r="F225" s="34">
        <v>2.0945039819784066E-2</v>
      </c>
      <c r="H225" s="33">
        <f t="shared" si="52"/>
        <v>25.25</v>
      </c>
      <c r="I225" s="34">
        <v>2.104773508860789E-2</v>
      </c>
      <c r="K225" s="33">
        <f t="shared" si="53"/>
        <v>25.25</v>
      </c>
      <c r="L225" s="34">
        <v>2.10935333527104E-2</v>
      </c>
      <c r="N225" s="35">
        <f t="shared" si="42"/>
        <v>-0.45798264102510367</v>
      </c>
      <c r="Q225" s="33">
        <f t="shared" si="45"/>
        <v>9.0999999999999961</v>
      </c>
      <c r="R225" s="17">
        <v>2.5733075764487752E-2</v>
      </c>
      <c r="T225" s="33">
        <f t="shared" si="46"/>
        <v>9.0999999999999961</v>
      </c>
      <c r="U225" s="34">
        <v>2.7208824905707255E-2</v>
      </c>
      <c r="W225" s="33">
        <f t="shared" si="47"/>
        <v>9.0999999999999961</v>
      </c>
      <c r="X225" s="34">
        <v>2.6944546710287894E-2</v>
      </c>
      <c r="AA225" s="33">
        <f t="shared" si="48"/>
        <v>9.0999999999999961</v>
      </c>
      <c r="AB225" s="34">
        <v>2.5733075764487752E-2</v>
      </c>
      <c r="AD225" s="33">
        <f t="shared" si="49"/>
        <v>9.0999999999999961</v>
      </c>
      <c r="AE225" s="34">
        <v>2.5832608352501622E-2</v>
      </c>
      <c r="AG225" s="35">
        <f t="shared" si="43"/>
        <v>-0.99532588013869638</v>
      </c>
      <c r="AJ225" s="33">
        <f t="shared" si="54"/>
        <v>25.25</v>
      </c>
      <c r="AK225" s="34">
        <v>2.6257400902088113E-2</v>
      </c>
      <c r="AM225" s="33">
        <f t="shared" si="55"/>
        <v>25.25</v>
      </c>
      <c r="AN225" s="34" t="e">
        <v>#VALUE!</v>
      </c>
      <c r="AO225" s="34"/>
      <c r="AP225" s="35" t="e">
        <f t="shared" si="44"/>
        <v>#VALUE!</v>
      </c>
    </row>
    <row r="226" spans="2:42" ht="13.2" customHeight="1" x14ac:dyDescent="0.25">
      <c r="B226" s="33">
        <f t="shared" si="50"/>
        <v>25.375</v>
      </c>
      <c r="C226" s="34">
        <v>1.9585530024463838E-2</v>
      </c>
      <c r="E226" s="33">
        <f t="shared" si="51"/>
        <v>25.375</v>
      </c>
      <c r="F226" s="34">
        <v>2.096222048680306E-2</v>
      </c>
      <c r="H226" s="33">
        <f t="shared" si="52"/>
        <v>25.375</v>
      </c>
      <c r="I226" s="34">
        <v>2.1053907209018927E-2</v>
      </c>
      <c r="K226" s="33">
        <f t="shared" si="53"/>
        <v>25.375</v>
      </c>
      <c r="L226" s="34">
        <v>2.1099578692857758E-2</v>
      </c>
      <c r="N226" s="35">
        <f t="shared" si="42"/>
        <v>-0.45671483838830712</v>
      </c>
      <c r="Q226" s="33">
        <f t="shared" si="45"/>
        <v>9.1499999999999968</v>
      </c>
      <c r="R226" s="17">
        <v>2.5840022763663234E-2</v>
      </c>
      <c r="T226" s="33">
        <f t="shared" si="46"/>
        <v>9.1499999999999968</v>
      </c>
      <c r="U226" s="34">
        <v>2.7292815434949748E-2</v>
      </c>
      <c r="W226" s="33">
        <f t="shared" si="47"/>
        <v>9.1499999999999968</v>
      </c>
      <c r="X226" s="34">
        <v>2.7027029858496681E-2</v>
      </c>
      <c r="AA226" s="33">
        <f t="shared" si="48"/>
        <v>9.1499999999999968</v>
      </c>
      <c r="AB226" s="34">
        <v>2.5840022763663234E-2</v>
      </c>
      <c r="AD226" s="33">
        <f t="shared" si="49"/>
        <v>9.1499999999999968</v>
      </c>
      <c r="AE226" s="34">
        <v>2.594091489327879E-2</v>
      </c>
      <c r="AG226" s="35">
        <f t="shared" si="43"/>
        <v>-1.0089212961555614</v>
      </c>
      <c r="AJ226" s="33">
        <f t="shared" si="54"/>
        <v>25.375</v>
      </c>
      <c r="AK226" s="34">
        <v>2.6264405516364001E-2</v>
      </c>
      <c r="AM226" s="33">
        <f t="shared" si="55"/>
        <v>25.375</v>
      </c>
      <c r="AN226" s="34" t="e">
        <v>#VALUE!</v>
      </c>
      <c r="AO226" s="34"/>
      <c r="AP226" s="35" t="e">
        <f t="shared" si="44"/>
        <v>#VALUE!</v>
      </c>
    </row>
    <row r="227" spans="2:42" ht="13.2" customHeight="1" x14ac:dyDescent="0.25">
      <c r="B227" s="33">
        <f t="shared" si="50"/>
        <v>25.5</v>
      </c>
      <c r="C227" s="34">
        <v>1.9593262220937185E-2</v>
      </c>
      <c r="E227" s="33">
        <f t="shared" si="51"/>
        <v>25.5</v>
      </c>
      <c r="F227" s="34">
        <v>2.097940115382204E-2</v>
      </c>
      <c r="H227" s="33">
        <f t="shared" si="52"/>
        <v>25.5</v>
      </c>
      <c r="I227" s="34">
        <v>2.1060079329429965E-2</v>
      </c>
      <c r="K227" s="33">
        <f t="shared" si="53"/>
        <v>25.5</v>
      </c>
      <c r="L227" s="34">
        <v>2.1105624033005119E-2</v>
      </c>
      <c r="N227" s="35">
        <f t="shared" si="42"/>
        <v>-0.45544703575154527</v>
      </c>
      <c r="Q227" s="33">
        <f t="shared" si="45"/>
        <v>9.1999999999999975</v>
      </c>
      <c r="R227" s="17">
        <v>2.594696976283872E-2</v>
      </c>
      <c r="T227" s="33">
        <f t="shared" si="46"/>
        <v>9.1999999999999975</v>
      </c>
      <c r="U227" s="34">
        <v>2.7376805964192237E-2</v>
      </c>
      <c r="W227" s="33">
        <f t="shared" si="47"/>
        <v>9.1999999999999975</v>
      </c>
      <c r="X227" s="34">
        <v>2.7109513006705468E-2</v>
      </c>
      <c r="AA227" s="33">
        <f t="shared" si="48"/>
        <v>9.1999999999999975</v>
      </c>
      <c r="AB227" s="34">
        <v>2.594696976283872E-2</v>
      </c>
      <c r="AD227" s="33">
        <f t="shared" si="49"/>
        <v>9.1999999999999975</v>
      </c>
      <c r="AE227" s="34">
        <v>2.6049221434055955E-2</v>
      </c>
      <c r="AG227" s="35">
        <f t="shared" si="43"/>
        <v>-1.0225167121723568</v>
      </c>
      <c r="AJ227" s="33">
        <f t="shared" si="54"/>
        <v>25.5</v>
      </c>
      <c r="AK227" s="34">
        <v>2.6271410130639883E-2</v>
      </c>
      <c r="AM227" s="33">
        <f t="shared" si="55"/>
        <v>25.5</v>
      </c>
      <c r="AN227" s="34" t="e">
        <v>#VALUE!</v>
      </c>
      <c r="AO227" s="34"/>
      <c r="AP227" s="35" t="e">
        <f t="shared" si="44"/>
        <v>#VALUE!</v>
      </c>
    </row>
    <row r="228" spans="2:42" ht="13.2" customHeight="1" x14ac:dyDescent="0.25">
      <c r="B228" s="33">
        <f t="shared" si="50"/>
        <v>25.625</v>
      </c>
      <c r="C228" s="34">
        <v>1.9600778886704643E-2</v>
      </c>
      <c r="E228" s="33">
        <f t="shared" si="51"/>
        <v>25.625</v>
      </c>
      <c r="F228" s="34">
        <v>2.0996581820841027E-2</v>
      </c>
      <c r="H228" s="33">
        <f t="shared" si="52"/>
        <v>25.625</v>
      </c>
      <c r="I228" s="34">
        <v>2.1066251449841013E-2</v>
      </c>
      <c r="K228" s="33">
        <f t="shared" si="53"/>
        <v>25.625</v>
      </c>
      <c r="L228" s="34">
        <v>2.1111669373152484E-2</v>
      </c>
      <c r="N228" s="35">
        <f t="shared" si="42"/>
        <v>-0.45417923311471403</v>
      </c>
      <c r="Q228" s="33">
        <f t="shared" si="45"/>
        <v>9.2499999999999982</v>
      </c>
      <c r="R228" s="17">
        <v>2.6053916762014202E-2</v>
      </c>
      <c r="T228" s="33">
        <f t="shared" si="46"/>
        <v>9.2499999999999982</v>
      </c>
      <c r="U228" s="34">
        <v>2.746079649343473E-2</v>
      </c>
      <c r="W228" s="33">
        <f t="shared" si="47"/>
        <v>9.2499999999999982</v>
      </c>
      <c r="X228" s="34">
        <v>2.7191996154914258E-2</v>
      </c>
      <c r="AA228" s="33">
        <f t="shared" si="48"/>
        <v>9.2499999999999982</v>
      </c>
      <c r="AB228" s="34">
        <v>2.6053916762014202E-2</v>
      </c>
      <c r="AD228" s="33">
        <f t="shared" si="49"/>
        <v>9.2499999999999982</v>
      </c>
      <c r="AE228" s="34">
        <v>2.6157527974833124E-2</v>
      </c>
      <c r="AG228" s="35">
        <f t="shared" si="43"/>
        <v>-1.0361121281892218</v>
      </c>
      <c r="AJ228" s="33">
        <f t="shared" si="54"/>
        <v>25.625</v>
      </c>
      <c r="AK228" s="34">
        <v>2.6278414744915764E-2</v>
      </c>
      <c r="AM228" s="33">
        <f t="shared" si="55"/>
        <v>25.625</v>
      </c>
      <c r="AN228" s="34" t="e">
        <v>#VALUE!</v>
      </c>
      <c r="AO228" s="34"/>
      <c r="AP228" s="35" t="e">
        <f t="shared" si="44"/>
        <v>#VALUE!</v>
      </c>
    </row>
    <row r="229" spans="2:42" ht="13.2" customHeight="1" x14ac:dyDescent="0.25">
      <c r="B229" s="33">
        <f t="shared" si="50"/>
        <v>25.75</v>
      </c>
      <c r="C229" s="34">
        <v>1.960810340928431E-2</v>
      </c>
      <c r="E229" s="33">
        <f t="shared" si="51"/>
        <v>25.75</v>
      </c>
      <c r="F229" s="34">
        <v>2.1013762487860015E-2</v>
      </c>
      <c r="H229" s="33">
        <f t="shared" si="52"/>
        <v>25.75</v>
      </c>
      <c r="I229" s="34">
        <v>2.1072423570252047E-2</v>
      </c>
      <c r="K229" s="33">
        <f t="shared" si="53"/>
        <v>25.75</v>
      </c>
      <c r="L229" s="34">
        <v>2.1117714713299842E-2</v>
      </c>
      <c r="N229" s="35">
        <f t="shared" si="42"/>
        <v>-0.45291143047795218</v>
      </c>
      <c r="Q229" s="33">
        <f t="shared" si="45"/>
        <v>9.2999999999999989</v>
      </c>
      <c r="R229" s="17">
        <v>2.6160863761189687E-2</v>
      </c>
      <c r="T229" s="33">
        <f t="shared" si="46"/>
        <v>9.2999999999999989</v>
      </c>
      <c r="U229" s="34">
        <v>2.7544787022677222E-2</v>
      </c>
      <c r="W229" s="33">
        <f t="shared" si="47"/>
        <v>9.2999999999999989</v>
      </c>
      <c r="X229" s="34">
        <v>2.7274479303123045E-2</v>
      </c>
      <c r="AA229" s="33">
        <f t="shared" si="48"/>
        <v>9.2999999999999989</v>
      </c>
      <c r="AB229" s="34">
        <v>2.6160863761189687E-2</v>
      </c>
      <c r="AD229" s="33">
        <f t="shared" si="49"/>
        <v>9.2999999999999989</v>
      </c>
      <c r="AE229" s="34">
        <v>2.6265834515610292E-2</v>
      </c>
      <c r="AG229" s="35">
        <f t="shared" si="43"/>
        <v>-1.0497075442060522</v>
      </c>
      <c r="AJ229" s="33">
        <f t="shared" si="54"/>
        <v>25.75</v>
      </c>
      <c r="AK229" s="34">
        <v>2.628541935919166E-2</v>
      </c>
      <c r="AM229" s="33">
        <f t="shared" si="55"/>
        <v>25.75</v>
      </c>
      <c r="AN229" s="34" t="e">
        <v>#VALUE!</v>
      </c>
      <c r="AO229" s="34"/>
      <c r="AP229" s="35" t="e">
        <f t="shared" si="44"/>
        <v>#VALUE!</v>
      </c>
    </row>
    <row r="230" spans="2:42" ht="13.2" customHeight="1" x14ac:dyDescent="0.25">
      <c r="B230" s="33">
        <f t="shared" si="50"/>
        <v>25.875</v>
      </c>
      <c r="C230" s="34">
        <v>1.9615258724261533E-2</v>
      </c>
      <c r="E230" s="33">
        <f t="shared" si="51"/>
        <v>25.875</v>
      </c>
      <c r="F230" s="34">
        <v>2.1030943154879009E-2</v>
      </c>
      <c r="H230" s="33">
        <f t="shared" si="52"/>
        <v>25.875</v>
      </c>
      <c r="I230" s="34">
        <v>2.1078595690663081E-2</v>
      </c>
      <c r="K230" s="33">
        <f t="shared" si="53"/>
        <v>25.875</v>
      </c>
      <c r="L230" s="34">
        <v>2.1123760053447214E-2</v>
      </c>
      <c r="N230" s="35">
        <f t="shared" si="42"/>
        <v>-0.45164362784132911</v>
      </c>
      <c r="Q230" s="33">
        <f t="shared" si="45"/>
        <v>9.35</v>
      </c>
      <c r="R230" s="17">
        <v>2.6267810760365169E-2</v>
      </c>
      <c r="T230" s="33">
        <f t="shared" si="46"/>
        <v>9.35</v>
      </c>
      <c r="U230" s="34">
        <v>2.7628777551919712E-2</v>
      </c>
      <c r="W230" s="33">
        <f t="shared" si="47"/>
        <v>9.35</v>
      </c>
      <c r="X230" s="34">
        <v>2.7356962451331832E-2</v>
      </c>
      <c r="AA230" s="33">
        <f t="shared" si="48"/>
        <v>9.35</v>
      </c>
      <c r="AB230" s="34">
        <v>2.6267810760365169E-2</v>
      </c>
      <c r="AD230" s="33">
        <f t="shared" si="49"/>
        <v>9.35</v>
      </c>
      <c r="AE230" s="34">
        <v>2.6374141056387461E-2</v>
      </c>
      <c r="AG230" s="35">
        <f t="shared" si="43"/>
        <v>-1.0633029602229171</v>
      </c>
      <c r="AJ230" s="33">
        <f t="shared" si="54"/>
        <v>25.875</v>
      </c>
      <c r="AK230" s="34">
        <v>2.6292423973467538E-2</v>
      </c>
      <c r="AM230" s="33">
        <f t="shared" si="55"/>
        <v>25.875</v>
      </c>
      <c r="AN230" s="34" t="e">
        <v>#VALUE!</v>
      </c>
      <c r="AO230" s="34"/>
      <c r="AP230" s="35" t="e">
        <f t="shared" si="44"/>
        <v>#VALUE!</v>
      </c>
    </row>
    <row r="231" spans="2:42" ht="13.2" customHeight="1" x14ac:dyDescent="0.25">
      <c r="B231" s="33">
        <f t="shared" si="50"/>
        <v>26</v>
      </c>
      <c r="C231" s="34">
        <v>1.9622267326152729E-2</v>
      </c>
      <c r="E231" s="33">
        <f t="shared" si="51"/>
        <v>26</v>
      </c>
      <c r="F231" s="34">
        <v>2.1048123821897999E-2</v>
      </c>
      <c r="H231" s="33">
        <f t="shared" si="52"/>
        <v>26</v>
      </c>
      <c r="I231" s="34">
        <v>2.1084767811074122E-2</v>
      </c>
      <c r="K231" s="33">
        <f t="shared" si="53"/>
        <v>26</v>
      </c>
      <c r="L231" s="34">
        <v>2.1129805393594568E-2</v>
      </c>
      <c r="N231" s="35">
        <f t="shared" si="42"/>
        <v>-0.45037582520446318</v>
      </c>
      <c r="Q231" s="33">
        <f t="shared" si="45"/>
        <v>9.4</v>
      </c>
      <c r="R231" s="17">
        <v>2.6374757759540651E-2</v>
      </c>
      <c r="T231" s="33">
        <f t="shared" si="46"/>
        <v>9.4</v>
      </c>
      <c r="U231" s="34">
        <v>2.7712768081162204E-2</v>
      </c>
      <c r="W231" s="33">
        <f t="shared" si="47"/>
        <v>9.4</v>
      </c>
      <c r="X231" s="34">
        <v>2.7439445599540618E-2</v>
      </c>
      <c r="AA231" s="33">
        <f t="shared" si="48"/>
        <v>9.4</v>
      </c>
      <c r="AB231" s="34">
        <v>2.6374757759540651E-2</v>
      </c>
      <c r="AD231" s="33">
        <f t="shared" si="49"/>
        <v>9.4</v>
      </c>
      <c r="AE231" s="34">
        <v>2.6482447597164626E-2</v>
      </c>
      <c r="AG231" s="35">
        <f t="shared" si="43"/>
        <v>-1.0768983762397475</v>
      </c>
      <c r="AJ231" s="33">
        <f t="shared" si="54"/>
        <v>26</v>
      </c>
      <c r="AK231" s="34">
        <v>2.6299428587743423E-2</v>
      </c>
      <c r="AM231" s="33">
        <f t="shared" si="55"/>
        <v>26</v>
      </c>
      <c r="AN231" s="34" t="e">
        <v>#VALUE!</v>
      </c>
      <c r="AO231" s="34"/>
      <c r="AP231" s="35" t="e">
        <f t="shared" si="44"/>
        <v>#VALUE!</v>
      </c>
    </row>
    <row r="232" spans="2:42" ht="13.2" customHeight="1" x14ac:dyDescent="0.25">
      <c r="B232" s="33">
        <f t="shared" si="50"/>
        <v>26.125</v>
      </c>
      <c r="C232" s="34">
        <v>1.9629151278957251E-2</v>
      </c>
      <c r="E232" s="33">
        <f t="shared" si="51"/>
        <v>26.125</v>
      </c>
      <c r="F232" s="34">
        <v>2.1065304488916983E-2</v>
      </c>
      <c r="H232" s="33">
        <f t="shared" si="52"/>
        <v>26.125</v>
      </c>
      <c r="I232" s="34">
        <v>2.1090939931485156E-2</v>
      </c>
      <c r="K232" s="33">
        <f t="shared" si="53"/>
        <v>26.125</v>
      </c>
      <c r="L232" s="34">
        <v>2.1135850733741929E-2</v>
      </c>
      <c r="N232" s="35">
        <f t="shared" si="42"/>
        <v>-0.44910802256773602</v>
      </c>
      <c r="Q232" s="33">
        <f t="shared" si="45"/>
        <v>9.4500000000000011</v>
      </c>
      <c r="R232" s="17">
        <v>2.6481704758716137E-2</v>
      </c>
      <c r="T232" s="33">
        <f t="shared" si="46"/>
        <v>9.4500000000000011</v>
      </c>
      <c r="U232" s="34">
        <v>2.7796758610404697E-2</v>
      </c>
      <c r="W232" s="33">
        <f t="shared" si="47"/>
        <v>9.4500000000000011</v>
      </c>
      <c r="X232" s="34">
        <v>2.7521928747749405E-2</v>
      </c>
      <c r="AA232" s="33">
        <f t="shared" si="48"/>
        <v>9.4500000000000011</v>
      </c>
      <c r="AB232" s="34">
        <v>2.6481704758716137E-2</v>
      </c>
      <c r="AD232" s="33">
        <f t="shared" si="49"/>
        <v>9.4500000000000011</v>
      </c>
      <c r="AE232" s="34">
        <v>2.6590754137941795E-2</v>
      </c>
      <c r="AG232" s="35">
        <f t="shared" si="43"/>
        <v>-1.0904937922565776</v>
      </c>
      <c r="AJ232" s="33">
        <f t="shared" si="54"/>
        <v>26.125</v>
      </c>
      <c r="AK232" s="34">
        <v>2.6306433202019308E-2</v>
      </c>
      <c r="AM232" s="33">
        <f t="shared" si="55"/>
        <v>26.125</v>
      </c>
      <c r="AN232" s="34" t="e">
        <v>#VALUE!</v>
      </c>
      <c r="AO232" s="34"/>
      <c r="AP232" s="35" t="e">
        <f t="shared" si="44"/>
        <v>#VALUE!</v>
      </c>
    </row>
    <row r="233" spans="2:42" ht="13.2" customHeight="1" x14ac:dyDescent="0.25">
      <c r="B233" s="33">
        <f t="shared" si="50"/>
        <v>26.25</v>
      </c>
      <c r="C233" s="34">
        <v>1.9635932226407804E-2</v>
      </c>
      <c r="E233" s="33">
        <f t="shared" si="51"/>
        <v>26.25</v>
      </c>
      <c r="F233" s="34">
        <v>2.108248515593597E-2</v>
      </c>
      <c r="H233" s="33">
        <f t="shared" si="52"/>
        <v>26.25</v>
      </c>
      <c r="I233" s="34">
        <v>2.10971120518962E-2</v>
      </c>
      <c r="K233" s="33">
        <f t="shared" si="53"/>
        <v>26.25</v>
      </c>
      <c r="L233" s="34">
        <v>2.1141896073889291E-2</v>
      </c>
      <c r="N233" s="35">
        <f t="shared" si="42"/>
        <v>-0.44784021993090478</v>
      </c>
      <c r="Q233" s="33">
        <f t="shared" si="45"/>
        <v>9.5000000000000018</v>
      </c>
      <c r="R233" s="17">
        <v>2.6588651757891619E-2</v>
      </c>
      <c r="T233" s="33">
        <f t="shared" si="46"/>
        <v>9.5000000000000018</v>
      </c>
      <c r="U233" s="34">
        <v>2.7880749139647186E-2</v>
      </c>
      <c r="W233" s="33">
        <f t="shared" si="47"/>
        <v>9.5000000000000018</v>
      </c>
      <c r="X233" s="34">
        <v>2.7604411895958192E-2</v>
      </c>
      <c r="AA233" s="33">
        <f t="shared" si="48"/>
        <v>9.5000000000000018</v>
      </c>
      <c r="AB233" s="34">
        <v>2.6588651757891619E-2</v>
      </c>
      <c r="AD233" s="33">
        <f t="shared" si="49"/>
        <v>9.5000000000000018</v>
      </c>
      <c r="AE233" s="34">
        <v>2.6699060678718963E-2</v>
      </c>
      <c r="AG233" s="35">
        <f t="shared" si="43"/>
        <v>-1.1040892082734426</v>
      </c>
      <c r="AJ233" s="33">
        <f t="shared" si="54"/>
        <v>26.25</v>
      </c>
      <c r="AK233" s="34">
        <v>2.6313437816295197E-2</v>
      </c>
      <c r="AM233" s="33">
        <f t="shared" si="55"/>
        <v>26.25</v>
      </c>
      <c r="AN233" s="34" t="e">
        <v>#VALUE!</v>
      </c>
      <c r="AO233" s="34"/>
      <c r="AP233" s="35" t="e">
        <f t="shared" si="44"/>
        <v>#VALUE!</v>
      </c>
    </row>
    <row r="234" spans="2:42" ht="13.2" customHeight="1" x14ac:dyDescent="0.25">
      <c r="B234" s="33">
        <f t="shared" si="50"/>
        <v>26.375</v>
      </c>
      <c r="C234" s="34">
        <v>1.9642631401929341E-2</v>
      </c>
      <c r="E234" s="33">
        <f t="shared" si="51"/>
        <v>26.375</v>
      </c>
      <c r="F234" s="34">
        <v>2.1099665822954954E-2</v>
      </c>
      <c r="H234" s="33">
        <f t="shared" si="52"/>
        <v>26.375</v>
      </c>
      <c r="I234" s="34">
        <v>2.1103284172307238E-2</v>
      </c>
      <c r="K234" s="33">
        <f t="shared" si="53"/>
        <v>26.375</v>
      </c>
      <c r="L234" s="34">
        <v>2.1147941414036652E-2</v>
      </c>
      <c r="N234" s="35">
        <f t="shared" si="42"/>
        <v>-0.44657241729414293</v>
      </c>
      <c r="Q234" s="33">
        <f t="shared" si="45"/>
        <v>9.5500000000000025</v>
      </c>
      <c r="R234" s="17">
        <v>2.6695598757067101E-2</v>
      </c>
      <c r="T234" s="33">
        <f t="shared" si="46"/>
        <v>9.5500000000000025</v>
      </c>
      <c r="U234" s="34">
        <v>2.7936761977511319E-2</v>
      </c>
      <c r="W234" s="33">
        <f t="shared" si="47"/>
        <v>9.5500000000000025</v>
      </c>
      <c r="X234" s="34">
        <v>2.7686895044166979E-2</v>
      </c>
      <c r="AA234" s="33">
        <f t="shared" si="48"/>
        <v>9.5500000000000025</v>
      </c>
      <c r="AB234" s="34">
        <v>2.6695598757067101E-2</v>
      </c>
      <c r="AD234" s="33">
        <f t="shared" si="49"/>
        <v>9.5500000000000025</v>
      </c>
      <c r="AE234" s="34">
        <v>2.6807367219496132E-2</v>
      </c>
      <c r="AG234" s="35">
        <f t="shared" si="43"/>
        <v>-1.1176846242903076</v>
      </c>
      <c r="AJ234" s="33">
        <f t="shared" si="54"/>
        <v>26.375</v>
      </c>
      <c r="AK234" s="34">
        <v>2.6320442430571078E-2</v>
      </c>
      <c r="AM234" s="33">
        <f t="shared" si="55"/>
        <v>26.375</v>
      </c>
      <c r="AN234" s="34" t="e">
        <v>#VALUE!</v>
      </c>
      <c r="AO234" s="34"/>
      <c r="AP234" s="35" t="e">
        <f t="shared" si="44"/>
        <v>#VALUE!</v>
      </c>
    </row>
    <row r="235" spans="2:42" ht="13.2" customHeight="1" x14ac:dyDescent="0.25">
      <c r="B235" s="33">
        <f t="shared" si="50"/>
        <v>26.5</v>
      </c>
      <c r="C235" s="34">
        <v>1.9649269638316185E-2</v>
      </c>
      <c r="E235" s="33">
        <f t="shared" si="51"/>
        <v>26.5</v>
      </c>
      <c r="F235" s="34">
        <v>2.1116846489973948E-2</v>
      </c>
      <c r="H235" s="33">
        <f t="shared" si="52"/>
        <v>26.5</v>
      </c>
      <c r="I235" s="34">
        <v>2.1109456292718272E-2</v>
      </c>
      <c r="K235" s="33">
        <f t="shared" si="53"/>
        <v>26.5</v>
      </c>
      <c r="L235" s="34">
        <v>2.115398675418401E-2</v>
      </c>
      <c r="N235" s="35">
        <f t="shared" si="42"/>
        <v>-0.44530461465738108</v>
      </c>
      <c r="Q235" s="33">
        <f t="shared" si="45"/>
        <v>9.6000000000000032</v>
      </c>
      <c r="R235" s="17">
        <v>2.6802545756242586E-2</v>
      </c>
      <c r="T235" s="33">
        <f t="shared" si="46"/>
        <v>9.6000000000000032</v>
      </c>
      <c r="U235" s="34">
        <v>2.7986136041150082E-2</v>
      </c>
      <c r="W235" s="33">
        <f t="shared" si="47"/>
        <v>9.6000000000000032</v>
      </c>
      <c r="X235" s="34">
        <v>2.7769378192375769E-2</v>
      </c>
      <c r="AA235" s="33">
        <f t="shared" si="48"/>
        <v>9.6000000000000032</v>
      </c>
      <c r="AB235" s="34">
        <v>2.6802545756242586E-2</v>
      </c>
      <c r="AD235" s="33">
        <f t="shared" si="49"/>
        <v>9.6000000000000032</v>
      </c>
      <c r="AE235" s="34">
        <v>2.6915673760273297E-2</v>
      </c>
      <c r="AG235" s="35">
        <f t="shared" si="43"/>
        <v>-1.1312800403071033</v>
      </c>
      <c r="AJ235" s="33">
        <f t="shared" si="54"/>
        <v>26.5</v>
      </c>
      <c r="AK235" s="34">
        <v>2.6327447044846963E-2</v>
      </c>
      <c r="AM235" s="33">
        <f t="shared" si="55"/>
        <v>26.5</v>
      </c>
      <c r="AN235" s="34" t="e">
        <v>#VALUE!</v>
      </c>
      <c r="AO235" s="34"/>
      <c r="AP235" s="35" t="e">
        <f t="shared" si="44"/>
        <v>#VALUE!</v>
      </c>
    </row>
    <row r="236" spans="2:42" ht="13.2" customHeight="1" x14ac:dyDescent="0.25">
      <c r="B236" s="33">
        <f t="shared" si="50"/>
        <v>26.625</v>
      </c>
      <c r="C236" s="34">
        <v>1.9655867377136448E-2</v>
      </c>
      <c r="E236" s="33">
        <f t="shared" si="51"/>
        <v>26.625</v>
      </c>
      <c r="F236" s="34">
        <v>2.1134027156992925E-2</v>
      </c>
      <c r="H236" s="33">
        <f t="shared" si="52"/>
        <v>26.625</v>
      </c>
      <c r="I236" s="34">
        <v>2.1115628413129313E-2</v>
      </c>
      <c r="K236" s="33">
        <f t="shared" si="53"/>
        <v>26.625</v>
      </c>
      <c r="L236" s="34">
        <v>2.1160032094331375E-2</v>
      </c>
      <c r="N236" s="35">
        <f t="shared" si="42"/>
        <v>-0.44403681202061923</v>
      </c>
      <c r="Q236" s="33">
        <f t="shared" si="45"/>
        <v>9.6500000000000039</v>
      </c>
      <c r="R236" s="17">
        <v>2.6909492755418069E-2</v>
      </c>
      <c r="T236" s="33">
        <f t="shared" si="46"/>
        <v>9.6500000000000039</v>
      </c>
      <c r="U236" s="34">
        <v>2.803551010478884E-2</v>
      </c>
      <c r="W236" s="33">
        <f t="shared" si="47"/>
        <v>9.6500000000000039</v>
      </c>
      <c r="X236" s="34">
        <v>2.7851861340584556E-2</v>
      </c>
      <c r="AA236" s="33">
        <f t="shared" si="48"/>
        <v>9.6500000000000039</v>
      </c>
      <c r="AB236" s="34">
        <v>2.6909492755418069E-2</v>
      </c>
      <c r="AD236" s="33">
        <f t="shared" si="49"/>
        <v>9.6500000000000039</v>
      </c>
      <c r="AE236" s="34">
        <v>2.7023980301050465E-2</v>
      </c>
      <c r="AG236" s="35">
        <f t="shared" si="43"/>
        <v>-1.1448754563239683</v>
      </c>
      <c r="AJ236" s="33">
        <f t="shared" si="54"/>
        <v>26.625</v>
      </c>
      <c r="AK236" s="34">
        <v>2.6334451659122848E-2</v>
      </c>
      <c r="AM236" s="33">
        <f t="shared" si="55"/>
        <v>26.625</v>
      </c>
      <c r="AN236" s="34" t="e">
        <v>#VALUE!</v>
      </c>
      <c r="AO236" s="34"/>
      <c r="AP236" s="35" t="e">
        <f t="shared" si="44"/>
        <v>#VALUE!</v>
      </c>
    </row>
    <row r="237" spans="2:42" ht="13.2" customHeight="1" x14ac:dyDescent="0.25">
      <c r="B237" s="33">
        <f t="shared" si="50"/>
        <v>26.75</v>
      </c>
      <c r="C237" s="34">
        <v>1.9662444677872884E-2</v>
      </c>
      <c r="E237" s="33">
        <f t="shared" si="51"/>
        <v>26.75</v>
      </c>
      <c r="F237" s="34">
        <v>2.1151207824011923E-2</v>
      </c>
      <c r="H237" s="33">
        <f t="shared" si="52"/>
        <v>26.75</v>
      </c>
      <c r="I237" s="34">
        <v>2.1121800533540354E-2</v>
      </c>
      <c r="K237" s="33">
        <f t="shared" si="53"/>
        <v>26.75</v>
      </c>
      <c r="L237" s="34">
        <v>2.1166077434478736E-2</v>
      </c>
      <c r="N237" s="35">
        <f t="shared" si="42"/>
        <v>-0.44276900938382269</v>
      </c>
      <c r="Q237" s="33">
        <f t="shared" si="45"/>
        <v>9.7000000000000046</v>
      </c>
      <c r="R237" s="17">
        <v>2.7016439754593554E-2</v>
      </c>
      <c r="T237" s="33">
        <f t="shared" si="46"/>
        <v>9.7000000000000046</v>
      </c>
      <c r="U237" s="34">
        <v>2.8084884168427603E-2</v>
      </c>
      <c r="W237" s="33">
        <f t="shared" si="47"/>
        <v>9.7000000000000046</v>
      </c>
      <c r="X237" s="34">
        <v>2.7934344488793342E-2</v>
      </c>
      <c r="AA237" s="33">
        <f t="shared" si="48"/>
        <v>9.7000000000000046</v>
      </c>
      <c r="AB237" s="34">
        <v>2.7016439754593554E-2</v>
      </c>
      <c r="AD237" s="33">
        <f t="shared" si="49"/>
        <v>9.7000000000000046</v>
      </c>
      <c r="AE237" s="34">
        <v>2.7132286841827634E-2</v>
      </c>
      <c r="AG237" s="35">
        <f t="shared" si="43"/>
        <v>-1.1584708723407986</v>
      </c>
      <c r="AJ237" s="33">
        <f t="shared" si="54"/>
        <v>26.75</v>
      </c>
      <c r="AK237" s="34">
        <v>2.6341456273398733E-2</v>
      </c>
      <c r="AM237" s="33">
        <f t="shared" si="55"/>
        <v>26.75</v>
      </c>
      <c r="AN237" s="34" t="e">
        <v>#VALUE!</v>
      </c>
      <c r="AO237" s="34"/>
      <c r="AP237" s="35" t="e">
        <f t="shared" si="44"/>
        <v>#VALUE!</v>
      </c>
    </row>
    <row r="238" spans="2:42" ht="13.2" customHeight="1" x14ac:dyDescent="0.25">
      <c r="B238" s="33">
        <f t="shared" si="50"/>
        <v>26.875</v>
      </c>
      <c r="C238" s="34">
        <v>1.9669021226808546E-2</v>
      </c>
      <c r="E238" s="33">
        <f t="shared" si="51"/>
        <v>26.875</v>
      </c>
      <c r="F238" s="34">
        <v>2.116838849103091E-2</v>
      </c>
      <c r="H238" s="33">
        <f t="shared" si="52"/>
        <v>26.875</v>
      </c>
      <c r="I238" s="34">
        <v>2.1127972653951395E-2</v>
      </c>
      <c r="K238" s="33">
        <f t="shared" si="53"/>
        <v>26.875</v>
      </c>
      <c r="L238" s="34">
        <v>2.1172122774626104E-2</v>
      </c>
      <c r="N238" s="35">
        <f t="shared" si="42"/>
        <v>-0.44150120674709553</v>
      </c>
      <c r="Q238" s="33">
        <f t="shared" si="45"/>
        <v>9.7500000000000053</v>
      </c>
      <c r="R238" s="17">
        <v>2.7123386753769036E-2</v>
      </c>
      <c r="T238" s="33">
        <f t="shared" si="46"/>
        <v>9.7500000000000053</v>
      </c>
      <c r="U238" s="34">
        <v>2.8134258232066361E-2</v>
      </c>
      <c r="W238" s="33">
        <f t="shared" si="47"/>
        <v>9.7500000000000053</v>
      </c>
      <c r="X238" s="34">
        <v>2.8016827637002129E-2</v>
      </c>
      <c r="AA238" s="33">
        <f t="shared" si="48"/>
        <v>9.7500000000000053</v>
      </c>
      <c r="AB238" s="34">
        <v>2.7123386753769036E-2</v>
      </c>
      <c r="AD238" s="33">
        <f t="shared" si="49"/>
        <v>9.7500000000000053</v>
      </c>
      <c r="AE238" s="34">
        <v>2.7240593382604802E-2</v>
      </c>
      <c r="AG238" s="35">
        <f t="shared" si="43"/>
        <v>-1.1720662883576636</v>
      </c>
      <c r="AJ238" s="33">
        <f t="shared" si="54"/>
        <v>26.875</v>
      </c>
      <c r="AK238" s="34">
        <v>2.6348460887674618E-2</v>
      </c>
      <c r="AM238" s="33">
        <f t="shared" si="55"/>
        <v>26.875</v>
      </c>
      <c r="AN238" s="34" t="e">
        <v>#VALUE!</v>
      </c>
      <c r="AO238" s="34"/>
      <c r="AP238" s="35" t="e">
        <f t="shared" si="44"/>
        <v>#VALUE!</v>
      </c>
    </row>
    <row r="239" spans="2:42" ht="13.2" customHeight="1" x14ac:dyDescent="0.25">
      <c r="B239" s="33">
        <f t="shared" si="50"/>
        <v>27</v>
      </c>
      <c r="C239" s="34">
        <v>1.9675616345665694E-2</v>
      </c>
      <c r="E239" s="33">
        <f t="shared" si="51"/>
        <v>27</v>
      </c>
      <c r="F239" s="34">
        <v>2.1185569158049901E-2</v>
      </c>
      <c r="H239" s="33">
        <f t="shared" si="52"/>
        <v>27</v>
      </c>
      <c r="I239" s="34">
        <v>2.1134144774362432E-2</v>
      </c>
      <c r="K239" s="33">
        <f t="shared" si="53"/>
        <v>27</v>
      </c>
      <c r="L239" s="34">
        <v>2.1178168114773459E-2</v>
      </c>
      <c r="N239" s="35">
        <f t="shared" si="42"/>
        <v>-0.44023340411026429</v>
      </c>
      <c r="Q239" s="33">
        <f t="shared" si="45"/>
        <v>9.800000000000006</v>
      </c>
      <c r="R239" s="17">
        <v>2.7174775333265844E-2</v>
      </c>
      <c r="T239" s="33">
        <f t="shared" si="46"/>
        <v>9.800000000000006</v>
      </c>
      <c r="U239" s="34">
        <v>2.8183632295705124E-2</v>
      </c>
      <c r="W239" s="33">
        <f t="shared" si="47"/>
        <v>9.800000000000006</v>
      </c>
      <c r="X239" s="34">
        <v>2.8065245568251684E-2</v>
      </c>
      <c r="AA239" s="33">
        <f t="shared" si="48"/>
        <v>9.800000000000006</v>
      </c>
      <c r="AB239" s="34">
        <v>2.7174775333265844E-2</v>
      </c>
      <c r="AD239" s="33">
        <f t="shared" si="49"/>
        <v>9.800000000000006</v>
      </c>
      <c r="AE239" s="34">
        <v>2.729147498796336E-2</v>
      </c>
      <c r="AG239" s="35">
        <f t="shared" si="43"/>
        <v>-1.1669965469751631</v>
      </c>
      <c r="AJ239" s="33">
        <f t="shared" si="54"/>
        <v>27</v>
      </c>
      <c r="AK239" s="34">
        <v>2.6355465501950507E-2</v>
      </c>
      <c r="AM239" s="33">
        <f t="shared" si="55"/>
        <v>27</v>
      </c>
      <c r="AN239" s="34" t="e">
        <v>#VALUE!</v>
      </c>
      <c r="AO239" s="34"/>
      <c r="AP239" s="35" t="e">
        <f t="shared" si="44"/>
        <v>#VALUE!</v>
      </c>
    </row>
    <row r="240" spans="2:42" ht="13.2" customHeight="1" x14ac:dyDescent="0.25">
      <c r="B240" s="33">
        <f t="shared" si="50"/>
        <v>27.125</v>
      </c>
      <c r="C240" s="34">
        <v>1.9682249000005817E-2</v>
      </c>
      <c r="E240" s="33">
        <f t="shared" si="51"/>
        <v>27.125</v>
      </c>
      <c r="F240" s="34">
        <v>2.1202749825068881E-2</v>
      </c>
      <c r="H240" s="33">
        <f t="shared" si="52"/>
        <v>27.125</v>
      </c>
      <c r="I240" s="34">
        <v>2.1140316894773473E-2</v>
      </c>
      <c r="K240" s="33">
        <f t="shared" si="53"/>
        <v>27.125</v>
      </c>
      <c r="L240" s="34">
        <v>2.1184213454920824E-2</v>
      </c>
      <c r="N240" s="35">
        <f t="shared" si="42"/>
        <v>-0.43896560147350244</v>
      </c>
      <c r="Q240" s="33">
        <f t="shared" si="45"/>
        <v>9.8500000000000068</v>
      </c>
      <c r="R240" s="17">
        <v>2.7209297963931633E-2</v>
      </c>
      <c r="T240" s="33">
        <f t="shared" si="46"/>
        <v>9.8500000000000068</v>
      </c>
      <c r="U240" s="34">
        <v>2.8233006359343886E-2</v>
      </c>
      <c r="W240" s="33">
        <f t="shared" si="47"/>
        <v>9.8500000000000068</v>
      </c>
      <c r="X240" s="34">
        <v>2.8103322272924332E-2</v>
      </c>
      <c r="AA240" s="33">
        <f t="shared" si="48"/>
        <v>9.8500000000000068</v>
      </c>
      <c r="AB240" s="34">
        <v>2.7209297963931633E-2</v>
      </c>
      <c r="AD240" s="33">
        <f t="shared" si="49"/>
        <v>9.8500000000000068</v>
      </c>
      <c r="AE240" s="34">
        <v>2.732492402364128E-2</v>
      </c>
      <c r="AG240" s="35">
        <f t="shared" si="43"/>
        <v>-1.1562605970964757</v>
      </c>
      <c r="AJ240" s="33">
        <f t="shared" si="54"/>
        <v>27.125</v>
      </c>
      <c r="AK240" s="34">
        <v>2.6362470116226389E-2</v>
      </c>
      <c r="AM240" s="33">
        <f t="shared" si="55"/>
        <v>27.125</v>
      </c>
      <c r="AN240" s="34" t="e">
        <v>#VALUE!</v>
      </c>
      <c r="AO240" s="34"/>
      <c r="AP240" s="35" t="e">
        <f t="shared" si="44"/>
        <v>#VALUE!</v>
      </c>
    </row>
    <row r="241" spans="2:42" ht="13.2" customHeight="1" x14ac:dyDescent="0.25">
      <c r="B241" s="33">
        <f t="shared" si="50"/>
        <v>27.25</v>
      </c>
      <c r="C241" s="34">
        <v>1.9688937807398447E-2</v>
      </c>
      <c r="E241" s="33">
        <f t="shared" si="51"/>
        <v>27.25</v>
      </c>
      <c r="F241" s="34">
        <v>2.1219930492087872E-2</v>
      </c>
      <c r="H241" s="33">
        <f t="shared" si="52"/>
        <v>27.25</v>
      </c>
      <c r="I241" s="34">
        <v>2.1146489015184511E-2</v>
      </c>
      <c r="K241" s="33">
        <f t="shared" si="53"/>
        <v>27.25</v>
      </c>
      <c r="L241" s="34">
        <v>2.1190258795068181E-2</v>
      </c>
      <c r="N241" s="35">
        <f t="shared" si="42"/>
        <v>-0.4376977988367059</v>
      </c>
      <c r="Q241" s="33">
        <f t="shared" si="45"/>
        <v>9.9000000000000075</v>
      </c>
      <c r="R241" s="17">
        <v>2.7243820594597425E-2</v>
      </c>
      <c r="T241" s="33">
        <f t="shared" si="46"/>
        <v>9.9000000000000075</v>
      </c>
      <c r="U241" s="34">
        <v>2.8282380422982645E-2</v>
      </c>
      <c r="W241" s="33">
        <f t="shared" si="47"/>
        <v>9.9000000000000075</v>
      </c>
      <c r="X241" s="34">
        <v>2.8141398977596984E-2</v>
      </c>
      <c r="AA241" s="33">
        <f t="shared" si="48"/>
        <v>9.9000000000000075</v>
      </c>
      <c r="AB241" s="34">
        <v>2.7243820594597425E-2</v>
      </c>
      <c r="AD241" s="33">
        <f t="shared" si="49"/>
        <v>9.9000000000000075</v>
      </c>
      <c r="AE241" s="34">
        <v>2.7358373059319201E-2</v>
      </c>
      <c r="AG241" s="35">
        <f t="shared" si="43"/>
        <v>-1.1455246472177536</v>
      </c>
      <c r="AJ241" s="33">
        <f t="shared" si="54"/>
        <v>27.25</v>
      </c>
      <c r="AK241" s="34">
        <v>2.6369474730502274E-2</v>
      </c>
      <c r="AM241" s="33">
        <f t="shared" si="55"/>
        <v>27.25</v>
      </c>
      <c r="AN241" s="34" t="e">
        <v>#VALUE!</v>
      </c>
      <c r="AO241" s="34"/>
      <c r="AP241" s="35" t="e">
        <f t="shared" si="44"/>
        <v>#VALUE!</v>
      </c>
    </row>
    <row r="242" spans="2:42" ht="13.2" customHeight="1" x14ac:dyDescent="0.25">
      <c r="B242" s="33">
        <f t="shared" si="50"/>
        <v>27.375</v>
      </c>
      <c r="C242" s="34">
        <v>1.9695701045366179E-2</v>
      </c>
      <c r="E242" s="33">
        <f t="shared" si="51"/>
        <v>27.375</v>
      </c>
      <c r="F242" s="34">
        <v>2.1237111159106859E-2</v>
      </c>
      <c r="H242" s="33">
        <f t="shared" si="52"/>
        <v>27.375</v>
      </c>
      <c r="I242" s="34">
        <v>2.1152661135595548E-2</v>
      </c>
      <c r="K242" s="33">
        <f t="shared" si="53"/>
        <v>27.375</v>
      </c>
      <c r="L242" s="34">
        <v>2.119630413521555E-2</v>
      </c>
      <c r="N242" s="35">
        <f t="shared" si="42"/>
        <v>-0.43642999620001344</v>
      </c>
      <c r="Q242" s="33">
        <f t="shared" si="45"/>
        <v>9.9500000000000082</v>
      </c>
      <c r="R242" s="17">
        <v>2.7278343225263214E-2</v>
      </c>
      <c r="T242" s="33">
        <f t="shared" si="46"/>
        <v>9.9500000000000082</v>
      </c>
      <c r="U242" s="34">
        <v>2.8331754486621407E-2</v>
      </c>
      <c r="W242" s="33">
        <f t="shared" si="47"/>
        <v>9.9500000000000082</v>
      </c>
      <c r="X242" s="34">
        <v>2.8179475682269636E-2</v>
      </c>
      <c r="AA242" s="33">
        <f t="shared" si="48"/>
        <v>9.9500000000000082</v>
      </c>
      <c r="AB242" s="34">
        <v>2.7278343225263214E-2</v>
      </c>
      <c r="AD242" s="33">
        <f t="shared" si="49"/>
        <v>9.9500000000000082</v>
      </c>
      <c r="AE242" s="34">
        <v>2.7391822094997121E-2</v>
      </c>
      <c r="AG242" s="35">
        <f t="shared" si="43"/>
        <v>-1.1347886973390662</v>
      </c>
      <c r="AJ242" s="33">
        <f t="shared" si="54"/>
        <v>27.375</v>
      </c>
      <c r="AK242" s="34">
        <v>2.6376479344778159E-2</v>
      </c>
      <c r="AM242" s="33">
        <f t="shared" si="55"/>
        <v>27.375</v>
      </c>
      <c r="AN242" s="34" t="e">
        <v>#VALUE!</v>
      </c>
      <c r="AO242" s="34"/>
      <c r="AP242" s="35" t="e">
        <f t="shared" si="44"/>
        <v>#VALUE!</v>
      </c>
    </row>
    <row r="243" spans="2:42" ht="13.2" customHeight="1" x14ac:dyDescent="0.25">
      <c r="B243" s="33">
        <f t="shared" si="50"/>
        <v>27.5</v>
      </c>
      <c r="C243" s="34">
        <v>1.9702556659113021E-2</v>
      </c>
      <c r="E243" s="33">
        <f t="shared" si="51"/>
        <v>27.5</v>
      </c>
      <c r="F243" s="34">
        <v>2.125429182612585E-2</v>
      </c>
      <c r="H243" s="33">
        <f t="shared" si="52"/>
        <v>27.5</v>
      </c>
      <c r="I243" s="34">
        <v>2.1158833256006589E-2</v>
      </c>
      <c r="K243" s="33">
        <f t="shared" si="53"/>
        <v>27.5</v>
      </c>
      <c r="L243" s="34">
        <v>2.1202349475362911E-2</v>
      </c>
      <c r="N243" s="35">
        <f t="shared" si="42"/>
        <v>-0.43516219356321689</v>
      </c>
      <c r="Q243" s="33">
        <f t="shared" si="45"/>
        <v>10.000000000000009</v>
      </c>
      <c r="R243" s="17">
        <v>2.7312865855929007E-2</v>
      </c>
      <c r="T243" s="33">
        <f t="shared" si="46"/>
        <v>10.000000000000009</v>
      </c>
      <c r="U243" s="34">
        <v>2.8381128550260166E-2</v>
      </c>
      <c r="W243" s="33">
        <f t="shared" si="47"/>
        <v>10.000000000000009</v>
      </c>
      <c r="X243" s="34">
        <v>2.8217552386942284E-2</v>
      </c>
      <c r="AA243" s="33">
        <f t="shared" si="48"/>
        <v>10.000000000000009</v>
      </c>
      <c r="AB243" s="34">
        <v>2.7312865855929007E-2</v>
      </c>
      <c r="AD243" s="33">
        <f t="shared" si="49"/>
        <v>10.000000000000009</v>
      </c>
      <c r="AE243" s="34">
        <v>2.7425271130675041E-2</v>
      </c>
      <c r="AG243" s="35">
        <f t="shared" si="43"/>
        <v>-1.1240527474603441</v>
      </c>
      <c r="AJ243" s="33">
        <f t="shared" si="54"/>
        <v>27.5</v>
      </c>
      <c r="AK243" s="34">
        <v>2.6383483959054044E-2</v>
      </c>
      <c r="AM243" s="33">
        <f t="shared" si="55"/>
        <v>27.5</v>
      </c>
      <c r="AN243" s="34" t="e">
        <v>#VALUE!</v>
      </c>
      <c r="AO243" s="34"/>
      <c r="AP243" s="35" t="e">
        <f t="shared" si="44"/>
        <v>#VALUE!</v>
      </c>
    </row>
    <row r="244" spans="2:42" ht="13.2" customHeight="1" x14ac:dyDescent="0.25">
      <c r="B244" s="33">
        <f t="shared" si="50"/>
        <v>27.625</v>
      </c>
      <c r="C244" s="34">
        <v>1.9709522269042899E-2</v>
      </c>
      <c r="E244" s="33">
        <f t="shared" si="51"/>
        <v>27.625</v>
      </c>
      <c r="F244" s="34">
        <v>2.1271472493144837E-2</v>
      </c>
      <c r="H244" s="33">
        <f t="shared" si="52"/>
        <v>27.625</v>
      </c>
      <c r="I244" s="34">
        <v>2.1165005376417634E-2</v>
      </c>
      <c r="K244" s="33">
        <f t="shared" si="53"/>
        <v>27.625</v>
      </c>
      <c r="L244" s="34">
        <v>2.1208394815510272E-2</v>
      </c>
      <c r="N244" s="35">
        <f t="shared" si="42"/>
        <v>-0.43389439092638565</v>
      </c>
      <c r="Q244" s="33">
        <f t="shared" si="45"/>
        <v>10.05000000000001</v>
      </c>
      <c r="R244" s="17">
        <v>2.7347388486594799E-2</v>
      </c>
      <c r="T244" s="33">
        <f t="shared" si="46"/>
        <v>10.05000000000001</v>
      </c>
      <c r="U244" s="34">
        <v>2.8430502613898928E-2</v>
      </c>
      <c r="W244" s="33">
        <f t="shared" si="47"/>
        <v>10.05000000000001</v>
      </c>
      <c r="X244" s="34">
        <v>2.8255629091614935E-2</v>
      </c>
      <c r="AA244" s="33">
        <f t="shared" si="48"/>
        <v>10.05000000000001</v>
      </c>
      <c r="AB244" s="34">
        <v>2.7347388486594799E-2</v>
      </c>
      <c r="AD244" s="33">
        <f t="shared" si="49"/>
        <v>10.05000000000001</v>
      </c>
      <c r="AE244" s="34">
        <v>2.7458720166352962E-2</v>
      </c>
      <c r="AG244" s="35">
        <f t="shared" si="43"/>
        <v>-1.1133167975816218</v>
      </c>
      <c r="AJ244" s="33">
        <f t="shared" si="54"/>
        <v>27.625</v>
      </c>
      <c r="AK244" s="34">
        <v>2.6390488573329932E-2</v>
      </c>
      <c r="AM244" s="33">
        <f t="shared" si="55"/>
        <v>27.625</v>
      </c>
      <c r="AN244" s="34" t="e">
        <v>#VALUE!</v>
      </c>
      <c r="AO244" s="34"/>
      <c r="AP244" s="35" t="e">
        <f t="shared" si="44"/>
        <v>#VALUE!</v>
      </c>
    </row>
    <row r="245" spans="2:42" ht="13.2" customHeight="1" x14ac:dyDescent="0.25">
      <c r="B245" s="33">
        <f t="shared" si="50"/>
        <v>27.75</v>
      </c>
      <c r="C245" s="34">
        <v>1.9716615178074996E-2</v>
      </c>
      <c r="E245" s="33">
        <f t="shared" si="51"/>
        <v>27.75</v>
      </c>
      <c r="F245" s="34">
        <v>2.1288653160163828E-2</v>
      </c>
      <c r="H245" s="33">
        <f t="shared" si="52"/>
        <v>27.75</v>
      </c>
      <c r="I245" s="34">
        <v>2.1171177496828668E-2</v>
      </c>
      <c r="K245" s="33">
        <f t="shared" si="53"/>
        <v>27.75</v>
      </c>
      <c r="L245" s="34">
        <v>2.121444015565763E-2</v>
      </c>
      <c r="N245" s="35">
        <f t="shared" si="42"/>
        <v>-0.4326265882896238</v>
      </c>
      <c r="Q245" s="33">
        <f t="shared" si="45"/>
        <v>10.10000000000001</v>
      </c>
      <c r="R245" s="17">
        <v>2.7381911117260588E-2</v>
      </c>
      <c r="T245" s="33">
        <f t="shared" si="46"/>
        <v>10.10000000000001</v>
      </c>
      <c r="U245" s="34">
        <v>2.8479876677537687E-2</v>
      </c>
      <c r="W245" s="33">
        <f t="shared" si="47"/>
        <v>10.10000000000001</v>
      </c>
      <c r="X245" s="34">
        <v>2.8293705796287587E-2</v>
      </c>
      <c r="AA245" s="33">
        <f t="shared" si="48"/>
        <v>10.10000000000001</v>
      </c>
      <c r="AB245" s="34">
        <v>2.7381911117260588E-2</v>
      </c>
      <c r="AD245" s="33">
        <f t="shared" si="49"/>
        <v>10.10000000000001</v>
      </c>
      <c r="AE245" s="34">
        <v>2.7492169202030882E-2</v>
      </c>
      <c r="AG245" s="35">
        <f t="shared" si="43"/>
        <v>-1.1025808477029344</v>
      </c>
      <c r="AJ245" s="33">
        <f t="shared" si="54"/>
        <v>27.75</v>
      </c>
      <c r="AK245" s="34">
        <v>2.6397493187605814E-2</v>
      </c>
      <c r="AM245" s="33">
        <f t="shared" si="55"/>
        <v>27.75</v>
      </c>
      <c r="AN245" s="34" t="e">
        <v>#VALUE!</v>
      </c>
      <c r="AO245" s="34"/>
      <c r="AP245" s="35" t="e">
        <f t="shared" si="44"/>
        <v>#VALUE!</v>
      </c>
    </row>
    <row r="246" spans="2:42" ht="13.2" customHeight="1" x14ac:dyDescent="0.25">
      <c r="B246" s="33">
        <f t="shared" si="50"/>
        <v>27.875</v>
      </c>
      <c r="C246" s="34">
        <v>1.9723852378762233E-2</v>
      </c>
      <c r="E246" s="33">
        <f t="shared" si="51"/>
        <v>27.875</v>
      </c>
      <c r="F246" s="34">
        <v>2.1305833827182815E-2</v>
      </c>
      <c r="H246" s="33">
        <f t="shared" si="52"/>
        <v>27.875</v>
      </c>
      <c r="I246" s="34">
        <v>2.1177349617239702E-2</v>
      </c>
      <c r="K246" s="33">
        <f t="shared" si="53"/>
        <v>27.875</v>
      </c>
      <c r="L246" s="34">
        <v>2.1220485495804988E-2</v>
      </c>
      <c r="N246" s="35">
        <f t="shared" si="42"/>
        <v>-0.43135878565286195</v>
      </c>
      <c r="Q246" s="33">
        <f t="shared" si="45"/>
        <v>10.150000000000011</v>
      </c>
      <c r="R246" s="17">
        <v>2.7416433747926381E-2</v>
      </c>
      <c r="T246" s="33">
        <f t="shared" si="46"/>
        <v>10.150000000000011</v>
      </c>
      <c r="U246" s="34">
        <v>2.8529250741176449E-2</v>
      </c>
      <c r="W246" s="33">
        <f t="shared" si="47"/>
        <v>10.150000000000011</v>
      </c>
      <c r="X246" s="34">
        <v>2.8331782500960235E-2</v>
      </c>
      <c r="AA246" s="33">
        <f t="shared" si="48"/>
        <v>10.150000000000011</v>
      </c>
      <c r="AB246" s="34">
        <v>2.7416433747926381E-2</v>
      </c>
      <c r="AD246" s="33">
        <f t="shared" si="49"/>
        <v>10.150000000000011</v>
      </c>
      <c r="AE246" s="34">
        <v>2.7525618237708802E-2</v>
      </c>
      <c r="AG246" s="35">
        <f t="shared" si="43"/>
        <v>-1.0918448978242123</v>
      </c>
      <c r="AJ246" s="33">
        <f t="shared" si="54"/>
        <v>27.875</v>
      </c>
      <c r="AK246" s="34">
        <v>2.6404497801881699E-2</v>
      </c>
      <c r="AM246" s="33">
        <f t="shared" si="55"/>
        <v>27.875</v>
      </c>
      <c r="AN246" s="34" t="e">
        <v>#VALUE!</v>
      </c>
      <c r="AO246" s="34"/>
      <c r="AP246" s="35" t="e">
        <f t="shared" si="44"/>
        <v>#VALUE!</v>
      </c>
    </row>
    <row r="247" spans="2:42" ht="13.2" customHeight="1" x14ac:dyDescent="0.25">
      <c r="B247" s="33">
        <f t="shared" si="50"/>
        <v>28</v>
      </c>
      <c r="C247" s="34">
        <v>1.9731250560219064E-2</v>
      </c>
      <c r="E247" s="33">
        <f t="shared" si="51"/>
        <v>28</v>
      </c>
      <c r="F247" s="34">
        <v>2.1323014494201802E-2</v>
      </c>
      <c r="H247" s="33">
        <f t="shared" si="52"/>
        <v>28</v>
      </c>
      <c r="I247" s="34">
        <v>2.1183521737650739E-2</v>
      </c>
      <c r="K247" s="33">
        <f t="shared" si="53"/>
        <v>28</v>
      </c>
      <c r="L247" s="34">
        <v>2.1226530835952356E-2</v>
      </c>
      <c r="N247" s="35">
        <f t="shared" si="42"/>
        <v>-0.43009098301616949</v>
      </c>
      <c r="Q247" s="33">
        <f t="shared" si="45"/>
        <v>10.200000000000012</v>
      </c>
      <c r="R247" s="17">
        <v>2.745095637859217E-2</v>
      </c>
      <c r="T247" s="33">
        <f t="shared" si="46"/>
        <v>10.200000000000012</v>
      </c>
      <c r="U247" s="34">
        <v>2.8578624804815211E-2</v>
      </c>
      <c r="W247" s="33">
        <f t="shared" si="47"/>
        <v>10.200000000000012</v>
      </c>
      <c r="X247" s="34">
        <v>2.8369859205632886E-2</v>
      </c>
      <c r="AA247" s="33">
        <f t="shared" si="48"/>
        <v>10.200000000000012</v>
      </c>
      <c r="AB247" s="34">
        <v>2.745095637859217E-2</v>
      </c>
      <c r="AD247" s="33">
        <f t="shared" si="49"/>
        <v>10.200000000000012</v>
      </c>
      <c r="AE247" s="34">
        <v>2.7559067273386723E-2</v>
      </c>
      <c r="AG247" s="35">
        <f t="shared" si="43"/>
        <v>-1.0811089479455249</v>
      </c>
      <c r="AJ247" s="33">
        <f t="shared" si="54"/>
        <v>28</v>
      </c>
      <c r="AK247" s="34">
        <v>2.6411502416157584E-2</v>
      </c>
      <c r="AM247" s="33">
        <f t="shared" si="55"/>
        <v>28</v>
      </c>
      <c r="AN247" s="34" t="e">
        <v>#VALUE!</v>
      </c>
      <c r="AO247" s="34"/>
      <c r="AP247" s="35" t="e">
        <f t="shared" si="44"/>
        <v>#VALUE!</v>
      </c>
    </row>
    <row r="248" spans="2:42" ht="13.2" customHeight="1" x14ac:dyDescent="0.25">
      <c r="B248" s="33">
        <f t="shared" si="50"/>
        <v>28.125</v>
      </c>
      <c r="C248" s="34">
        <v>1.9738826114864601E-2</v>
      </c>
      <c r="E248" s="33">
        <f t="shared" si="51"/>
        <v>28.125</v>
      </c>
      <c r="F248" s="34">
        <v>2.1340195161220793E-2</v>
      </c>
      <c r="H248" s="33">
        <f t="shared" si="52"/>
        <v>28.125</v>
      </c>
      <c r="I248" s="34">
        <v>2.118969385806178E-2</v>
      </c>
      <c r="K248" s="33">
        <f t="shared" si="53"/>
        <v>28.125</v>
      </c>
      <c r="L248" s="34">
        <v>2.1232576176099714E-2</v>
      </c>
      <c r="N248" s="35">
        <f t="shared" si="42"/>
        <v>-0.42882318037933825</v>
      </c>
      <c r="Q248" s="33">
        <f t="shared" si="45"/>
        <v>10.250000000000012</v>
      </c>
      <c r="R248" s="17">
        <v>2.7485479009257963E-2</v>
      </c>
      <c r="T248" s="33">
        <f t="shared" si="46"/>
        <v>10.250000000000012</v>
      </c>
      <c r="U248" s="34">
        <v>2.862799886845397E-2</v>
      </c>
      <c r="W248" s="33">
        <f t="shared" si="47"/>
        <v>10.250000000000012</v>
      </c>
      <c r="X248" s="34">
        <v>2.8407935910305538E-2</v>
      </c>
      <c r="AA248" s="33">
        <f t="shared" si="48"/>
        <v>10.250000000000012</v>
      </c>
      <c r="AB248" s="34">
        <v>2.7485479009257963E-2</v>
      </c>
      <c r="AD248" s="33">
        <f t="shared" si="49"/>
        <v>10.250000000000012</v>
      </c>
      <c r="AE248" s="34">
        <v>2.7592516309064643E-2</v>
      </c>
      <c r="AG248" s="35">
        <f t="shared" si="43"/>
        <v>-1.0703729980668029</v>
      </c>
      <c r="AJ248" s="33">
        <f t="shared" si="54"/>
        <v>28.125</v>
      </c>
      <c r="AK248" s="34">
        <v>2.6418507030433469E-2</v>
      </c>
      <c r="AM248" s="33">
        <f t="shared" si="55"/>
        <v>28.125</v>
      </c>
      <c r="AN248" s="34" t="e">
        <v>#VALUE!</v>
      </c>
      <c r="AO248" s="34"/>
      <c r="AP248" s="35" t="e">
        <f t="shared" si="44"/>
        <v>#VALUE!</v>
      </c>
    </row>
    <row r="249" spans="2:42" ht="13.2" customHeight="1" x14ac:dyDescent="0.25">
      <c r="B249" s="33">
        <f t="shared" si="50"/>
        <v>28.25</v>
      </c>
      <c r="C249" s="34">
        <v>1.9746595144986619E-2</v>
      </c>
      <c r="E249" s="33">
        <f t="shared" si="51"/>
        <v>28.25</v>
      </c>
      <c r="F249" s="34">
        <v>2.1357375828239787E-2</v>
      </c>
      <c r="H249" s="33">
        <f t="shared" si="52"/>
        <v>28.25</v>
      </c>
      <c r="I249" s="34">
        <v>2.1195865978472811E-2</v>
      </c>
      <c r="K249" s="33">
        <f t="shared" si="53"/>
        <v>28.25</v>
      </c>
      <c r="L249" s="34">
        <v>2.1238621516247079E-2</v>
      </c>
      <c r="N249" s="35">
        <f t="shared" si="42"/>
        <v>-0.42755537774268049</v>
      </c>
      <c r="Q249" s="33">
        <f t="shared" si="45"/>
        <v>10.300000000000013</v>
      </c>
      <c r="R249" s="17">
        <v>2.7520001639923755E-2</v>
      </c>
      <c r="T249" s="33">
        <f t="shared" si="46"/>
        <v>10.300000000000013</v>
      </c>
      <c r="U249" s="34">
        <v>2.8677372932092732E-2</v>
      </c>
      <c r="W249" s="33">
        <f t="shared" si="47"/>
        <v>10.300000000000013</v>
      </c>
      <c r="X249" s="34">
        <v>2.844601261497819E-2</v>
      </c>
      <c r="AA249" s="33">
        <f t="shared" si="48"/>
        <v>10.300000000000013</v>
      </c>
      <c r="AB249" s="34">
        <v>2.7520001639923755E-2</v>
      </c>
      <c r="AD249" s="33">
        <f t="shared" si="49"/>
        <v>10.300000000000013</v>
      </c>
      <c r="AE249" s="34">
        <v>2.7625965344742563E-2</v>
      </c>
      <c r="AG249" s="35">
        <f t="shared" si="43"/>
        <v>-1.0596370481880806</v>
      </c>
      <c r="AJ249" s="33">
        <f t="shared" si="54"/>
        <v>28.25</v>
      </c>
      <c r="AK249" s="34">
        <v>2.6425511644709354E-2</v>
      </c>
      <c r="AM249" s="33">
        <f t="shared" si="55"/>
        <v>28.25</v>
      </c>
      <c r="AN249" s="34" t="e">
        <v>#VALUE!</v>
      </c>
      <c r="AO249" s="34"/>
      <c r="AP249" s="35" t="e">
        <f t="shared" si="44"/>
        <v>#VALUE!</v>
      </c>
    </row>
    <row r="250" spans="2:42" ht="13.2" customHeight="1" x14ac:dyDescent="0.25">
      <c r="B250" s="33">
        <f t="shared" si="50"/>
        <v>28.375</v>
      </c>
      <c r="C250" s="34">
        <v>1.9754573469132185E-2</v>
      </c>
      <c r="E250" s="33">
        <f t="shared" si="51"/>
        <v>28.375</v>
      </c>
      <c r="F250" s="34">
        <v>2.1374556495258764E-2</v>
      </c>
      <c r="H250" s="33">
        <f t="shared" si="52"/>
        <v>28.375</v>
      </c>
      <c r="I250" s="34">
        <v>2.1202038098883855E-2</v>
      </c>
      <c r="K250" s="33">
        <f t="shared" si="53"/>
        <v>28.375</v>
      </c>
      <c r="L250" s="34">
        <v>2.124466685639444E-2</v>
      </c>
      <c r="N250" s="35">
        <f t="shared" si="42"/>
        <v>-0.42628757510584925</v>
      </c>
      <c r="Q250" s="33">
        <f t="shared" si="45"/>
        <v>10.350000000000014</v>
      </c>
      <c r="R250" s="17">
        <v>2.7554524270589544E-2</v>
      </c>
      <c r="T250" s="33">
        <f t="shared" si="46"/>
        <v>10.350000000000014</v>
      </c>
      <c r="U250" s="34">
        <v>2.8726746995731491E-2</v>
      </c>
      <c r="W250" s="33">
        <f t="shared" si="47"/>
        <v>10.350000000000014</v>
      </c>
      <c r="X250" s="34">
        <v>2.8484089319650838E-2</v>
      </c>
      <c r="AA250" s="33">
        <f t="shared" si="48"/>
        <v>10.350000000000014</v>
      </c>
      <c r="AB250" s="34">
        <v>2.7554524270589544E-2</v>
      </c>
      <c r="AD250" s="33">
        <f t="shared" si="49"/>
        <v>10.350000000000014</v>
      </c>
      <c r="AE250" s="34">
        <v>2.7659414380420484E-2</v>
      </c>
      <c r="AG250" s="35">
        <f t="shared" si="43"/>
        <v>-1.0489010983093934</v>
      </c>
      <c r="AJ250" s="33">
        <f t="shared" si="54"/>
        <v>28.375</v>
      </c>
      <c r="AK250" s="34">
        <v>2.6432516258985239E-2</v>
      </c>
      <c r="AM250" s="33">
        <f t="shared" si="55"/>
        <v>28.375</v>
      </c>
      <c r="AN250" s="34" t="e">
        <v>#VALUE!</v>
      </c>
      <c r="AO250" s="34"/>
      <c r="AP250" s="35" t="e">
        <f t="shared" si="44"/>
        <v>#VALUE!</v>
      </c>
    </row>
    <row r="251" spans="2:42" ht="13.2" customHeight="1" x14ac:dyDescent="0.25">
      <c r="B251" s="33">
        <f t="shared" si="50"/>
        <v>28.5</v>
      </c>
      <c r="C251" s="34">
        <v>1.9762776628329936E-2</v>
      </c>
      <c r="E251" s="33">
        <f t="shared" si="51"/>
        <v>28.5</v>
      </c>
      <c r="F251" s="34">
        <v>2.1391737162277755E-2</v>
      </c>
      <c r="H251" s="33">
        <f t="shared" si="52"/>
        <v>28.5</v>
      </c>
      <c r="I251" s="34">
        <v>2.1208210219294893E-2</v>
      </c>
      <c r="K251" s="33">
        <f t="shared" si="53"/>
        <v>28.5</v>
      </c>
      <c r="L251" s="34">
        <v>2.1250712196541802E-2</v>
      </c>
      <c r="N251" s="35">
        <f t="shared" si="42"/>
        <v>-0.4250197724690874</v>
      </c>
      <c r="Q251" s="33">
        <f t="shared" si="45"/>
        <v>10.400000000000015</v>
      </c>
      <c r="R251" s="17">
        <v>2.7589046901255337E-2</v>
      </c>
      <c r="T251" s="33">
        <f t="shared" si="46"/>
        <v>10.400000000000015</v>
      </c>
      <c r="U251" s="34">
        <v>2.8776121059370253E-2</v>
      </c>
      <c r="W251" s="33">
        <f t="shared" si="47"/>
        <v>10.400000000000015</v>
      </c>
      <c r="X251" s="34">
        <v>2.8522166024323489E-2</v>
      </c>
      <c r="AA251" s="33">
        <f t="shared" si="48"/>
        <v>10.400000000000015</v>
      </c>
      <c r="AB251" s="34">
        <v>2.7589046901255337E-2</v>
      </c>
      <c r="AD251" s="33">
        <f t="shared" si="49"/>
        <v>10.400000000000015</v>
      </c>
      <c r="AE251" s="34">
        <v>2.7692863416098404E-2</v>
      </c>
      <c r="AG251" s="35">
        <f t="shared" si="43"/>
        <v>-1.0381651484306711</v>
      </c>
      <c r="AJ251" s="33">
        <f t="shared" si="54"/>
        <v>28.5</v>
      </c>
      <c r="AK251" s="34">
        <v>2.6439520873261124E-2</v>
      </c>
      <c r="AM251" s="33">
        <f t="shared" si="55"/>
        <v>28.5</v>
      </c>
      <c r="AN251" s="34" t="e">
        <v>#VALUE!</v>
      </c>
      <c r="AO251" s="34"/>
      <c r="AP251" s="35" t="e">
        <f t="shared" si="44"/>
        <v>#VALUE!</v>
      </c>
    </row>
    <row r="252" spans="2:42" ht="13.2" customHeight="1" x14ac:dyDescent="0.25">
      <c r="B252" s="33">
        <f t="shared" si="50"/>
        <v>28.625</v>
      </c>
      <c r="C252" s="34">
        <v>1.9771219892149534E-2</v>
      </c>
      <c r="E252" s="33">
        <f t="shared" si="51"/>
        <v>28.625</v>
      </c>
      <c r="F252" s="34">
        <v>2.1408917829296749E-2</v>
      </c>
      <c r="H252" s="33">
        <f t="shared" si="52"/>
        <v>28.625</v>
      </c>
      <c r="I252" s="34">
        <v>2.1214382339705934E-2</v>
      </c>
      <c r="K252" s="33">
        <f t="shared" si="53"/>
        <v>28.625</v>
      </c>
      <c r="L252" s="34">
        <v>2.125675753668916E-2</v>
      </c>
      <c r="N252" s="35">
        <f t="shared" si="42"/>
        <v>-0.42375196983225616</v>
      </c>
      <c r="Q252" s="33">
        <f t="shared" si="45"/>
        <v>10.450000000000015</v>
      </c>
      <c r="R252" s="17">
        <v>2.7623569531921126E-2</v>
      </c>
      <c r="T252" s="33">
        <f t="shared" si="46"/>
        <v>10.450000000000015</v>
      </c>
      <c r="U252" s="34">
        <v>2.8825495123009016E-2</v>
      </c>
      <c r="W252" s="33">
        <f t="shared" si="47"/>
        <v>10.450000000000015</v>
      </c>
      <c r="X252" s="34">
        <v>2.8560242728996141E-2</v>
      </c>
      <c r="AA252" s="33">
        <f t="shared" si="48"/>
        <v>10.450000000000015</v>
      </c>
      <c r="AB252" s="34">
        <v>2.7623569531921126E-2</v>
      </c>
      <c r="AD252" s="33">
        <f t="shared" si="49"/>
        <v>10.450000000000015</v>
      </c>
      <c r="AE252" s="34">
        <v>2.7726312451776328E-2</v>
      </c>
      <c r="AG252" s="35">
        <f t="shared" si="43"/>
        <v>-1.0274291985520185</v>
      </c>
      <c r="AJ252" s="33">
        <f t="shared" si="54"/>
        <v>28.625</v>
      </c>
      <c r="AK252" s="34">
        <v>2.6446525487537009E-2</v>
      </c>
      <c r="AM252" s="33">
        <f t="shared" si="55"/>
        <v>28.625</v>
      </c>
      <c r="AN252" s="34" t="e">
        <v>#VALUE!</v>
      </c>
      <c r="AO252" s="34"/>
      <c r="AP252" s="35" t="e">
        <f t="shared" si="44"/>
        <v>#VALUE!</v>
      </c>
    </row>
    <row r="253" spans="2:42" ht="13.2" customHeight="1" x14ac:dyDescent="0.25">
      <c r="B253" s="33">
        <f t="shared" si="50"/>
        <v>28.75</v>
      </c>
      <c r="C253" s="34">
        <v>1.9779918264602889E-2</v>
      </c>
      <c r="E253" s="33">
        <f t="shared" si="51"/>
        <v>28.75</v>
      </c>
      <c r="F253" s="34">
        <v>2.1426098496315736E-2</v>
      </c>
      <c r="H253" s="33">
        <f t="shared" si="52"/>
        <v>28.75</v>
      </c>
      <c r="I253" s="34">
        <v>2.1220554460116975E-2</v>
      </c>
      <c r="K253" s="33">
        <f t="shared" si="53"/>
        <v>28.75</v>
      </c>
      <c r="L253" s="34">
        <v>2.1262802876836524E-2</v>
      </c>
      <c r="N253" s="35">
        <f t="shared" si="42"/>
        <v>-0.42248416719549431</v>
      </c>
      <c r="Q253" s="33">
        <f t="shared" si="45"/>
        <v>10.500000000000016</v>
      </c>
      <c r="R253" s="17">
        <v>2.7658092162586918E-2</v>
      </c>
      <c r="T253" s="33">
        <f t="shared" si="46"/>
        <v>10.500000000000016</v>
      </c>
      <c r="U253" s="34">
        <v>2.8874869186647775E-2</v>
      </c>
      <c r="W253" s="33">
        <f t="shared" si="47"/>
        <v>10.500000000000016</v>
      </c>
      <c r="X253" s="34">
        <v>2.8598319433668789E-2</v>
      </c>
      <c r="AA253" s="33">
        <f t="shared" si="48"/>
        <v>10.500000000000016</v>
      </c>
      <c r="AB253" s="34">
        <v>2.7658092162586918E-2</v>
      </c>
      <c r="AD253" s="33">
        <f t="shared" si="49"/>
        <v>10.500000000000016</v>
      </c>
      <c r="AE253" s="34">
        <v>2.7759761487454248E-2</v>
      </c>
      <c r="AG253" s="35">
        <f t="shared" si="43"/>
        <v>-1.0166932486732962</v>
      </c>
      <c r="AJ253" s="33">
        <f t="shared" si="54"/>
        <v>28.75</v>
      </c>
      <c r="AK253" s="34">
        <v>2.6453530101812894E-2</v>
      </c>
      <c r="AM253" s="33">
        <f t="shared" si="55"/>
        <v>28.75</v>
      </c>
      <c r="AN253" s="34" t="e">
        <v>#VALUE!</v>
      </c>
      <c r="AO253" s="34"/>
      <c r="AP253" s="35" t="e">
        <f t="shared" si="44"/>
        <v>#VALUE!</v>
      </c>
    </row>
    <row r="254" spans="2:42" ht="13.2" customHeight="1" x14ac:dyDescent="0.25">
      <c r="B254" s="33">
        <f t="shared" si="50"/>
        <v>28.875</v>
      </c>
      <c r="C254" s="34">
        <v>1.9788886489892198E-2</v>
      </c>
      <c r="E254" s="33">
        <f t="shared" si="51"/>
        <v>28.875</v>
      </c>
      <c r="F254" s="34">
        <v>2.1443279163334723E-2</v>
      </c>
      <c r="H254" s="33">
        <f t="shared" si="52"/>
        <v>28.875</v>
      </c>
      <c r="I254" s="34">
        <v>2.1226726580528016E-2</v>
      </c>
      <c r="K254" s="33">
        <f t="shared" si="53"/>
        <v>28.875</v>
      </c>
      <c r="L254" s="34">
        <v>2.1268848216983886E-2</v>
      </c>
      <c r="N254" s="35">
        <f t="shared" si="42"/>
        <v>-0.42121636455869776</v>
      </c>
      <c r="Q254" s="33">
        <f t="shared" si="45"/>
        <v>10.550000000000017</v>
      </c>
      <c r="R254" s="17">
        <v>2.7692614793252711E-2</v>
      </c>
      <c r="T254" s="33">
        <f t="shared" si="46"/>
        <v>10.550000000000017</v>
      </c>
      <c r="U254" s="34">
        <v>2.8924243250286537E-2</v>
      </c>
      <c r="W254" s="33">
        <f t="shared" si="47"/>
        <v>10.550000000000017</v>
      </c>
      <c r="X254" s="34">
        <v>2.863639613834144E-2</v>
      </c>
      <c r="AA254" s="33">
        <f t="shared" si="48"/>
        <v>10.550000000000017</v>
      </c>
      <c r="AB254" s="34">
        <v>2.7692614793252711E-2</v>
      </c>
      <c r="AD254" s="33">
        <f t="shared" si="49"/>
        <v>10.550000000000017</v>
      </c>
      <c r="AE254" s="34">
        <v>2.7793210523132168E-2</v>
      </c>
      <c r="AG254" s="35">
        <f t="shared" si="43"/>
        <v>-1.0059572987945742</v>
      </c>
      <c r="AJ254" s="33">
        <f t="shared" si="54"/>
        <v>28.875</v>
      </c>
      <c r="AK254" s="34">
        <v>2.6460534716088779E-2</v>
      </c>
      <c r="AM254" s="33">
        <f t="shared" si="55"/>
        <v>28.875</v>
      </c>
      <c r="AN254" s="34" t="e">
        <v>#VALUE!</v>
      </c>
      <c r="AO254" s="34"/>
      <c r="AP254" s="35" t="e">
        <f t="shared" si="44"/>
        <v>#VALUE!</v>
      </c>
    </row>
    <row r="255" spans="2:42" ht="13.2" customHeight="1" x14ac:dyDescent="0.25">
      <c r="B255" s="33">
        <f t="shared" si="50"/>
        <v>29</v>
      </c>
      <c r="C255" s="34">
        <v>1.9798139058009263E-2</v>
      </c>
      <c r="E255" s="33">
        <f t="shared" si="51"/>
        <v>29</v>
      </c>
      <c r="F255" s="34">
        <v>2.1460459830353707E-2</v>
      </c>
      <c r="H255" s="33">
        <f t="shared" si="52"/>
        <v>29</v>
      </c>
      <c r="I255" s="34">
        <v>2.123289870093905E-2</v>
      </c>
      <c r="K255" s="33">
        <f t="shared" si="53"/>
        <v>29</v>
      </c>
      <c r="L255" s="34">
        <v>2.1274893557131243E-2</v>
      </c>
      <c r="N255" s="35">
        <f t="shared" si="42"/>
        <v>-0.41994856192193591</v>
      </c>
      <c r="Q255" s="33">
        <f t="shared" si="45"/>
        <v>10.600000000000017</v>
      </c>
      <c r="R255" s="17">
        <v>2.77271374239185E-2</v>
      </c>
      <c r="T255" s="33">
        <f t="shared" si="46"/>
        <v>10.600000000000017</v>
      </c>
      <c r="U255" s="34">
        <v>2.8973617313925296E-2</v>
      </c>
      <c r="W255" s="33">
        <f t="shared" si="47"/>
        <v>10.600000000000017</v>
      </c>
      <c r="X255" s="34">
        <v>2.8674472843014092E-2</v>
      </c>
      <c r="AA255" s="33">
        <f t="shared" si="48"/>
        <v>10.600000000000017</v>
      </c>
      <c r="AB255" s="34">
        <v>2.77271374239185E-2</v>
      </c>
      <c r="AD255" s="33">
        <f t="shared" si="49"/>
        <v>10.600000000000017</v>
      </c>
      <c r="AE255" s="34">
        <v>2.7826659558810089E-2</v>
      </c>
      <c r="AG255" s="35">
        <f t="shared" si="43"/>
        <v>-0.99522134891588676</v>
      </c>
      <c r="AJ255" s="33">
        <f t="shared" si="54"/>
        <v>29</v>
      </c>
      <c r="AK255" s="34">
        <v>2.6467539330364661E-2</v>
      </c>
      <c r="AM255" s="33">
        <f t="shared" si="55"/>
        <v>29</v>
      </c>
      <c r="AN255" s="34" t="e">
        <v>#VALUE!</v>
      </c>
      <c r="AO255" s="34"/>
      <c r="AP255" s="35" t="e">
        <f t="shared" si="44"/>
        <v>#VALUE!</v>
      </c>
    </row>
    <row r="256" spans="2:42" ht="13.2" customHeight="1" x14ac:dyDescent="0.25">
      <c r="B256" s="33">
        <f t="shared" si="50"/>
        <v>29.125</v>
      </c>
      <c r="C256" s="34">
        <v>1.9807690210190656E-2</v>
      </c>
      <c r="E256" s="33">
        <f t="shared" si="51"/>
        <v>29.125</v>
      </c>
      <c r="F256" s="34">
        <v>2.1477640497372701E-2</v>
      </c>
      <c r="H256" s="33">
        <f t="shared" si="52"/>
        <v>29.125</v>
      </c>
      <c r="I256" s="34">
        <v>2.1239070821350091E-2</v>
      </c>
      <c r="K256" s="33">
        <f t="shared" si="53"/>
        <v>29.125</v>
      </c>
      <c r="L256" s="34">
        <v>2.1280938897278608E-2</v>
      </c>
      <c r="N256" s="35">
        <f t="shared" si="42"/>
        <v>-0.41868075928517406</v>
      </c>
      <c r="Q256" s="33">
        <f t="shared" si="45"/>
        <v>10.650000000000018</v>
      </c>
      <c r="R256" s="17">
        <v>2.7761660054584292E-2</v>
      </c>
      <c r="T256" s="33">
        <f t="shared" si="46"/>
        <v>10.650000000000018</v>
      </c>
      <c r="U256" s="34">
        <v>2.9022991377564058E-2</v>
      </c>
      <c r="W256" s="33">
        <f t="shared" si="47"/>
        <v>10.650000000000018</v>
      </c>
      <c r="X256" s="34">
        <v>2.8712549547686744E-2</v>
      </c>
      <c r="AA256" s="33">
        <f t="shared" si="48"/>
        <v>10.650000000000018</v>
      </c>
      <c r="AB256" s="34">
        <v>2.7761660054584292E-2</v>
      </c>
      <c r="AD256" s="33">
        <f t="shared" si="49"/>
        <v>10.650000000000018</v>
      </c>
      <c r="AE256" s="34">
        <v>2.7860108594488009E-2</v>
      </c>
      <c r="AG256" s="35">
        <f t="shared" si="43"/>
        <v>-0.9844853990371647</v>
      </c>
      <c r="AJ256" s="33">
        <f t="shared" si="54"/>
        <v>29.125</v>
      </c>
      <c r="AK256" s="34">
        <v>2.6474543944640549E-2</v>
      </c>
      <c r="AM256" s="33">
        <f t="shared" si="55"/>
        <v>29.125</v>
      </c>
      <c r="AN256" s="34" t="e">
        <v>#VALUE!</v>
      </c>
      <c r="AO256" s="34"/>
      <c r="AP256" s="35" t="e">
        <f t="shared" si="44"/>
        <v>#VALUE!</v>
      </c>
    </row>
    <row r="257" spans="2:42" ht="13.2" customHeight="1" x14ac:dyDescent="0.25">
      <c r="B257" s="33">
        <f t="shared" si="50"/>
        <v>29.25</v>
      </c>
      <c r="C257" s="34">
        <v>1.981755394423303E-2</v>
      </c>
      <c r="E257" s="33">
        <f t="shared" si="51"/>
        <v>29.25</v>
      </c>
      <c r="F257" s="34">
        <v>2.1494821164391685E-2</v>
      </c>
      <c r="H257" s="33">
        <f t="shared" si="52"/>
        <v>29.25</v>
      </c>
      <c r="I257" s="34">
        <v>2.1245242941761132E-2</v>
      </c>
      <c r="K257" s="33">
        <f t="shared" si="53"/>
        <v>29.25</v>
      </c>
      <c r="L257" s="34">
        <v>2.128698423742597E-2</v>
      </c>
      <c r="N257" s="35">
        <f t="shared" si="42"/>
        <v>-0.41741295664837752</v>
      </c>
      <c r="Q257" s="33">
        <f t="shared" si="45"/>
        <v>10.700000000000019</v>
      </c>
      <c r="R257" s="17">
        <v>2.7796182685250082E-2</v>
      </c>
      <c r="T257" s="33">
        <f t="shared" si="46"/>
        <v>10.700000000000019</v>
      </c>
      <c r="U257" s="34">
        <v>2.9072365441202817E-2</v>
      </c>
      <c r="W257" s="33">
        <f t="shared" si="47"/>
        <v>10.700000000000019</v>
      </c>
      <c r="X257" s="34">
        <v>2.8750626252359392E-2</v>
      </c>
      <c r="AA257" s="33">
        <f t="shared" si="48"/>
        <v>10.700000000000019</v>
      </c>
      <c r="AB257" s="34">
        <v>2.7796182685250082E-2</v>
      </c>
      <c r="AD257" s="33">
        <f t="shared" si="49"/>
        <v>10.700000000000019</v>
      </c>
      <c r="AE257" s="34">
        <v>2.7893557630165929E-2</v>
      </c>
      <c r="AG257" s="35">
        <f t="shared" si="43"/>
        <v>-0.97374944915847728</v>
      </c>
      <c r="AJ257" s="33">
        <f t="shared" si="54"/>
        <v>29.25</v>
      </c>
      <c r="AK257" s="34">
        <v>2.6481548558916435E-2</v>
      </c>
      <c r="AM257" s="33">
        <f t="shared" si="55"/>
        <v>29.25</v>
      </c>
      <c r="AN257" s="34" t="e">
        <v>#VALUE!</v>
      </c>
      <c r="AO257" s="34"/>
      <c r="AP257" s="35" t="e">
        <f t="shared" si="44"/>
        <v>#VALUE!</v>
      </c>
    </row>
    <row r="258" spans="2:42" ht="13.2" customHeight="1" x14ac:dyDescent="0.25">
      <c r="B258" s="33">
        <f t="shared" si="50"/>
        <v>29.375</v>
      </c>
      <c r="C258" s="34">
        <v>1.9827744019672643E-2</v>
      </c>
      <c r="E258" s="33">
        <f t="shared" si="51"/>
        <v>29.375</v>
      </c>
      <c r="F258" s="34">
        <v>2.1512001831410676E-2</v>
      </c>
      <c r="H258" s="33">
        <f t="shared" si="52"/>
        <v>29.375</v>
      </c>
      <c r="I258" s="34">
        <v>2.1251415062172166E-2</v>
      </c>
      <c r="K258" s="33">
        <f t="shared" si="53"/>
        <v>29.375</v>
      </c>
      <c r="L258" s="34">
        <v>2.1293029577573327E-2</v>
      </c>
      <c r="N258" s="35">
        <f t="shared" si="42"/>
        <v>-0.41614515401161567</v>
      </c>
      <c r="Q258" s="33">
        <f t="shared" si="45"/>
        <v>10.75000000000002</v>
      </c>
      <c r="R258" s="17">
        <v>2.7830705315915874E-2</v>
      </c>
      <c r="T258" s="33">
        <f t="shared" si="46"/>
        <v>10.75000000000002</v>
      </c>
      <c r="U258" s="34">
        <v>2.9121739504841579E-2</v>
      </c>
      <c r="W258" s="33">
        <f t="shared" si="47"/>
        <v>10.75000000000002</v>
      </c>
      <c r="X258" s="34">
        <v>2.8788702957032043E-2</v>
      </c>
      <c r="AA258" s="33">
        <f t="shared" si="48"/>
        <v>10.75000000000002</v>
      </c>
      <c r="AB258" s="34">
        <v>2.7830705315915874E-2</v>
      </c>
      <c r="AD258" s="33">
        <f t="shared" si="49"/>
        <v>10.75000000000002</v>
      </c>
      <c r="AE258" s="34">
        <v>2.792700666584385E-2</v>
      </c>
      <c r="AG258" s="35">
        <f t="shared" si="43"/>
        <v>-0.9630134992797551</v>
      </c>
      <c r="AJ258" s="33">
        <f t="shared" si="54"/>
        <v>29.375</v>
      </c>
      <c r="AK258" s="34">
        <v>2.6488553173192316E-2</v>
      </c>
      <c r="AM258" s="33">
        <f t="shared" si="55"/>
        <v>29.375</v>
      </c>
      <c r="AN258" s="34" t="e">
        <v>#VALUE!</v>
      </c>
      <c r="AO258" s="34"/>
      <c r="AP258" s="35" t="e">
        <f t="shared" si="44"/>
        <v>#VALUE!</v>
      </c>
    </row>
    <row r="259" spans="2:42" ht="13.2" customHeight="1" x14ac:dyDescent="0.25">
      <c r="B259" s="33">
        <f t="shared" si="50"/>
        <v>29.5</v>
      </c>
      <c r="C259" s="34">
        <v>1.9838273962833303E-2</v>
      </c>
      <c r="E259" s="33">
        <f t="shared" si="51"/>
        <v>29.5</v>
      </c>
      <c r="F259" s="34">
        <v>2.152918249842966E-2</v>
      </c>
      <c r="H259" s="33">
        <f t="shared" si="52"/>
        <v>29.5</v>
      </c>
      <c r="I259" s="34">
        <v>2.1257587182583207E-2</v>
      </c>
      <c r="K259" s="33">
        <f t="shared" si="53"/>
        <v>29.5</v>
      </c>
      <c r="L259" s="34">
        <v>2.1299074917720692E-2</v>
      </c>
      <c r="N259" s="35">
        <f t="shared" si="42"/>
        <v>-0.41487735137485382</v>
      </c>
      <c r="Q259" s="33">
        <f t="shared" si="45"/>
        <v>10.80000000000002</v>
      </c>
      <c r="R259" s="17">
        <v>2.7865227946581663E-2</v>
      </c>
      <c r="T259" s="33">
        <f t="shared" si="46"/>
        <v>10.80000000000002</v>
      </c>
      <c r="U259" s="34">
        <v>2.9171113568480341E-2</v>
      </c>
      <c r="W259" s="33">
        <f t="shared" si="47"/>
        <v>10.80000000000002</v>
      </c>
      <c r="X259" s="34">
        <v>2.8826779661704695E-2</v>
      </c>
      <c r="AA259" s="33">
        <f t="shared" si="48"/>
        <v>10.80000000000002</v>
      </c>
      <c r="AB259" s="34">
        <v>2.7865227946581663E-2</v>
      </c>
      <c r="AD259" s="33">
        <f t="shared" si="49"/>
        <v>10.80000000000002</v>
      </c>
      <c r="AE259" s="34">
        <v>2.796045570152177E-2</v>
      </c>
      <c r="AG259" s="35">
        <f t="shared" si="43"/>
        <v>-0.95227754940106768</v>
      </c>
      <c r="AJ259" s="33">
        <f t="shared" si="54"/>
        <v>29.5</v>
      </c>
      <c r="AK259" s="34">
        <v>2.6495557787468205E-2</v>
      </c>
      <c r="AM259" s="33">
        <f t="shared" si="55"/>
        <v>29.5</v>
      </c>
      <c r="AN259" s="34" t="e">
        <v>#VALUE!</v>
      </c>
      <c r="AO259" s="34"/>
      <c r="AP259" s="35" t="e">
        <f t="shared" si="44"/>
        <v>#VALUE!</v>
      </c>
    </row>
    <row r="260" spans="2:42" ht="13.2" customHeight="1" x14ac:dyDescent="0.25">
      <c r="B260" s="33">
        <f t="shared" si="50"/>
        <v>29.625</v>
      </c>
      <c r="C260" s="34">
        <v>1.9849157071746396E-2</v>
      </c>
      <c r="E260" s="33">
        <f t="shared" si="51"/>
        <v>29.625</v>
      </c>
      <c r="F260" s="34">
        <v>2.154636316544865E-2</v>
      </c>
      <c r="H260" s="33">
        <f t="shared" si="52"/>
        <v>29.625</v>
      </c>
      <c r="I260" s="34">
        <v>2.1263759302994241E-2</v>
      </c>
      <c r="K260" s="33">
        <f t="shared" si="53"/>
        <v>29.625</v>
      </c>
      <c r="L260" s="34">
        <v>2.1305120257868057E-2</v>
      </c>
      <c r="N260" s="35">
        <f t="shared" si="42"/>
        <v>-0.41360954873816136</v>
      </c>
      <c r="Q260" s="33">
        <f t="shared" si="45"/>
        <v>10.850000000000021</v>
      </c>
      <c r="R260" s="17">
        <v>2.7899750577247456E-2</v>
      </c>
      <c r="T260" s="33">
        <f t="shared" si="46"/>
        <v>10.850000000000021</v>
      </c>
      <c r="U260" s="34">
        <v>2.92204876321191E-2</v>
      </c>
      <c r="W260" s="33">
        <f t="shared" si="47"/>
        <v>10.850000000000021</v>
      </c>
      <c r="X260" s="34">
        <v>2.8864856366377343E-2</v>
      </c>
      <c r="AA260" s="33">
        <f t="shared" si="48"/>
        <v>10.850000000000021</v>
      </c>
      <c r="AB260" s="34">
        <v>2.7899750577247456E-2</v>
      </c>
      <c r="AD260" s="33">
        <f t="shared" si="49"/>
        <v>10.850000000000021</v>
      </c>
      <c r="AE260" s="34">
        <v>2.799390473719969E-2</v>
      </c>
      <c r="AG260" s="35">
        <f t="shared" si="43"/>
        <v>-0.94154159952234551</v>
      </c>
      <c r="AJ260" s="33">
        <f t="shared" si="54"/>
        <v>29.625</v>
      </c>
      <c r="AK260" s="34">
        <v>2.6502562401744093E-2</v>
      </c>
      <c r="AM260" s="33">
        <f t="shared" si="55"/>
        <v>29.625</v>
      </c>
      <c r="AN260" s="34" t="e">
        <v>#VALUE!</v>
      </c>
      <c r="AO260" s="34"/>
      <c r="AP260" s="35" t="e">
        <f t="shared" si="44"/>
        <v>#VALUE!</v>
      </c>
    </row>
    <row r="261" spans="2:42" ht="13.2" customHeight="1" x14ac:dyDescent="0.25">
      <c r="B261" s="33">
        <f t="shared" si="50"/>
        <v>29.75</v>
      </c>
      <c r="C261" s="34">
        <v>1.986040642094701E-2</v>
      </c>
      <c r="E261" s="33">
        <f t="shared" si="51"/>
        <v>29.75</v>
      </c>
      <c r="F261" s="34">
        <v>2.1563543832467634E-2</v>
      </c>
      <c r="H261" s="33">
        <f t="shared" si="52"/>
        <v>29.75</v>
      </c>
      <c r="I261" s="34">
        <v>2.1269931423405285E-2</v>
      </c>
      <c r="K261" s="33">
        <f t="shared" si="53"/>
        <v>29.75</v>
      </c>
      <c r="L261" s="34">
        <v>2.1311165598015422E-2</v>
      </c>
      <c r="N261" s="35">
        <f t="shared" si="42"/>
        <v>-0.41234174610136481</v>
      </c>
      <c r="Q261" s="33">
        <f t="shared" si="45"/>
        <v>10.900000000000022</v>
      </c>
      <c r="R261" s="17">
        <v>2.7934273207913248E-2</v>
      </c>
      <c r="T261" s="33">
        <f t="shared" si="46"/>
        <v>10.900000000000022</v>
      </c>
      <c r="U261" s="34">
        <v>2.9269861695757862E-2</v>
      </c>
      <c r="W261" s="33">
        <f t="shared" si="47"/>
        <v>10.900000000000022</v>
      </c>
      <c r="X261" s="34">
        <v>2.8902933071049994E-2</v>
      </c>
      <c r="AA261" s="33">
        <f t="shared" si="48"/>
        <v>10.900000000000022</v>
      </c>
      <c r="AB261" s="34">
        <v>2.7934273207913248E-2</v>
      </c>
      <c r="AD261" s="33">
        <f t="shared" si="49"/>
        <v>10.900000000000022</v>
      </c>
      <c r="AE261" s="34">
        <v>2.8027353772877611E-2</v>
      </c>
      <c r="AG261" s="35">
        <f t="shared" si="43"/>
        <v>-0.93080564964362345</v>
      </c>
      <c r="AJ261" s="33">
        <f t="shared" si="54"/>
        <v>29.75</v>
      </c>
      <c r="AK261" s="34">
        <v>2.6509567016019975E-2</v>
      </c>
      <c r="AM261" s="33">
        <f t="shared" si="55"/>
        <v>29.75</v>
      </c>
      <c r="AN261" s="34" t="e">
        <v>#VALUE!</v>
      </c>
      <c r="AO261" s="34"/>
      <c r="AP261" s="35" t="e">
        <f t="shared" si="44"/>
        <v>#VALUE!</v>
      </c>
    </row>
    <row r="262" spans="2:42" ht="13.2" customHeight="1" x14ac:dyDescent="0.25">
      <c r="B262" s="33">
        <f t="shared" si="50"/>
        <v>29.875</v>
      </c>
      <c r="C262" s="34">
        <v>1.9872034866149562E-2</v>
      </c>
      <c r="E262" s="33">
        <f t="shared" si="51"/>
        <v>29.875</v>
      </c>
      <c r="F262" s="34">
        <v>2.1580724499486621E-2</v>
      </c>
      <c r="H262" s="33">
        <f t="shared" si="52"/>
        <v>29.875</v>
      </c>
      <c r="I262" s="34">
        <v>2.1276103543816323E-2</v>
      </c>
      <c r="K262" s="33">
        <f t="shared" si="53"/>
        <v>29.875</v>
      </c>
      <c r="L262" s="34">
        <v>2.1317210938162776E-2</v>
      </c>
      <c r="N262" s="35">
        <f t="shared" si="42"/>
        <v>-0.41107394346453358</v>
      </c>
      <c r="Q262" s="33">
        <f t="shared" si="45"/>
        <v>10.950000000000022</v>
      </c>
      <c r="R262" s="17">
        <v>2.7968795838579037E-2</v>
      </c>
      <c r="T262" s="33">
        <f t="shared" si="46"/>
        <v>10.950000000000022</v>
      </c>
      <c r="U262" s="34">
        <v>2.9319235759396621E-2</v>
      </c>
      <c r="W262" s="33">
        <f t="shared" si="47"/>
        <v>10.950000000000022</v>
      </c>
      <c r="X262" s="34">
        <v>2.8941009775722646E-2</v>
      </c>
      <c r="AA262" s="33">
        <f t="shared" si="48"/>
        <v>10.950000000000022</v>
      </c>
      <c r="AB262" s="34">
        <v>2.7968795838579037E-2</v>
      </c>
      <c r="AD262" s="33">
        <f t="shared" si="49"/>
        <v>10.950000000000022</v>
      </c>
      <c r="AE262" s="34">
        <v>2.8060802808555531E-2</v>
      </c>
      <c r="AG262" s="35">
        <f t="shared" si="43"/>
        <v>-0.92006969976493602</v>
      </c>
      <c r="AJ262" s="33">
        <f t="shared" si="54"/>
        <v>29.875</v>
      </c>
      <c r="AK262" s="34">
        <v>2.651657163029586E-2</v>
      </c>
      <c r="AM262" s="33">
        <f t="shared" si="55"/>
        <v>29.875</v>
      </c>
      <c r="AN262" s="34" t="e">
        <v>#VALUE!</v>
      </c>
      <c r="AO262" s="34"/>
      <c r="AP262" s="35" t="e">
        <f t="shared" si="44"/>
        <v>#VALUE!</v>
      </c>
    </row>
    <row r="263" spans="2:42" ht="13.2" customHeight="1" x14ac:dyDescent="0.25">
      <c r="B263" s="33">
        <f t="shared" si="50"/>
        <v>30</v>
      </c>
      <c r="C263" s="34">
        <v>1.9884055048806547E-2</v>
      </c>
      <c r="E263" s="33">
        <f t="shared" si="51"/>
        <v>30</v>
      </c>
      <c r="F263" s="34">
        <v>2.1597905166505608E-2</v>
      </c>
      <c r="H263" s="33">
        <f t="shared" si="52"/>
        <v>30</v>
      </c>
      <c r="I263" s="34">
        <v>2.1282275664227364E-2</v>
      </c>
      <c r="K263" s="33">
        <f t="shared" si="53"/>
        <v>30</v>
      </c>
      <c r="L263" s="34">
        <v>2.1323256278310141E-2</v>
      </c>
      <c r="N263" s="35">
        <f t="shared" si="42"/>
        <v>-0.40980614082777173</v>
      </c>
      <c r="Q263" s="33">
        <f t="shared" si="45"/>
        <v>11.000000000000023</v>
      </c>
      <c r="R263" s="17">
        <v>2.800331846924483E-2</v>
      </c>
      <c r="T263" s="33">
        <f t="shared" si="46"/>
        <v>11.000000000000023</v>
      </c>
      <c r="U263" s="34">
        <v>2.9368609823035383E-2</v>
      </c>
      <c r="W263" s="33">
        <f t="shared" si="47"/>
        <v>11.000000000000023</v>
      </c>
      <c r="X263" s="34">
        <v>2.8979086480395294E-2</v>
      </c>
      <c r="AA263" s="33">
        <f t="shared" si="48"/>
        <v>11.000000000000023</v>
      </c>
      <c r="AB263" s="34">
        <v>2.800331846924483E-2</v>
      </c>
      <c r="AD263" s="33">
        <f t="shared" si="49"/>
        <v>11.000000000000023</v>
      </c>
      <c r="AE263" s="34">
        <v>2.8094251844233451E-2</v>
      </c>
      <c r="AG263" s="35">
        <f t="shared" si="43"/>
        <v>-0.90933374988621396</v>
      </c>
      <c r="AJ263" s="33">
        <f t="shared" si="54"/>
        <v>30</v>
      </c>
      <c r="AK263" s="34">
        <v>2.6523576244571745E-2</v>
      </c>
      <c r="AM263" s="33">
        <f t="shared" si="55"/>
        <v>30</v>
      </c>
      <c r="AN263" s="34" t="e">
        <v>#VALUE!</v>
      </c>
      <c r="AO263" s="34"/>
      <c r="AP263" s="35" t="e">
        <f t="shared" si="44"/>
        <v>#VALUE!</v>
      </c>
    </row>
    <row r="264" spans="2:42" ht="13.2" customHeight="1" x14ac:dyDescent="0.25">
      <c r="B264" s="33">
        <f t="shared" si="50"/>
        <v>30.125</v>
      </c>
      <c r="C264" s="34">
        <v>1.9896477623636385E-2</v>
      </c>
      <c r="E264" s="33">
        <f t="shared" si="51"/>
        <v>30.125</v>
      </c>
      <c r="F264" s="34">
        <v>2.1602955159259519E-2</v>
      </c>
      <c r="H264" s="33">
        <f t="shared" si="52"/>
        <v>30.125</v>
      </c>
      <c r="I264" s="34">
        <v>2.129733242472728E-2</v>
      </c>
      <c r="K264" s="33">
        <f t="shared" si="53"/>
        <v>30.125</v>
      </c>
      <c r="L264" s="34">
        <v>2.1338422584096225E-2</v>
      </c>
      <c r="N264" s="35">
        <f t="shared" si="42"/>
        <v>-0.41090159368945695</v>
      </c>
      <c r="Q264" s="33">
        <f t="shared" si="45"/>
        <v>11.050000000000024</v>
      </c>
      <c r="R264" s="17">
        <v>2.8037841099910619E-2</v>
      </c>
      <c r="T264" s="33">
        <f t="shared" si="46"/>
        <v>11.050000000000024</v>
      </c>
      <c r="U264" s="34">
        <v>2.9417983886674146E-2</v>
      </c>
      <c r="W264" s="33">
        <f t="shared" si="47"/>
        <v>11.050000000000024</v>
      </c>
      <c r="X264" s="34">
        <v>2.9017163185067946E-2</v>
      </c>
      <c r="AA264" s="33">
        <f t="shared" si="48"/>
        <v>11.050000000000024</v>
      </c>
      <c r="AB264" s="34">
        <v>2.8037841099910619E-2</v>
      </c>
      <c r="AD264" s="33">
        <f t="shared" si="49"/>
        <v>11.050000000000024</v>
      </c>
      <c r="AE264" s="34">
        <v>2.8127700879911371E-2</v>
      </c>
      <c r="AG264" s="35">
        <f t="shared" si="43"/>
        <v>-0.89859780000752654</v>
      </c>
      <c r="AJ264" s="33">
        <f t="shared" si="54"/>
        <v>30.125</v>
      </c>
      <c r="AK264" s="34">
        <v>2.6538635688371282E-2</v>
      </c>
      <c r="AM264" s="33">
        <f t="shared" si="55"/>
        <v>30.125</v>
      </c>
      <c r="AN264" s="34" t="e">
        <v>#VALUE!</v>
      </c>
      <c r="AO264" s="34"/>
      <c r="AP264" s="35" t="e">
        <f t="shared" si="44"/>
        <v>#VALUE!</v>
      </c>
    </row>
    <row r="265" spans="2:42" ht="13.2" customHeight="1" x14ac:dyDescent="0.25">
      <c r="B265" s="33">
        <f t="shared" si="50"/>
        <v>30.25</v>
      </c>
      <c r="C265" s="34">
        <v>1.9909298116520546E-2</v>
      </c>
      <c r="E265" s="33">
        <f t="shared" si="51"/>
        <v>30.25</v>
      </c>
      <c r="F265" s="34">
        <v>2.160415136379925E-2</v>
      </c>
      <c r="H265" s="33">
        <f t="shared" si="52"/>
        <v>30.25</v>
      </c>
      <c r="I265" s="34">
        <v>2.1315211742367349E-2</v>
      </c>
      <c r="K265" s="33">
        <f t="shared" si="53"/>
        <v>30.25</v>
      </c>
      <c r="L265" s="34">
        <v>2.135648652517548E-2</v>
      </c>
      <c r="N265" s="35">
        <f t="shared" si="42"/>
        <v>-0.41274782808131683</v>
      </c>
      <c r="Q265" s="33">
        <f t="shared" si="45"/>
        <v>11.100000000000025</v>
      </c>
      <c r="R265" s="17">
        <v>2.8072363730576411E-2</v>
      </c>
      <c r="T265" s="33">
        <f t="shared" si="46"/>
        <v>11.100000000000025</v>
      </c>
      <c r="U265" s="34">
        <v>2.9467357950312904E-2</v>
      </c>
      <c r="W265" s="33">
        <f t="shared" si="47"/>
        <v>11.100000000000025</v>
      </c>
      <c r="X265" s="34">
        <v>2.9055239889740597E-2</v>
      </c>
      <c r="AA265" s="33">
        <f t="shared" si="48"/>
        <v>11.100000000000025</v>
      </c>
      <c r="AB265" s="34">
        <v>2.8072363730576411E-2</v>
      </c>
      <c r="AD265" s="33">
        <f t="shared" si="49"/>
        <v>11.100000000000025</v>
      </c>
      <c r="AE265" s="34">
        <v>2.8161149915589292E-2</v>
      </c>
      <c r="AG265" s="35">
        <f t="shared" si="43"/>
        <v>-0.88786185012880436</v>
      </c>
      <c r="AJ265" s="33">
        <f t="shared" si="54"/>
        <v>30.25</v>
      </c>
      <c r="AK265" s="34">
        <v>2.6556254067181942E-2</v>
      </c>
      <c r="AM265" s="33">
        <f t="shared" si="55"/>
        <v>30.25</v>
      </c>
      <c r="AN265" s="34" t="e">
        <v>#VALUE!</v>
      </c>
      <c r="AO265" s="34"/>
      <c r="AP265" s="35" t="e">
        <f t="shared" si="44"/>
        <v>#VALUE!</v>
      </c>
    </row>
    <row r="266" spans="2:42" ht="13.2" customHeight="1" x14ac:dyDescent="0.25">
      <c r="B266" s="33">
        <f t="shared" si="50"/>
        <v>30.375</v>
      </c>
      <c r="C266" s="34">
        <v>1.9922504645157293E-2</v>
      </c>
      <c r="E266" s="33">
        <f t="shared" si="51"/>
        <v>30.375</v>
      </c>
      <c r="F266" s="34">
        <v>2.1605347568338974E-2</v>
      </c>
      <c r="H266" s="33">
        <f t="shared" si="52"/>
        <v>30.375</v>
      </c>
      <c r="I266" s="34">
        <v>2.1333091060007414E-2</v>
      </c>
      <c r="K266" s="33">
        <f t="shared" si="53"/>
        <v>30.375</v>
      </c>
      <c r="L266" s="34">
        <v>2.1374550466254739E-2</v>
      </c>
      <c r="N266" s="35">
        <f t="shared" si="42"/>
        <v>-0.41459406247324609</v>
      </c>
      <c r="Q266" s="33">
        <f t="shared" si="45"/>
        <v>11.150000000000025</v>
      </c>
      <c r="R266" s="17">
        <v>2.8106886361242204E-2</v>
      </c>
      <c r="T266" s="33">
        <f t="shared" si="46"/>
        <v>11.150000000000025</v>
      </c>
      <c r="U266" s="34">
        <v>2.9516732013951667E-2</v>
      </c>
      <c r="W266" s="33">
        <f t="shared" si="47"/>
        <v>11.150000000000025</v>
      </c>
      <c r="X266" s="34">
        <v>2.9093316594413249E-2</v>
      </c>
      <c r="AA266" s="33">
        <f t="shared" si="48"/>
        <v>11.150000000000025</v>
      </c>
      <c r="AB266" s="34">
        <v>2.8106886361242204E-2</v>
      </c>
      <c r="AD266" s="33">
        <f t="shared" si="49"/>
        <v>11.150000000000025</v>
      </c>
      <c r="AE266" s="34">
        <v>2.8194598951267212E-2</v>
      </c>
      <c r="AG266" s="35">
        <f t="shared" si="43"/>
        <v>-0.87712590025008219</v>
      </c>
      <c r="AJ266" s="33">
        <f t="shared" si="54"/>
        <v>30.375</v>
      </c>
      <c r="AK266" s="34">
        <v>2.6573872445992602E-2</v>
      </c>
      <c r="AM266" s="33">
        <f t="shared" si="55"/>
        <v>30.375</v>
      </c>
      <c r="AN266" s="34" t="e">
        <v>#VALUE!</v>
      </c>
      <c r="AO266" s="34"/>
      <c r="AP266" s="35" t="e">
        <f t="shared" si="44"/>
        <v>#VALUE!</v>
      </c>
    </row>
    <row r="267" spans="2:42" ht="13.2" customHeight="1" x14ac:dyDescent="0.25">
      <c r="B267" s="33">
        <f t="shared" si="50"/>
        <v>30.5</v>
      </c>
      <c r="C267" s="34">
        <v>1.993608546576333E-2</v>
      </c>
      <c r="E267" s="33">
        <f t="shared" si="51"/>
        <v>30.5</v>
      </c>
      <c r="F267" s="34">
        <v>2.1606543772878708E-2</v>
      </c>
      <c r="H267" s="33">
        <f t="shared" si="52"/>
        <v>30.5</v>
      </c>
      <c r="I267" s="34">
        <v>2.1350970377647487E-2</v>
      </c>
      <c r="K267" s="33">
        <f t="shared" si="53"/>
        <v>30.5</v>
      </c>
      <c r="L267" s="34">
        <v>2.1392614407333987E-2</v>
      </c>
      <c r="N267" s="35">
        <f t="shared" si="42"/>
        <v>-0.41644029686500189</v>
      </c>
      <c r="Q267" s="33">
        <f t="shared" si="45"/>
        <v>11.200000000000026</v>
      </c>
      <c r="R267" s="17">
        <v>2.8141408991907993E-2</v>
      </c>
      <c r="T267" s="33">
        <f t="shared" si="46"/>
        <v>11.200000000000026</v>
      </c>
      <c r="U267" s="34">
        <v>2.9566106077590425E-2</v>
      </c>
      <c r="W267" s="33">
        <f t="shared" si="47"/>
        <v>11.200000000000026</v>
      </c>
      <c r="X267" s="34">
        <v>2.9131393299085897E-2</v>
      </c>
      <c r="AA267" s="33">
        <f t="shared" si="48"/>
        <v>11.200000000000026</v>
      </c>
      <c r="AB267" s="34">
        <v>2.8141408991907993E-2</v>
      </c>
      <c r="AD267" s="33">
        <f t="shared" si="49"/>
        <v>11.200000000000026</v>
      </c>
      <c r="AE267" s="34">
        <v>2.8228047986945132E-2</v>
      </c>
      <c r="AG267" s="35">
        <f t="shared" si="43"/>
        <v>-0.86638995037139477</v>
      </c>
      <c r="AJ267" s="33">
        <f t="shared" si="54"/>
        <v>30.5</v>
      </c>
      <c r="AK267" s="34">
        <v>2.6591490824803259E-2</v>
      </c>
      <c r="AM267" s="33">
        <f t="shared" si="55"/>
        <v>30.5</v>
      </c>
      <c r="AN267" s="34" t="e">
        <v>#VALUE!</v>
      </c>
      <c r="AO267" s="34"/>
      <c r="AP267" s="35" t="e">
        <f t="shared" si="44"/>
        <v>#VALUE!</v>
      </c>
    </row>
    <row r="268" spans="2:42" ht="13.2" customHeight="1" x14ac:dyDescent="0.25">
      <c r="B268" s="33">
        <f t="shared" si="50"/>
        <v>30.625</v>
      </c>
      <c r="C268" s="34">
        <v>1.9950029026290571E-2</v>
      </c>
      <c r="E268" s="33">
        <f t="shared" si="51"/>
        <v>30.625</v>
      </c>
      <c r="F268" s="34">
        <v>2.1607739977418432E-2</v>
      </c>
      <c r="H268" s="33">
        <f t="shared" si="52"/>
        <v>30.625</v>
      </c>
      <c r="I268" s="34">
        <v>2.1368849695287552E-2</v>
      </c>
      <c r="K268" s="33">
        <f t="shared" si="53"/>
        <v>30.625</v>
      </c>
      <c r="L268" s="34">
        <v>2.1410678348413245E-2</v>
      </c>
      <c r="N268" s="35">
        <f t="shared" si="42"/>
        <v>-0.41828653125693116</v>
      </c>
      <c r="Q268" s="33">
        <f t="shared" si="45"/>
        <v>11.250000000000027</v>
      </c>
      <c r="R268" s="17">
        <v>2.8175931622573785E-2</v>
      </c>
      <c r="T268" s="33">
        <f t="shared" si="46"/>
        <v>11.250000000000027</v>
      </c>
      <c r="U268" s="34">
        <v>2.9615480141229188E-2</v>
      </c>
      <c r="W268" s="33">
        <f t="shared" si="47"/>
        <v>11.250000000000027</v>
      </c>
      <c r="X268" s="34">
        <v>2.9169470003758548E-2</v>
      </c>
      <c r="AA268" s="33">
        <f t="shared" si="48"/>
        <v>11.250000000000027</v>
      </c>
      <c r="AB268" s="34">
        <v>2.8175931622573785E-2</v>
      </c>
      <c r="AD268" s="33">
        <f t="shared" si="49"/>
        <v>11.250000000000027</v>
      </c>
      <c r="AE268" s="34">
        <v>2.8261497022623053E-2</v>
      </c>
      <c r="AG268" s="35">
        <f t="shared" si="43"/>
        <v>-0.85565400049267271</v>
      </c>
      <c r="AJ268" s="33">
        <f t="shared" si="54"/>
        <v>30.625</v>
      </c>
      <c r="AK268" s="34">
        <v>2.660910920361392E-2</v>
      </c>
      <c r="AM268" s="33">
        <f t="shared" si="55"/>
        <v>30.625</v>
      </c>
      <c r="AN268" s="34" t="e">
        <v>#VALUE!</v>
      </c>
      <c r="AO268" s="34"/>
      <c r="AP268" s="35" t="e">
        <f t="shared" si="44"/>
        <v>#VALUE!</v>
      </c>
    </row>
    <row r="269" spans="2:42" ht="13.2" customHeight="1" x14ac:dyDescent="0.25">
      <c r="B269" s="33">
        <f t="shared" si="50"/>
        <v>30.75</v>
      </c>
      <c r="C269" s="34">
        <v>1.9964323962529142E-2</v>
      </c>
      <c r="E269" s="33">
        <f t="shared" si="51"/>
        <v>30.75</v>
      </c>
      <c r="F269" s="34">
        <v>2.1608936181958169E-2</v>
      </c>
      <c r="H269" s="33">
        <f t="shared" si="52"/>
        <v>30.75</v>
      </c>
      <c r="I269" s="34">
        <v>2.1386729012927624E-2</v>
      </c>
      <c r="K269" s="33">
        <f t="shared" si="53"/>
        <v>30.75</v>
      </c>
      <c r="L269" s="34">
        <v>2.1428742289492504E-2</v>
      </c>
      <c r="N269" s="35">
        <f t="shared" si="42"/>
        <v>-0.42013276564879104</v>
      </c>
      <c r="Q269" s="33">
        <f t="shared" si="45"/>
        <v>11.300000000000027</v>
      </c>
      <c r="R269" s="17">
        <v>2.8210454253239575E-2</v>
      </c>
      <c r="T269" s="33">
        <f t="shared" si="46"/>
        <v>11.300000000000027</v>
      </c>
      <c r="U269" s="34">
        <v>2.9664854204867946E-2</v>
      </c>
      <c r="W269" s="33">
        <f t="shared" si="47"/>
        <v>11.300000000000027</v>
      </c>
      <c r="X269" s="34">
        <v>2.92075467084312E-2</v>
      </c>
      <c r="AA269" s="33">
        <f t="shared" si="48"/>
        <v>11.300000000000027</v>
      </c>
      <c r="AB269" s="34">
        <v>2.8210454253239575E-2</v>
      </c>
      <c r="AD269" s="33">
        <f t="shared" si="49"/>
        <v>11.300000000000027</v>
      </c>
      <c r="AE269" s="34">
        <v>2.8294946058300977E-2</v>
      </c>
      <c r="AG269" s="35">
        <f t="shared" si="43"/>
        <v>-0.84491805061401992</v>
      </c>
      <c r="AJ269" s="33">
        <f t="shared" si="54"/>
        <v>30.75</v>
      </c>
      <c r="AK269" s="34">
        <v>2.662672758242458E-2</v>
      </c>
      <c r="AM269" s="33">
        <f t="shared" si="55"/>
        <v>30.75</v>
      </c>
      <c r="AN269" s="34" t="e">
        <v>#VALUE!</v>
      </c>
      <c r="AO269" s="34"/>
      <c r="AP269" s="35" t="e">
        <f t="shared" si="44"/>
        <v>#VALUE!</v>
      </c>
    </row>
    <row r="270" spans="2:42" ht="13.2" customHeight="1" x14ac:dyDescent="0.25">
      <c r="B270" s="33">
        <f t="shared" si="50"/>
        <v>30.875</v>
      </c>
      <c r="C270" s="34">
        <v>1.9978959094304936E-2</v>
      </c>
      <c r="E270" s="33">
        <f t="shared" si="51"/>
        <v>30.875</v>
      </c>
      <c r="F270" s="34">
        <v>2.1610132386497893E-2</v>
      </c>
      <c r="H270" s="33">
        <f t="shared" si="52"/>
        <v>30.875</v>
      </c>
      <c r="I270" s="34">
        <v>2.1404608330567693E-2</v>
      </c>
      <c r="K270" s="33">
        <f t="shared" si="53"/>
        <v>30.875</v>
      </c>
      <c r="L270" s="34">
        <v>2.1446806230571755E-2</v>
      </c>
      <c r="N270" s="35">
        <f t="shared" si="42"/>
        <v>-0.42197900004061623</v>
      </c>
      <c r="Q270" s="33">
        <f t="shared" si="45"/>
        <v>11.350000000000028</v>
      </c>
      <c r="R270" s="17">
        <v>2.8244976883905367E-2</v>
      </c>
      <c r="T270" s="33">
        <f t="shared" si="46"/>
        <v>11.350000000000028</v>
      </c>
      <c r="U270" s="34">
        <v>2.9714228268506709E-2</v>
      </c>
      <c r="W270" s="33">
        <f t="shared" si="47"/>
        <v>11.350000000000028</v>
      </c>
      <c r="X270" s="34">
        <v>2.9245623413103848E-2</v>
      </c>
      <c r="AA270" s="33">
        <f t="shared" si="48"/>
        <v>11.350000000000028</v>
      </c>
      <c r="AB270" s="34">
        <v>2.8244976883905367E-2</v>
      </c>
      <c r="AD270" s="33">
        <f t="shared" si="49"/>
        <v>11.350000000000028</v>
      </c>
      <c r="AE270" s="34">
        <v>2.8328395093978897E-2</v>
      </c>
      <c r="AG270" s="35">
        <f t="shared" si="43"/>
        <v>-0.83418210073529786</v>
      </c>
      <c r="AJ270" s="33">
        <f t="shared" si="54"/>
        <v>30.875</v>
      </c>
      <c r="AK270" s="34">
        <v>2.6644345961235237E-2</v>
      </c>
      <c r="AM270" s="33">
        <f t="shared" si="55"/>
        <v>30.875</v>
      </c>
      <c r="AN270" s="34" t="e">
        <v>#VALUE!</v>
      </c>
      <c r="AO270" s="34"/>
      <c r="AP270" s="35" t="e">
        <f t="shared" si="44"/>
        <v>#VALUE!</v>
      </c>
    </row>
    <row r="271" spans="2:42" ht="13.2" customHeight="1" x14ac:dyDescent="0.25">
      <c r="B271" s="33">
        <f t="shared" si="50"/>
        <v>31</v>
      </c>
      <c r="C271" s="34">
        <v>1.9993923421769245E-2</v>
      </c>
      <c r="E271" s="33">
        <f t="shared" si="51"/>
        <v>31</v>
      </c>
      <c r="F271" s="34">
        <v>2.1611328591037624E-2</v>
      </c>
      <c r="H271" s="33">
        <f t="shared" si="52"/>
        <v>31</v>
      </c>
      <c r="I271" s="34">
        <v>2.1422487648207755E-2</v>
      </c>
      <c r="K271" s="33">
        <f t="shared" si="53"/>
        <v>31</v>
      </c>
      <c r="L271" s="34">
        <v>2.1464870171651013E-2</v>
      </c>
      <c r="N271" s="35">
        <f t="shared" si="42"/>
        <v>-0.42382523443258019</v>
      </c>
      <c r="Q271" s="33">
        <f t="shared" si="45"/>
        <v>11.400000000000029</v>
      </c>
      <c r="R271" s="17">
        <v>2.827949951457116E-2</v>
      </c>
      <c r="T271" s="33">
        <f t="shared" si="46"/>
        <v>11.400000000000029</v>
      </c>
      <c r="U271" s="34">
        <v>2.9763602332145471E-2</v>
      </c>
      <c r="W271" s="33">
        <f t="shared" si="47"/>
        <v>11.400000000000029</v>
      </c>
      <c r="X271" s="34">
        <v>2.92837001177765E-2</v>
      </c>
      <c r="AA271" s="33">
        <f t="shared" si="48"/>
        <v>11.400000000000029</v>
      </c>
      <c r="AB271" s="34">
        <v>2.827949951457116E-2</v>
      </c>
      <c r="AD271" s="33">
        <f t="shared" si="49"/>
        <v>11.400000000000029</v>
      </c>
      <c r="AE271" s="34">
        <v>2.8361844129656817E-2</v>
      </c>
      <c r="AG271" s="35">
        <f t="shared" si="43"/>
        <v>-0.8234461508565758</v>
      </c>
      <c r="AJ271" s="33">
        <f t="shared" si="54"/>
        <v>31</v>
      </c>
      <c r="AK271" s="34">
        <v>2.6661964340045894E-2</v>
      </c>
      <c r="AM271" s="33">
        <f t="shared" si="55"/>
        <v>31</v>
      </c>
      <c r="AN271" s="34" t="e">
        <v>#VALUE!</v>
      </c>
      <c r="AO271" s="34"/>
      <c r="AP271" s="35" t="e">
        <f t="shared" si="44"/>
        <v>#VALUE!</v>
      </c>
    </row>
    <row r="272" spans="2:42" ht="13.2" customHeight="1" x14ac:dyDescent="0.25">
      <c r="B272" s="33">
        <f t="shared" si="50"/>
        <v>31.125</v>
      </c>
      <c r="C272" s="34">
        <v>2.000920612177776E-2</v>
      </c>
      <c r="E272" s="33">
        <f t="shared" si="51"/>
        <v>31.125</v>
      </c>
      <c r="F272" s="34">
        <v>2.1612524795577352E-2</v>
      </c>
      <c r="H272" s="33">
        <f t="shared" si="52"/>
        <v>31.125</v>
      </c>
      <c r="I272" s="34">
        <v>2.1440366965847831E-2</v>
      </c>
      <c r="K272" s="33">
        <f t="shared" si="53"/>
        <v>31.125</v>
      </c>
      <c r="L272" s="34">
        <v>2.1482934112730265E-2</v>
      </c>
      <c r="N272" s="35">
        <f t="shared" si="42"/>
        <v>-0.42567146882433599</v>
      </c>
      <c r="Q272" s="33">
        <f t="shared" si="45"/>
        <v>11.450000000000029</v>
      </c>
      <c r="R272" s="17">
        <v>2.8314022145236949E-2</v>
      </c>
      <c r="T272" s="33">
        <f t="shared" si="46"/>
        <v>11.450000000000029</v>
      </c>
      <c r="U272" s="34">
        <v>2.981297639578423E-2</v>
      </c>
      <c r="W272" s="33">
        <f t="shared" si="47"/>
        <v>11.450000000000029</v>
      </c>
      <c r="X272" s="34">
        <v>2.9321776822449151E-2</v>
      </c>
      <c r="AA272" s="33">
        <f t="shared" si="48"/>
        <v>11.450000000000029</v>
      </c>
      <c r="AB272" s="34">
        <v>2.8314022145236949E-2</v>
      </c>
      <c r="AD272" s="33">
        <f t="shared" si="49"/>
        <v>11.450000000000029</v>
      </c>
      <c r="AE272" s="34">
        <v>2.8395293165334737E-2</v>
      </c>
      <c r="AG272" s="35">
        <f t="shared" si="43"/>
        <v>-0.81271020097788838</v>
      </c>
      <c r="AJ272" s="33">
        <f t="shared" si="54"/>
        <v>31.125</v>
      </c>
      <c r="AK272" s="34">
        <v>2.6679582718856558E-2</v>
      </c>
      <c r="AM272" s="33">
        <f t="shared" si="55"/>
        <v>31.125</v>
      </c>
      <c r="AN272" s="34" t="e">
        <v>#VALUE!</v>
      </c>
      <c r="AO272" s="34"/>
      <c r="AP272" s="35" t="e">
        <f t="shared" si="44"/>
        <v>#VALUE!</v>
      </c>
    </row>
    <row r="273" spans="2:42" ht="13.2" customHeight="1" x14ac:dyDescent="0.25">
      <c r="B273" s="33">
        <f t="shared" si="50"/>
        <v>31.25</v>
      </c>
      <c r="C273" s="34">
        <v>2.002479654435646E-2</v>
      </c>
      <c r="E273" s="33">
        <f t="shared" si="51"/>
        <v>31.25</v>
      </c>
      <c r="F273" s="34">
        <v>2.1613721000117082E-2</v>
      </c>
      <c r="H273" s="33">
        <f t="shared" si="52"/>
        <v>31.25</v>
      </c>
      <c r="I273" s="34">
        <v>2.1458246283487897E-2</v>
      </c>
      <c r="K273" s="33">
        <f t="shared" si="53"/>
        <v>31.25</v>
      </c>
      <c r="L273" s="34">
        <v>2.150099805380952E-2</v>
      </c>
      <c r="N273" s="35">
        <f t="shared" si="42"/>
        <v>-0.42751770321623056</v>
      </c>
      <c r="Q273" s="33">
        <f t="shared" si="45"/>
        <v>11.50000000000003</v>
      </c>
      <c r="R273" s="17">
        <v>2.8348544775902741E-2</v>
      </c>
      <c r="T273" s="33">
        <f t="shared" si="46"/>
        <v>11.50000000000003</v>
      </c>
      <c r="U273" s="34">
        <v>2.9862350459422992E-2</v>
      </c>
      <c r="W273" s="33">
        <f t="shared" si="47"/>
        <v>11.50000000000003</v>
      </c>
      <c r="X273" s="34">
        <v>2.9359853527121803E-2</v>
      </c>
      <c r="AA273" s="33">
        <f t="shared" si="48"/>
        <v>11.50000000000003</v>
      </c>
      <c r="AB273" s="34">
        <v>2.8348544775902741E-2</v>
      </c>
      <c r="AD273" s="33">
        <f t="shared" si="49"/>
        <v>11.50000000000003</v>
      </c>
      <c r="AE273" s="34">
        <v>2.8428742201012658E-2</v>
      </c>
      <c r="AG273" s="35">
        <f t="shared" si="43"/>
        <v>-0.8019742510991662</v>
      </c>
      <c r="AJ273" s="33">
        <f t="shared" si="54"/>
        <v>31.25</v>
      </c>
      <c r="AK273" s="34">
        <v>2.6697201097667215E-2</v>
      </c>
      <c r="AM273" s="33">
        <f t="shared" si="55"/>
        <v>31.25</v>
      </c>
      <c r="AN273" s="34" t="e">
        <v>#VALUE!</v>
      </c>
      <c r="AO273" s="34"/>
      <c r="AP273" s="35" t="e">
        <f t="shared" si="44"/>
        <v>#VALUE!</v>
      </c>
    </row>
    <row r="274" spans="2:42" ht="13.2" customHeight="1" x14ac:dyDescent="0.25">
      <c r="B274" s="33">
        <f t="shared" si="50"/>
        <v>31.375</v>
      </c>
      <c r="C274" s="34">
        <v>2.0040684209252049E-2</v>
      </c>
      <c r="E274" s="33">
        <f t="shared" si="51"/>
        <v>31.375</v>
      </c>
      <c r="F274" s="34">
        <v>2.1614917204656806E-2</v>
      </c>
      <c r="H274" s="33">
        <f t="shared" si="52"/>
        <v>31.375</v>
      </c>
      <c r="I274" s="34">
        <v>2.1476125601127966E-2</v>
      </c>
      <c r="K274" s="33">
        <f t="shared" si="53"/>
        <v>31.375</v>
      </c>
      <c r="L274" s="34">
        <v>2.1519061994888775E-2</v>
      </c>
      <c r="N274" s="35">
        <f t="shared" si="42"/>
        <v>-0.42936393760809044</v>
      </c>
      <c r="Q274" s="33">
        <f t="shared" si="45"/>
        <v>11.550000000000031</v>
      </c>
      <c r="R274" s="17">
        <v>2.838306740656853E-2</v>
      </c>
      <c r="T274" s="33">
        <f t="shared" si="46"/>
        <v>11.550000000000031</v>
      </c>
      <c r="U274" s="34">
        <v>2.9833590746214913E-2</v>
      </c>
      <c r="W274" s="33">
        <f t="shared" si="47"/>
        <v>11.550000000000031</v>
      </c>
      <c r="X274" s="34">
        <v>2.9397930231794451E-2</v>
      </c>
      <c r="AA274" s="33">
        <f t="shared" si="48"/>
        <v>11.550000000000031</v>
      </c>
      <c r="AB274" s="34">
        <v>2.838306740656853E-2</v>
      </c>
      <c r="AD274" s="33">
        <f t="shared" si="49"/>
        <v>11.550000000000031</v>
      </c>
      <c r="AE274" s="34">
        <v>2.8462191236690578E-2</v>
      </c>
      <c r="AG274" s="35">
        <f t="shared" si="43"/>
        <v>-0.79123830122047878</v>
      </c>
      <c r="AJ274" s="33">
        <f t="shared" si="54"/>
        <v>31.375</v>
      </c>
      <c r="AK274" s="34">
        <v>2.6714819476477875E-2</v>
      </c>
      <c r="AM274" s="33">
        <f t="shared" si="55"/>
        <v>31.375</v>
      </c>
      <c r="AN274" s="34" t="e">
        <v>#VALUE!</v>
      </c>
      <c r="AO274" s="34"/>
      <c r="AP274" s="35" t="e">
        <f t="shared" si="44"/>
        <v>#VALUE!</v>
      </c>
    </row>
    <row r="275" spans="2:42" ht="13.2" customHeight="1" x14ac:dyDescent="0.25">
      <c r="B275" s="33">
        <f t="shared" si="50"/>
        <v>31.5</v>
      </c>
      <c r="C275" s="34">
        <v>2.0056858802564439E-2</v>
      </c>
      <c r="E275" s="33">
        <f t="shared" si="51"/>
        <v>31.5</v>
      </c>
      <c r="F275" s="34">
        <v>2.1616113409196544E-2</v>
      </c>
      <c r="H275" s="33">
        <f t="shared" si="52"/>
        <v>31.5</v>
      </c>
      <c r="I275" s="34">
        <v>2.1494004918768031E-2</v>
      </c>
      <c r="K275" s="33">
        <f t="shared" si="53"/>
        <v>31.5</v>
      </c>
      <c r="L275" s="34">
        <v>2.1537125935968029E-2</v>
      </c>
      <c r="N275" s="35">
        <f t="shared" si="42"/>
        <v>-0.43121017199998501</v>
      </c>
      <c r="Q275" s="33">
        <f t="shared" si="45"/>
        <v>11.600000000000032</v>
      </c>
      <c r="R275" s="17">
        <v>2.8417590037234323E-2</v>
      </c>
      <c r="T275" s="33">
        <f t="shared" si="46"/>
        <v>11.600000000000032</v>
      </c>
      <c r="U275" s="34">
        <v>2.9786290814772066E-2</v>
      </c>
      <c r="W275" s="33">
        <f t="shared" si="47"/>
        <v>11.600000000000032</v>
      </c>
      <c r="X275" s="34">
        <v>2.9436006936467102E-2</v>
      </c>
      <c r="AA275" s="33">
        <f t="shared" si="48"/>
        <v>11.600000000000032</v>
      </c>
      <c r="AB275" s="34">
        <v>2.8417590037234323E-2</v>
      </c>
      <c r="AD275" s="33">
        <f t="shared" si="49"/>
        <v>11.600000000000032</v>
      </c>
      <c r="AE275" s="34">
        <v>2.8495640272368498E-2</v>
      </c>
      <c r="AG275" s="35">
        <f t="shared" si="43"/>
        <v>-0.78050235134175661</v>
      </c>
      <c r="AJ275" s="33">
        <f t="shared" si="54"/>
        <v>31.5</v>
      </c>
      <c r="AK275" s="34">
        <v>2.6732437855288536E-2</v>
      </c>
      <c r="AM275" s="33">
        <f t="shared" si="55"/>
        <v>31.5</v>
      </c>
      <c r="AN275" s="34" t="e">
        <v>#VALUE!</v>
      </c>
      <c r="AO275" s="34"/>
      <c r="AP275" s="35" t="e">
        <f t="shared" si="44"/>
        <v>#VALUE!</v>
      </c>
    </row>
    <row r="276" spans="2:42" ht="13.2" customHeight="1" x14ac:dyDescent="0.25">
      <c r="B276" s="33">
        <f t="shared" si="50"/>
        <v>31.625</v>
      </c>
      <c r="C276" s="34">
        <v>2.0073310173459182E-2</v>
      </c>
      <c r="E276" s="33">
        <f t="shared" si="51"/>
        <v>31.625</v>
      </c>
      <c r="F276" s="34">
        <v>2.1617309613736264E-2</v>
      </c>
      <c r="H276" s="33">
        <f t="shared" si="52"/>
        <v>31.625</v>
      </c>
      <c r="I276" s="34">
        <v>2.15118842364081E-2</v>
      </c>
      <c r="K276" s="33">
        <f t="shared" si="53"/>
        <v>31.625</v>
      </c>
      <c r="L276" s="34">
        <v>2.1555189877047288E-2</v>
      </c>
      <c r="N276" s="35">
        <f t="shared" si="42"/>
        <v>-0.43305640639187959</v>
      </c>
      <c r="Q276" s="33">
        <f t="shared" si="45"/>
        <v>11.650000000000032</v>
      </c>
      <c r="R276" s="17">
        <v>2.8452112667900112E-2</v>
      </c>
      <c r="T276" s="33">
        <f t="shared" si="46"/>
        <v>11.650000000000032</v>
      </c>
      <c r="U276" s="34">
        <v>2.9738990883329215E-2</v>
      </c>
      <c r="W276" s="33">
        <f t="shared" si="47"/>
        <v>11.650000000000032</v>
      </c>
      <c r="X276" s="34">
        <v>2.9474083641139754E-2</v>
      </c>
      <c r="AA276" s="33">
        <f t="shared" si="48"/>
        <v>11.650000000000032</v>
      </c>
      <c r="AB276" s="34">
        <v>2.8452112667900112E-2</v>
      </c>
      <c r="AD276" s="33">
        <f t="shared" si="49"/>
        <v>11.650000000000032</v>
      </c>
      <c r="AE276" s="34">
        <v>2.8529089308046419E-2</v>
      </c>
      <c r="AG276" s="35">
        <f t="shared" si="43"/>
        <v>-0.76976640146306918</v>
      </c>
      <c r="AJ276" s="33">
        <f t="shared" si="54"/>
        <v>31.625</v>
      </c>
      <c r="AK276" s="34">
        <v>2.6750056234099193E-2</v>
      </c>
      <c r="AM276" s="33">
        <f t="shared" si="55"/>
        <v>31.625</v>
      </c>
      <c r="AN276" s="34" t="e">
        <v>#VALUE!</v>
      </c>
      <c r="AO276" s="34"/>
      <c r="AP276" s="35" t="e">
        <f t="shared" si="44"/>
        <v>#VALUE!</v>
      </c>
    </row>
    <row r="277" spans="2:42" ht="13.2" customHeight="1" x14ac:dyDescent="0.25">
      <c r="B277" s="33">
        <f t="shared" si="50"/>
        <v>31.75</v>
      </c>
      <c r="C277" s="34">
        <v>2.0090028330957452E-2</v>
      </c>
      <c r="E277" s="33">
        <f t="shared" si="51"/>
        <v>31.75</v>
      </c>
      <c r="F277" s="34">
        <v>2.1618505818275995E-2</v>
      </c>
      <c r="H277" s="33">
        <f t="shared" si="52"/>
        <v>31.75</v>
      </c>
      <c r="I277" s="34">
        <v>2.1529763554048172E-2</v>
      </c>
      <c r="K277" s="33">
        <f t="shared" si="53"/>
        <v>31.75</v>
      </c>
      <c r="L277" s="34">
        <v>2.1573253818126546E-2</v>
      </c>
      <c r="N277" s="35">
        <f t="shared" si="42"/>
        <v>-0.43490264078373947</v>
      </c>
      <c r="Q277" s="33">
        <f t="shared" si="45"/>
        <v>11.700000000000033</v>
      </c>
      <c r="R277" s="17">
        <v>2.8486635298565904E-2</v>
      </c>
      <c r="T277" s="33">
        <f t="shared" si="46"/>
        <v>11.700000000000033</v>
      </c>
      <c r="U277" s="34">
        <v>2.9691690951886368E-2</v>
      </c>
      <c r="W277" s="33">
        <f t="shared" si="47"/>
        <v>11.700000000000033</v>
      </c>
      <c r="X277" s="34">
        <v>2.9512160345812402E-2</v>
      </c>
      <c r="AA277" s="33">
        <f t="shared" si="48"/>
        <v>11.700000000000033</v>
      </c>
      <c r="AB277" s="34">
        <v>2.8486635298565904E-2</v>
      </c>
      <c r="AD277" s="33">
        <f t="shared" si="49"/>
        <v>11.700000000000033</v>
      </c>
      <c r="AE277" s="34">
        <v>2.8562538343724339E-2</v>
      </c>
      <c r="AG277" s="35">
        <f t="shared" si="43"/>
        <v>-0.75903045158434712</v>
      </c>
      <c r="AJ277" s="33">
        <f t="shared" si="54"/>
        <v>31.75</v>
      </c>
      <c r="AK277" s="34">
        <v>2.6767674612909853E-2</v>
      </c>
      <c r="AM277" s="33">
        <f t="shared" si="55"/>
        <v>31.75</v>
      </c>
      <c r="AN277" s="34" t="e">
        <v>#VALUE!</v>
      </c>
      <c r="AO277" s="34"/>
      <c r="AP277" s="35" t="e">
        <f t="shared" si="44"/>
        <v>#VALUE!</v>
      </c>
    </row>
    <row r="278" spans="2:42" ht="13.2" customHeight="1" x14ac:dyDescent="0.25">
      <c r="B278" s="33">
        <f t="shared" si="50"/>
        <v>31.875</v>
      </c>
      <c r="C278" s="34">
        <v>2.0107003440801713E-2</v>
      </c>
      <c r="E278" s="33">
        <f t="shared" si="51"/>
        <v>31.875</v>
      </c>
      <c r="F278" s="34">
        <v>2.1619702022815726E-2</v>
      </c>
      <c r="H278" s="33">
        <f t="shared" si="52"/>
        <v>31.875</v>
      </c>
      <c r="I278" s="34">
        <v>2.1547642871688241E-2</v>
      </c>
      <c r="K278" s="33">
        <f t="shared" si="53"/>
        <v>31.875</v>
      </c>
      <c r="L278" s="34">
        <v>2.1591317759205794E-2</v>
      </c>
      <c r="N278" s="35">
        <f t="shared" si="42"/>
        <v>-0.43674887517552996</v>
      </c>
      <c r="Q278" s="33">
        <f t="shared" si="45"/>
        <v>11.750000000000034</v>
      </c>
      <c r="R278" s="17">
        <v>2.8521157929231697E-2</v>
      </c>
      <c r="T278" s="33">
        <f t="shared" si="46"/>
        <v>11.750000000000034</v>
      </c>
      <c r="U278" s="34">
        <v>2.9644391020443518E-2</v>
      </c>
      <c r="W278" s="33">
        <f t="shared" si="47"/>
        <v>11.750000000000034</v>
      </c>
      <c r="X278" s="34">
        <v>2.9550237050485054E-2</v>
      </c>
      <c r="AA278" s="33">
        <f t="shared" si="48"/>
        <v>11.750000000000034</v>
      </c>
      <c r="AB278" s="34">
        <v>2.8521157929231697E-2</v>
      </c>
      <c r="AD278" s="33">
        <f t="shared" si="49"/>
        <v>11.750000000000034</v>
      </c>
      <c r="AE278" s="34">
        <v>2.8595987379402259E-2</v>
      </c>
      <c r="AG278" s="35">
        <f t="shared" si="43"/>
        <v>-0.74829450170562506</v>
      </c>
      <c r="AJ278" s="33">
        <f t="shared" si="54"/>
        <v>31.875</v>
      </c>
      <c r="AK278" s="34">
        <v>2.6785292991720513E-2</v>
      </c>
      <c r="AM278" s="33">
        <f t="shared" si="55"/>
        <v>31.875</v>
      </c>
      <c r="AN278" s="34" t="e">
        <v>#VALUE!</v>
      </c>
      <c r="AO278" s="34"/>
      <c r="AP278" s="35" t="e">
        <f t="shared" si="44"/>
        <v>#VALUE!</v>
      </c>
    </row>
    <row r="279" spans="2:42" ht="13.2" customHeight="1" x14ac:dyDescent="0.25">
      <c r="B279" s="33">
        <f t="shared" si="50"/>
        <v>32</v>
      </c>
      <c r="C279" s="34">
        <v>2.0124225822394651E-2</v>
      </c>
      <c r="E279" s="33">
        <f t="shared" si="51"/>
        <v>32</v>
      </c>
      <c r="F279" s="34">
        <v>2.1620898227355457E-2</v>
      </c>
      <c r="H279" s="33">
        <f t="shared" si="52"/>
        <v>32</v>
      </c>
      <c r="I279" s="34">
        <v>2.1565522189328307E-2</v>
      </c>
      <c r="K279" s="33">
        <f t="shared" si="53"/>
        <v>32</v>
      </c>
      <c r="L279" s="34">
        <v>2.1609381700285049E-2</v>
      </c>
      <c r="N279" s="35">
        <f t="shared" ref="N279:N343" si="56">(I279-L279)*100*100</f>
        <v>-0.43859510956742453</v>
      </c>
      <c r="Q279" s="33">
        <f t="shared" si="45"/>
        <v>11.800000000000034</v>
      </c>
      <c r="R279" s="17">
        <v>2.8511373729810524E-2</v>
      </c>
      <c r="T279" s="33">
        <f t="shared" si="46"/>
        <v>11.800000000000034</v>
      </c>
      <c r="U279" s="34">
        <v>2.959709108900067E-2</v>
      </c>
      <c r="W279" s="33">
        <f t="shared" si="47"/>
        <v>11.800000000000034</v>
      </c>
      <c r="X279" s="34">
        <v>2.9544029186189012E-2</v>
      </c>
      <c r="AA279" s="33">
        <f t="shared" si="48"/>
        <v>11.800000000000034</v>
      </c>
      <c r="AB279" s="34">
        <v>2.8511373729810524E-2</v>
      </c>
      <c r="AD279" s="33">
        <f t="shared" si="49"/>
        <v>11.800000000000034</v>
      </c>
      <c r="AE279" s="34">
        <v>2.8585156203866237E-2</v>
      </c>
      <c r="AG279" s="35">
        <f t="shared" ref="AG279:AG343" si="57">(AB279-AE279)*100*100</f>
        <v>-0.73782474055712755</v>
      </c>
      <c r="AJ279" s="33">
        <f t="shared" si="54"/>
        <v>32</v>
      </c>
      <c r="AK279" s="34">
        <v>2.680291137053117E-2</v>
      </c>
      <c r="AM279" s="33">
        <f t="shared" si="55"/>
        <v>32</v>
      </c>
      <c r="AN279" s="34" t="e">
        <v>#VALUE!</v>
      </c>
      <c r="AO279" s="34"/>
      <c r="AP279" s="35" t="e">
        <f t="shared" ref="AP279:AP343" si="58">(AK279-AN279)*100*100</f>
        <v>#VALUE!</v>
      </c>
    </row>
    <row r="280" spans="2:42" ht="13.2" customHeight="1" x14ac:dyDescent="0.25">
      <c r="B280" s="33">
        <f t="shared" si="50"/>
        <v>32.125</v>
      </c>
      <c r="C280" s="34">
        <v>2.0141685945809742E-2</v>
      </c>
      <c r="E280" s="33">
        <f t="shared" si="51"/>
        <v>32.125</v>
      </c>
      <c r="F280" s="34">
        <v>2.1622094431895184E-2</v>
      </c>
      <c r="H280" s="33">
        <f t="shared" si="52"/>
        <v>32.125</v>
      </c>
      <c r="I280" s="34">
        <v>2.1583401506968376E-2</v>
      </c>
      <c r="K280" s="33">
        <f t="shared" si="53"/>
        <v>32.125</v>
      </c>
      <c r="L280" s="34">
        <v>2.1627445641364307E-2</v>
      </c>
      <c r="N280" s="35">
        <f t="shared" si="56"/>
        <v>-0.44044134395931911</v>
      </c>
      <c r="Q280" s="33">
        <f t="shared" ref="Q280:Q343" si="59">Q279+0.05</f>
        <v>11.850000000000035</v>
      </c>
      <c r="R280" s="17">
        <v>2.8488139242684431E-2</v>
      </c>
      <c r="T280" s="33">
        <f t="shared" ref="T280:T343" si="60">T279+0.05</f>
        <v>11.850000000000035</v>
      </c>
      <c r="U280" s="34">
        <v>2.954979115755782E-2</v>
      </c>
      <c r="W280" s="33">
        <f t="shared" ref="W280:W343" si="61">W279+0.05</f>
        <v>11.850000000000035</v>
      </c>
      <c r="X280" s="34">
        <v>2.9524377792027528E-2</v>
      </c>
      <c r="AA280" s="33">
        <f t="shared" ref="AA280:AA343" si="62">AA279+0.05</f>
        <v>11.850000000000035</v>
      </c>
      <c r="AB280" s="34">
        <v>2.8488139242684431E-2</v>
      </c>
      <c r="AD280" s="33">
        <f t="shared" ref="AD280:AD343" si="63">AD279+0.05</f>
        <v>11.850000000000035</v>
      </c>
      <c r="AE280" s="34">
        <v>2.8560882821354605E-2</v>
      </c>
      <c r="AG280" s="35">
        <f t="shared" si="57"/>
        <v>-0.72743578670174391</v>
      </c>
      <c r="AJ280" s="33">
        <f t="shared" si="54"/>
        <v>32.125</v>
      </c>
      <c r="AK280" s="34">
        <v>2.6820529749341831E-2</v>
      </c>
      <c r="AM280" s="33">
        <f t="shared" si="55"/>
        <v>32.125</v>
      </c>
      <c r="AN280" s="34" t="e">
        <v>#VALUE!</v>
      </c>
      <c r="AO280" s="34"/>
      <c r="AP280" s="35" t="e">
        <f t="shared" si="58"/>
        <v>#VALUE!</v>
      </c>
    </row>
    <row r="281" spans="2:42" ht="13.2" customHeight="1" x14ac:dyDescent="0.25">
      <c r="B281" s="33">
        <f t="shared" ref="B281:B343" si="64">B280+0.125</f>
        <v>32.25</v>
      </c>
      <c r="C281" s="34">
        <v>2.0159374428871297E-2</v>
      </c>
      <c r="E281" s="33">
        <f t="shared" ref="E281:E343" si="65">E280+0.125</f>
        <v>32.25</v>
      </c>
      <c r="F281" s="34">
        <v>2.1623290636434912E-2</v>
      </c>
      <c r="H281" s="33">
        <f t="shared" ref="H281:H343" si="66">H280+0.125</f>
        <v>32.25</v>
      </c>
      <c r="I281" s="34">
        <v>2.1601280824608445E-2</v>
      </c>
      <c r="K281" s="33">
        <f t="shared" ref="K281:K343" si="67">K280+0.125</f>
        <v>32.25</v>
      </c>
      <c r="L281" s="34">
        <v>2.1645509582443562E-2</v>
      </c>
      <c r="N281" s="35">
        <f t="shared" si="56"/>
        <v>-0.44228757835117899</v>
      </c>
      <c r="Q281" s="33">
        <f t="shared" si="59"/>
        <v>11.900000000000036</v>
      </c>
      <c r="R281" s="17">
        <v>2.8464904755558341E-2</v>
      </c>
      <c r="T281" s="33">
        <f t="shared" si="60"/>
        <v>11.900000000000036</v>
      </c>
      <c r="U281" s="34">
        <v>2.9502491226114973E-2</v>
      </c>
      <c r="W281" s="33">
        <f t="shared" si="61"/>
        <v>11.900000000000036</v>
      </c>
      <c r="X281" s="34">
        <v>2.9504726397866041E-2</v>
      </c>
      <c r="AA281" s="33">
        <f t="shared" si="62"/>
        <v>11.900000000000036</v>
      </c>
      <c r="AB281" s="34">
        <v>2.8464904755558341E-2</v>
      </c>
      <c r="AD281" s="33">
        <f t="shared" si="63"/>
        <v>11.900000000000036</v>
      </c>
      <c r="AE281" s="34">
        <v>2.8536609438842973E-2</v>
      </c>
      <c r="AG281" s="35">
        <f t="shared" si="57"/>
        <v>-0.71704683284632553</v>
      </c>
      <c r="AJ281" s="33">
        <f t="shared" ref="AJ281:AJ343" si="68">AJ280+0.125</f>
        <v>32.25</v>
      </c>
      <c r="AK281" s="34">
        <v>2.6838148128152488E-2</v>
      </c>
      <c r="AM281" s="33">
        <f t="shared" ref="AM281:AM343" si="69">AM280+0.125</f>
        <v>32.25</v>
      </c>
      <c r="AN281" s="34" t="e">
        <v>#VALUE!</v>
      </c>
      <c r="AO281" s="34"/>
      <c r="AP281" s="35" t="e">
        <f t="shared" si="58"/>
        <v>#VALUE!</v>
      </c>
    </row>
    <row r="282" spans="2:42" ht="13.2" customHeight="1" x14ac:dyDescent="0.25">
      <c r="B282" s="33">
        <f t="shared" si="64"/>
        <v>32.375</v>
      </c>
      <c r="C282" s="34">
        <v>2.0177282034302038E-2</v>
      </c>
      <c r="E282" s="33">
        <f t="shared" si="65"/>
        <v>32.375</v>
      </c>
      <c r="F282" s="34">
        <v>2.1624486840974642E-2</v>
      </c>
      <c r="H282" s="33">
        <f t="shared" si="66"/>
        <v>32.375</v>
      </c>
      <c r="I282" s="34">
        <v>2.1619160142248513E-2</v>
      </c>
      <c r="K282" s="33">
        <f t="shared" si="67"/>
        <v>32.375</v>
      </c>
      <c r="L282" s="34">
        <v>2.1663573523522817E-2</v>
      </c>
      <c r="N282" s="35">
        <f t="shared" si="56"/>
        <v>-0.44413381274303887</v>
      </c>
      <c r="Q282" s="33">
        <f t="shared" si="59"/>
        <v>11.950000000000037</v>
      </c>
      <c r="R282" s="17">
        <v>2.8441670268432247E-2</v>
      </c>
      <c r="T282" s="33">
        <f t="shared" si="60"/>
        <v>11.950000000000037</v>
      </c>
      <c r="U282" s="34">
        <v>2.9455191294672122E-2</v>
      </c>
      <c r="W282" s="33">
        <f t="shared" si="61"/>
        <v>11.950000000000037</v>
      </c>
      <c r="X282" s="34">
        <v>2.9485075003704557E-2</v>
      </c>
      <c r="AA282" s="33">
        <f t="shared" si="62"/>
        <v>11.950000000000037</v>
      </c>
      <c r="AB282" s="34">
        <v>2.8441670268432247E-2</v>
      </c>
      <c r="AD282" s="33">
        <f t="shared" si="63"/>
        <v>11.950000000000037</v>
      </c>
      <c r="AE282" s="34">
        <v>2.8512336056331338E-2</v>
      </c>
      <c r="AG282" s="35">
        <f t="shared" si="57"/>
        <v>-0.70665787899090726</v>
      </c>
      <c r="AJ282" s="33">
        <f t="shared" si="68"/>
        <v>32.375</v>
      </c>
      <c r="AK282" s="34">
        <v>2.6855766506963148E-2</v>
      </c>
      <c r="AM282" s="33">
        <f t="shared" si="69"/>
        <v>32.375</v>
      </c>
      <c r="AN282" s="34" t="e">
        <v>#VALUE!</v>
      </c>
      <c r="AO282" s="34"/>
      <c r="AP282" s="35" t="e">
        <f t="shared" si="58"/>
        <v>#VALUE!</v>
      </c>
    </row>
    <row r="283" spans="2:42" ht="13.2" customHeight="1" x14ac:dyDescent="0.25">
      <c r="B283" s="33">
        <f t="shared" si="64"/>
        <v>32.5</v>
      </c>
      <c r="C283" s="34">
        <v>2.0195399666936672E-2</v>
      </c>
      <c r="E283" s="33">
        <f t="shared" si="65"/>
        <v>32.5</v>
      </c>
      <c r="F283" s="34">
        <v>2.162568304551437E-2</v>
      </c>
      <c r="H283" s="33">
        <f t="shared" si="66"/>
        <v>32.5</v>
      </c>
      <c r="I283" s="34">
        <v>2.1637039459888582E-2</v>
      </c>
      <c r="K283" s="33">
        <f t="shared" si="67"/>
        <v>32.5</v>
      </c>
      <c r="L283" s="34">
        <v>2.1681637464602072E-2</v>
      </c>
      <c r="N283" s="35">
        <f t="shared" si="56"/>
        <v>-0.44598004713489875</v>
      </c>
      <c r="Q283" s="33">
        <f t="shared" si="59"/>
        <v>12.000000000000037</v>
      </c>
      <c r="R283" s="17">
        <v>2.8418435781306157E-2</v>
      </c>
      <c r="T283" s="33">
        <f t="shared" si="60"/>
        <v>12.000000000000037</v>
      </c>
      <c r="U283" s="34">
        <v>2.9407891363229275E-2</v>
      </c>
      <c r="W283" s="33">
        <f t="shared" si="61"/>
        <v>12.000000000000037</v>
      </c>
      <c r="X283" s="34">
        <v>2.946542360954307E-2</v>
      </c>
      <c r="AA283" s="33">
        <f t="shared" si="62"/>
        <v>12.000000000000037</v>
      </c>
      <c r="AB283" s="34">
        <v>2.8418435781306157E-2</v>
      </c>
      <c r="AD283" s="33">
        <f t="shared" si="63"/>
        <v>12.000000000000037</v>
      </c>
      <c r="AE283" s="34">
        <v>2.8488062673819706E-2</v>
      </c>
      <c r="AG283" s="35">
        <f t="shared" si="57"/>
        <v>-0.69626892513548899</v>
      </c>
      <c r="AJ283" s="33">
        <f t="shared" si="68"/>
        <v>32.5</v>
      </c>
      <c r="AK283" s="34">
        <v>2.6873384885773809E-2</v>
      </c>
      <c r="AM283" s="33">
        <f t="shared" si="69"/>
        <v>32.5</v>
      </c>
      <c r="AN283" s="34" t="e">
        <v>#VALUE!</v>
      </c>
      <c r="AO283" s="34"/>
      <c r="AP283" s="35" t="e">
        <f t="shared" si="58"/>
        <v>#VALUE!</v>
      </c>
    </row>
    <row r="284" spans="2:42" ht="13.2" customHeight="1" x14ac:dyDescent="0.25">
      <c r="B284" s="33">
        <f t="shared" si="64"/>
        <v>32.625</v>
      </c>
      <c r="C284" s="34">
        <v>2.0213718370999428E-2</v>
      </c>
      <c r="E284" s="33">
        <f t="shared" si="65"/>
        <v>32.625</v>
      </c>
      <c r="F284" s="34">
        <v>2.1626879250054101E-2</v>
      </c>
      <c r="H284" s="33">
        <f t="shared" si="66"/>
        <v>32.625</v>
      </c>
      <c r="I284" s="34">
        <v>2.1654918777528651E-2</v>
      </c>
      <c r="K284" s="33">
        <f t="shared" si="67"/>
        <v>32.625</v>
      </c>
      <c r="L284" s="34">
        <v>2.1699701405681327E-2</v>
      </c>
      <c r="N284" s="35">
        <f t="shared" si="56"/>
        <v>-0.44782628152675863</v>
      </c>
      <c r="Q284" s="33">
        <f t="shared" si="59"/>
        <v>12.050000000000038</v>
      </c>
      <c r="R284" s="17">
        <v>2.8395201294180064E-2</v>
      </c>
      <c r="T284" s="33">
        <f t="shared" si="60"/>
        <v>12.050000000000038</v>
      </c>
      <c r="U284" s="34">
        <v>2.9360591431786424E-2</v>
      </c>
      <c r="W284" s="33">
        <f t="shared" si="61"/>
        <v>12.050000000000038</v>
      </c>
      <c r="X284" s="34">
        <v>2.9445772215381583E-2</v>
      </c>
      <c r="AA284" s="33">
        <f t="shared" si="62"/>
        <v>12.050000000000038</v>
      </c>
      <c r="AB284" s="34">
        <v>2.8395201294180064E-2</v>
      </c>
      <c r="AD284" s="33">
        <f t="shared" si="63"/>
        <v>12.050000000000038</v>
      </c>
      <c r="AE284" s="34">
        <v>2.8463789291308075E-2</v>
      </c>
      <c r="AG284" s="35">
        <f t="shared" si="57"/>
        <v>-0.68587997128010536</v>
      </c>
      <c r="AJ284" s="33">
        <f t="shared" si="68"/>
        <v>32.625</v>
      </c>
      <c r="AK284" s="34">
        <v>2.6891003264584466E-2</v>
      </c>
      <c r="AM284" s="33">
        <f t="shared" si="69"/>
        <v>32.625</v>
      </c>
      <c r="AN284" s="34" t="e">
        <v>#VALUE!</v>
      </c>
      <c r="AO284" s="34"/>
      <c r="AP284" s="35" t="e">
        <f t="shared" si="58"/>
        <v>#VALUE!</v>
      </c>
    </row>
    <row r="285" spans="2:42" ht="13.2" customHeight="1" x14ac:dyDescent="0.25">
      <c r="B285" s="33">
        <f t="shared" si="64"/>
        <v>32.75</v>
      </c>
      <c r="C285" s="34">
        <v>2.0232229327443903E-2</v>
      </c>
      <c r="E285" s="33">
        <f t="shared" si="65"/>
        <v>32.75</v>
      </c>
      <c r="F285" s="34">
        <v>2.1628075454593828E-2</v>
      </c>
      <c r="H285" s="33">
        <f t="shared" si="66"/>
        <v>32.75</v>
      </c>
      <c r="I285" s="34">
        <v>2.167279809516872E-2</v>
      </c>
      <c r="K285" s="33">
        <f t="shared" si="67"/>
        <v>32.75</v>
      </c>
      <c r="L285" s="34">
        <v>2.1717765346760582E-2</v>
      </c>
      <c r="N285" s="35">
        <f t="shared" si="56"/>
        <v>-0.44967251591861851</v>
      </c>
      <c r="Q285" s="33">
        <f t="shared" si="59"/>
        <v>12.100000000000039</v>
      </c>
      <c r="R285" s="17">
        <v>2.8371966807053971E-2</v>
      </c>
      <c r="T285" s="33">
        <f t="shared" si="60"/>
        <v>12.100000000000039</v>
      </c>
      <c r="U285" s="34">
        <v>2.9313291500343577E-2</v>
      </c>
      <c r="W285" s="33">
        <f t="shared" si="61"/>
        <v>12.100000000000039</v>
      </c>
      <c r="X285" s="34">
        <v>2.9426120821220099E-2</v>
      </c>
      <c r="AA285" s="33">
        <f t="shared" si="62"/>
        <v>12.100000000000039</v>
      </c>
      <c r="AB285" s="34">
        <v>2.8371966807053971E-2</v>
      </c>
      <c r="AD285" s="33">
        <f t="shared" si="63"/>
        <v>12.100000000000039</v>
      </c>
      <c r="AE285" s="34">
        <v>2.8439515908796443E-2</v>
      </c>
      <c r="AG285" s="35">
        <f t="shared" si="57"/>
        <v>-0.67549101742472173</v>
      </c>
      <c r="AJ285" s="33">
        <f t="shared" si="68"/>
        <v>32.75</v>
      </c>
      <c r="AK285" s="34">
        <v>2.6908621643395126E-2</v>
      </c>
      <c r="AM285" s="33">
        <f t="shared" si="69"/>
        <v>32.75</v>
      </c>
      <c r="AN285" s="34" t="e">
        <v>#VALUE!</v>
      </c>
      <c r="AO285" s="34"/>
      <c r="AP285" s="35" t="e">
        <f t="shared" si="58"/>
        <v>#VALUE!</v>
      </c>
    </row>
    <row r="286" spans="2:42" ht="13.2" customHeight="1" x14ac:dyDescent="0.25">
      <c r="B286" s="33">
        <f t="shared" si="64"/>
        <v>32.875</v>
      </c>
      <c r="C286" s="34">
        <v>2.02509238513537E-2</v>
      </c>
      <c r="E286" s="33">
        <f t="shared" si="65"/>
        <v>32.875</v>
      </c>
      <c r="F286" s="34">
        <v>2.1629271659133559E-2</v>
      </c>
      <c r="H286" s="33">
        <f t="shared" si="66"/>
        <v>32.875</v>
      </c>
      <c r="I286" s="34">
        <v>2.1690677412808789E-2</v>
      </c>
      <c r="K286" s="33">
        <f t="shared" si="67"/>
        <v>32.875</v>
      </c>
      <c r="L286" s="34">
        <v>2.1735829287839837E-2</v>
      </c>
      <c r="N286" s="35">
        <f t="shared" si="56"/>
        <v>-0.45151875031047839</v>
      </c>
      <c r="Q286" s="33">
        <f t="shared" si="59"/>
        <v>12.150000000000039</v>
      </c>
      <c r="R286" s="17">
        <v>2.8348732319927881E-2</v>
      </c>
      <c r="T286" s="33">
        <f t="shared" si="60"/>
        <v>12.150000000000039</v>
      </c>
      <c r="U286" s="34">
        <v>2.9265991568900727E-2</v>
      </c>
      <c r="W286" s="33">
        <f t="shared" si="61"/>
        <v>12.150000000000039</v>
      </c>
      <c r="X286" s="34">
        <v>2.9406469427058612E-2</v>
      </c>
      <c r="AA286" s="33">
        <f t="shared" si="62"/>
        <v>12.150000000000039</v>
      </c>
      <c r="AB286" s="34">
        <v>2.8348732319927881E-2</v>
      </c>
      <c r="AD286" s="33">
        <f t="shared" si="63"/>
        <v>12.150000000000039</v>
      </c>
      <c r="AE286" s="34">
        <v>2.8415242526284811E-2</v>
      </c>
      <c r="AG286" s="35">
        <f t="shared" si="57"/>
        <v>-0.66510206356930335</v>
      </c>
      <c r="AJ286" s="33">
        <f t="shared" si="68"/>
        <v>32.875</v>
      </c>
      <c r="AK286" s="34">
        <v>2.6926240022205786E-2</v>
      </c>
      <c r="AM286" s="33">
        <f t="shared" si="69"/>
        <v>32.875</v>
      </c>
      <c r="AN286" s="34" t="e">
        <v>#VALUE!</v>
      </c>
      <c r="AO286" s="34"/>
      <c r="AP286" s="35" t="e">
        <f t="shared" si="58"/>
        <v>#VALUE!</v>
      </c>
    </row>
    <row r="287" spans="2:42" ht="13.2" customHeight="1" x14ac:dyDescent="0.25">
      <c r="B287" s="33">
        <f t="shared" si="64"/>
        <v>33</v>
      </c>
      <c r="C287" s="34">
        <v>2.0269793389402053E-2</v>
      </c>
      <c r="E287" s="33">
        <f t="shared" si="65"/>
        <v>33</v>
      </c>
      <c r="F287" s="34">
        <v>2.1630467863673286E-2</v>
      </c>
      <c r="H287" s="33">
        <f t="shared" si="66"/>
        <v>33</v>
      </c>
      <c r="I287" s="34">
        <v>2.1708556730448858E-2</v>
      </c>
      <c r="K287" s="33">
        <f t="shared" si="67"/>
        <v>33</v>
      </c>
      <c r="L287" s="34">
        <v>2.1753893228919092E-2</v>
      </c>
      <c r="N287" s="35">
        <f t="shared" si="56"/>
        <v>-0.45336498470233827</v>
      </c>
      <c r="Q287" s="33">
        <f t="shared" si="59"/>
        <v>12.20000000000004</v>
      </c>
      <c r="R287" s="17">
        <v>2.8325497832801787E-2</v>
      </c>
      <c r="T287" s="33">
        <f t="shared" si="60"/>
        <v>12.20000000000004</v>
      </c>
      <c r="U287" s="34">
        <v>2.921869163745788E-2</v>
      </c>
      <c r="W287" s="33">
        <f t="shared" si="61"/>
        <v>12.20000000000004</v>
      </c>
      <c r="X287" s="34">
        <v>2.9386818032897128E-2</v>
      </c>
      <c r="AA287" s="33">
        <f t="shared" si="62"/>
        <v>12.20000000000004</v>
      </c>
      <c r="AB287" s="34">
        <v>2.8325497832801787E-2</v>
      </c>
      <c r="AD287" s="33">
        <f t="shared" si="63"/>
        <v>12.20000000000004</v>
      </c>
      <c r="AE287" s="34">
        <v>2.8390969143773179E-2</v>
      </c>
      <c r="AG287" s="35">
        <f t="shared" si="57"/>
        <v>-0.65471310971391972</v>
      </c>
      <c r="AJ287" s="33">
        <f t="shared" si="68"/>
        <v>33</v>
      </c>
      <c r="AK287" s="34">
        <v>2.6943858401016447E-2</v>
      </c>
      <c r="AM287" s="33">
        <f t="shared" si="69"/>
        <v>33</v>
      </c>
      <c r="AN287" s="34" t="e">
        <v>#VALUE!</v>
      </c>
      <c r="AO287" s="34"/>
      <c r="AP287" s="35" t="e">
        <f t="shared" si="58"/>
        <v>#VALUE!</v>
      </c>
    </row>
    <row r="288" spans="2:42" ht="13.2" customHeight="1" x14ac:dyDescent="0.25">
      <c r="B288" s="33">
        <f t="shared" si="64"/>
        <v>33.125</v>
      </c>
      <c r="C288" s="34">
        <v>2.0288829517369024E-2</v>
      </c>
      <c r="E288" s="33">
        <f t="shared" si="65"/>
        <v>33.125</v>
      </c>
      <c r="F288" s="34">
        <v>2.1631664068213017E-2</v>
      </c>
      <c r="H288" s="33">
        <f t="shared" si="66"/>
        <v>33.125</v>
      </c>
      <c r="I288" s="34">
        <v>2.1726436048088927E-2</v>
      </c>
      <c r="K288" s="33">
        <f t="shared" si="67"/>
        <v>33.125</v>
      </c>
      <c r="L288" s="34">
        <v>2.1771957169998347E-2</v>
      </c>
      <c r="N288" s="35">
        <f t="shared" si="56"/>
        <v>-0.45521121909419815</v>
      </c>
      <c r="Q288" s="33">
        <f t="shared" si="59"/>
        <v>12.250000000000041</v>
      </c>
      <c r="R288" s="17">
        <v>2.8302263345675698E-2</v>
      </c>
      <c r="T288" s="33">
        <f t="shared" si="60"/>
        <v>12.250000000000041</v>
      </c>
      <c r="U288" s="34">
        <v>2.9171391706015029E-2</v>
      </c>
      <c r="W288" s="33">
        <f t="shared" si="61"/>
        <v>12.250000000000041</v>
      </c>
      <c r="X288" s="34">
        <v>2.9367166638735641E-2</v>
      </c>
      <c r="AA288" s="33">
        <f t="shared" si="62"/>
        <v>12.250000000000041</v>
      </c>
      <c r="AB288" s="34">
        <v>2.8302263345675698E-2</v>
      </c>
      <c r="AD288" s="33">
        <f t="shared" si="63"/>
        <v>12.250000000000041</v>
      </c>
      <c r="AE288" s="34">
        <v>2.8366695761261548E-2</v>
      </c>
      <c r="AG288" s="35">
        <f t="shared" si="57"/>
        <v>-0.64432415585850134</v>
      </c>
      <c r="AJ288" s="33">
        <f t="shared" si="68"/>
        <v>33.125</v>
      </c>
      <c r="AK288" s="34">
        <v>2.6961476779827104E-2</v>
      </c>
      <c r="AM288" s="33">
        <f t="shared" si="69"/>
        <v>33.125</v>
      </c>
      <c r="AN288" s="34" t="e">
        <v>#VALUE!</v>
      </c>
      <c r="AO288" s="34"/>
      <c r="AP288" s="35" t="e">
        <f t="shared" si="58"/>
        <v>#VALUE!</v>
      </c>
    </row>
    <row r="289" spans="2:42" ht="13.2" customHeight="1" x14ac:dyDescent="0.25">
      <c r="B289" s="33">
        <f t="shared" si="64"/>
        <v>33.25</v>
      </c>
      <c r="C289" s="34">
        <v>2.0308023937714675E-2</v>
      </c>
      <c r="E289" s="33">
        <f t="shared" si="65"/>
        <v>33.25</v>
      </c>
      <c r="F289" s="34">
        <v>2.1632860272752744E-2</v>
      </c>
      <c r="H289" s="33">
        <f t="shared" si="66"/>
        <v>33.25</v>
      </c>
      <c r="I289" s="34">
        <v>2.1744315365728992E-2</v>
      </c>
      <c r="K289" s="33">
        <f t="shared" si="67"/>
        <v>33.25</v>
      </c>
      <c r="L289" s="34">
        <v>2.1790021111077602E-2</v>
      </c>
      <c r="N289" s="35">
        <f t="shared" si="56"/>
        <v>-0.45705745348609272</v>
      </c>
      <c r="Q289" s="33">
        <f t="shared" si="59"/>
        <v>12.300000000000042</v>
      </c>
      <c r="R289" s="17">
        <v>2.8279028858549604E-2</v>
      </c>
      <c r="T289" s="33">
        <f t="shared" si="60"/>
        <v>12.300000000000042</v>
      </c>
      <c r="U289" s="34">
        <v>2.9124091774572182E-2</v>
      </c>
      <c r="W289" s="33">
        <f t="shared" si="61"/>
        <v>12.300000000000042</v>
      </c>
      <c r="X289" s="34">
        <v>2.9347515244574157E-2</v>
      </c>
      <c r="AA289" s="33">
        <f t="shared" si="62"/>
        <v>12.300000000000042</v>
      </c>
      <c r="AB289" s="34">
        <v>2.8279028858549604E-2</v>
      </c>
      <c r="AD289" s="33">
        <f t="shared" si="63"/>
        <v>12.300000000000042</v>
      </c>
      <c r="AE289" s="34">
        <v>2.8342422378749912E-2</v>
      </c>
      <c r="AG289" s="35">
        <f t="shared" si="57"/>
        <v>-0.63393520200308306</v>
      </c>
      <c r="AJ289" s="33">
        <f t="shared" si="68"/>
        <v>33.25</v>
      </c>
      <c r="AK289" s="34">
        <v>2.6979095158637764E-2</v>
      </c>
      <c r="AM289" s="33">
        <f t="shared" si="69"/>
        <v>33.25</v>
      </c>
      <c r="AN289" s="34" t="e">
        <v>#VALUE!</v>
      </c>
      <c r="AO289" s="34"/>
      <c r="AP289" s="35" t="e">
        <f t="shared" si="58"/>
        <v>#VALUE!</v>
      </c>
    </row>
    <row r="290" spans="2:42" ht="13.2" customHeight="1" x14ac:dyDescent="0.25">
      <c r="B290" s="33">
        <f t="shared" si="64"/>
        <v>33.375</v>
      </c>
      <c r="C290" s="34">
        <v>2.0327368477206766E-2</v>
      </c>
      <c r="E290" s="33">
        <f t="shared" si="65"/>
        <v>33.375</v>
      </c>
      <c r="F290" s="34">
        <v>2.1634056477292475E-2</v>
      </c>
      <c r="H290" s="33">
        <f t="shared" si="66"/>
        <v>33.375</v>
      </c>
      <c r="I290" s="34">
        <v>2.1762194683369061E-2</v>
      </c>
      <c r="K290" s="33">
        <f t="shared" si="67"/>
        <v>33.375</v>
      </c>
      <c r="L290" s="34">
        <v>2.1808085052156853E-2</v>
      </c>
      <c r="N290" s="35">
        <f t="shared" si="56"/>
        <v>-0.45890368787791791</v>
      </c>
      <c r="Q290" s="33">
        <f t="shared" si="59"/>
        <v>12.350000000000042</v>
      </c>
      <c r="R290" s="17">
        <v>2.8255794371423514E-2</v>
      </c>
      <c r="T290" s="33">
        <f t="shared" si="60"/>
        <v>12.350000000000042</v>
      </c>
      <c r="U290" s="34">
        <v>2.9076791843129331E-2</v>
      </c>
      <c r="W290" s="33">
        <f t="shared" si="61"/>
        <v>12.350000000000042</v>
      </c>
      <c r="X290" s="34">
        <v>2.932786385041267E-2</v>
      </c>
      <c r="AA290" s="33">
        <f t="shared" si="62"/>
        <v>12.350000000000042</v>
      </c>
      <c r="AB290" s="34">
        <v>2.8255794371423514E-2</v>
      </c>
      <c r="AD290" s="33">
        <f t="shared" si="63"/>
        <v>12.350000000000042</v>
      </c>
      <c r="AE290" s="34">
        <v>2.8318148996238281E-2</v>
      </c>
      <c r="AG290" s="35">
        <f t="shared" si="57"/>
        <v>-0.62354624814766479</v>
      </c>
      <c r="AJ290" s="33">
        <f t="shared" si="68"/>
        <v>33.375</v>
      </c>
      <c r="AK290" s="34">
        <v>2.6996713537448425E-2</v>
      </c>
      <c r="AM290" s="33">
        <f t="shared" si="69"/>
        <v>33.375</v>
      </c>
      <c r="AN290" s="34" t="e">
        <v>#VALUE!</v>
      </c>
      <c r="AO290" s="34"/>
      <c r="AP290" s="35" t="e">
        <f t="shared" si="58"/>
        <v>#VALUE!</v>
      </c>
    </row>
    <row r="291" spans="2:42" ht="13.2" customHeight="1" x14ac:dyDescent="0.25">
      <c r="B291" s="33">
        <f t="shared" si="64"/>
        <v>33.5</v>
      </c>
      <c r="C291" s="34">
        <v>2.0346855084601628E-2</v>
      </c>
      <c r="E291" s="33">
        <f t="shared" si="65"/>
        <v>33.5</v>
      </c>
      <c r="F291" s="34">
        <v>2.1635252681832202E-2</v>
      </c>
      <c r="H291" s="33">
        <f t="shared" si="66"/>
        <v>33.5</v>
      </c>
      <c r="I291" s="34">
        <v>2.178007400100913E-2</v>
      </c>
      <c r="K291" s="33">
        <f t="shared" si="67"/>
        <v>33.5</v>
      </c>
      <c r="L291" s="34">
        <v>2.1826148993236111E-2</v>
      </c>
      <c r="N291" s="35">
        <f t="shared" si="56"/>
        <v>-0.46074992226981248</v>
      </c>
      <c r="Q291" s="33">
        <f t="shared" si="59"/>
        <v>12.400000000000043</v>
      </c>
      <c r="R291" s="17">
        <v>2.8232559884297421E-2</v>
      </c>
      <c r="T291" s="33">
        <f t="shared" si="60"/>
        <v>12.400000000000043</v>
      </c>
      <c r="U291" s="34">
        <v>2.9029491911686484E-2</v>
      </c>
      <c r="W291" s="33">
        <f t="shared" si="61"/>
        <v>12.400000000000043</v>
      </c>
      <c r="X291" s="34">
        <v>2.9308212456251186E-2</v>
      </c>
      <c r="AA291" s="33">
        <f t="shared" si="62"/>
        <v>12.400000000000043</v>
      </c>
      <c r="AB291" s="34">
        <v>2.8232559884297421E-2</v>
      </c>
      <c r="AD291" s="33">
        <f t="shared" si="63"/>
        <v>12.400000000000043</v>
      </c>
      <c r="AE291" s="34">
        <v>2.8293875613726649E-2</v>
      </c>
      <c r="AG291" s="35">
        <f t="shared" si="57"/>
        <v>-0.61315729429228116</v>
      </c>
      <c r="AJ291" s="33">
        <f t="shared" si="68"/>
        <v>33.5</v>
      </c>
      <c r="AK291" s="34">
        <v>2.7014331916259085E-2</v>
      </c>
      <c r="AM291" s="33">
        <f t="shared" si="69"/>
        <v>33.5</v>
      </c>
      <c r="AN291" s="34" t="e">
        <v>#VALUE!</v>
      </c>
      <c r="AO291" s="34"/>
      <c r="AP291" s="35" t="e">
        <f t="shared" si="58"/>
        <v>#VALUE!</v>
      </c>
    </row>
    <row r="292" spans="2:42" ht="13.2" customHeight="1" x14ac:dyDescent="0.25">
      <c r="B292" s="33">
        <f t="shared" si="64"/>
        <v>33.625</v>
      </c>
      <c r="C292" s="34">
        <v>2.0366475828376644E-2</v>
      </c>
      <c r="E292" s="33">
        <f t="shared" si="65"/>
        <v>33.625</v>
      </c>
      <c r="F292" s="34">
        <v>2.1636448886371933E-2</v>
      </c>
      <c r="H292" s="33">
        <f t="shared" si="66"/>
        <v>33.625</v>
      </c>
      <c r="I292" s="34">
        <v>2.1797953318649203E-2</v>
      </c>
      <c r="K292" s="33">
        <f t="shared" si="67"/>
        <v>33.625</v>
      </c>
      <c r="L292" s="34">
        <v>2.1844212934315366E-2</v>
      </c>
      <c r="N292" s="35">
        <f t="shared" si="56"/>
        <v>-0.46259615666163767</v>
      </c>
      <c r="Q292" s="33">
        <f t="shared" si="59"/>
        <v>12.450000000000044</v>
      </c>
      <c r="R292" s="17">
        <v>2.8209325397171331E-2</v>
      </c>
      <c r="T292" s="33">
        <f t="shared" si="60"/>
        <v>12.450000000000044</v>
      </c>
      <c r="U292" s="34">
        <v>2.8982191980243634E-2</v>
      </c>
      <c r="W292" s="33">
        <f t="shared" si="61"/>
        <v>12.450000000000044</v>
      </c>
      <c r="X292" s="34">
        <v>2.9288561062089699E-2</v>
      </c>
      <c r="AA292" s="33">
        <f t="shared" si="62"/>
        <v>12.450000000000044</v>
      </c>
      <c r="AB292" s="34">
        <v>2.8209325397171331E-2</v>
      </c>
      <c r="AD292" s="33">
        <f t="shared" si="63"/>
        <v>12.450000000000044</v>
      </c>
      <c r="AE292" s="34">
        <v>2.8269602231215017E-2</v>
      </c>
      <c r="AG292" s="35">
        <f t="shared" si="57"/>
        <v>-0.60276834043686278</v>
      </c>
      <c r="AJ292" s="33">
        <f t="shared" si="68"/>
        <v>33.625</v>
      </c>
      <c r="AK292" s="34">
        <v>2.7031950295069742E-2</v>
      </c>
      <c r="AM292" s="33">
        <f t="shared" si="69"/>
        <v>33.625</v>
      </c>
      <c r="AN292" s="34" t="e">
        <v>#VALUE!</v>
      </c>
      <c r="AO292" s="34"/>
      <c r="AP292" s="35" t="e">
        <f t="shared" si="58"/>
        <v>#VALUE!</v>
      </c>
    </row>
    <row r="293" spans="2:42" ht="13.2" customHeight="1" x14ac:dyDescent="0.25">
      <c r="B293" s="33">
        <f t="shared" si="64"/>
        <v>33.75</v>
      </c>
      <c r="C293" s="34">
        <v>2.0386222894513278E-2</v>
      </c>
      <c r="E293" s="33">
        <f t="shared" si="65"/>
        <v>33.75</v>
      </c>
      <c r="F293" s="34">
        <v>2.1637645090911661E-2</v>
      </c>
      <c r="H293" s="33">
        <f t="shared" si="66"/>
        <v>33.75</v>
      </c>
      <c r="I293" s="34">
        <v>2.1815832636289268E-2</v>
      </c>
      <c r="K293" s="33">
        <f t="shared" si="67"/>
        <v>33.75</v>
      </c>
      <c r="L293" s="34">
        <v>2.1862276875394621E-2</v>
      </c>
      <c r="N293" s="35">
        <f t="shared" si="56"/>
        <v>-0.46444239105353224</v>
      </c>
      <c r="Q293" s="33">
        <f t="shared" si="59"/>
        <v>12.500000000000044</v>
      </c>
      <c r="R293" s="17">
        <v>2.8186090910045238E-2</v>
      </c>
      <c r="T293" s="33">
        <f t="shared" si="60"/>
        <v>12.500000000000044</v>
      </c>
      <c r="U293" s="34">
        <v>2.8934892048800787E-2</v>
      </c>
      <c r="W293" s="33">
        <f t="shared" si="61"/>
        <v>12.500000000000044</v>
      </c>
      <c r="X293" s="34">
        <v>2.9268909667928212E-2</v>
      </c>
      <c r="AA293" s="33">
        <f t="shared" si="62"/>
        <v>12.500000000000044</v>
      </c>
      <c r="AB293" s="34">
        <v>2.8186090910045238E-2</v>
      </c>
      <c r="AD293" s="33">
        <f t="shared" si="63"/>
        <v>12.500000000000044</v>
      </c>
      <c r="AE293" s="34">
        <v>2.8245328848703385E-2</v>
      </c>
      <c r="AG293" s="35">
        <f t="shared" si="57"/>
        <v>-0.59237938658147915</v>
      </c>
      <c r="AJ293" s="33">
        <f t="shared" si="68"/>
        <v>33.75</v>
      </c>
      <c r="AK293" s="34">
        <v>2.7049568673880402E-2</v>
      </c>
      <c r="AM293" s="33">
        <f t="shared" si="69"/>
        <v>33.75</v>
      </c>
      <c r="AN293" s="34" t="e">
        <v>#VALUE!</v>
      </c>
      <c r="AO293" s="34"/>
      <c r="AP293" s="35" t="e">
        <f t="shared" si="58"/>
        <v>#VALUE!</v>
      </c>
    </row>
    <row r="294" spans="2:42" ht="13.2" customHeight="1" x14ac:dyDescent="0.25">
      <c r="B294" s="33">
        <f t="shared" si="64"/>
        <v>33.875</v>
      </c>
      <c r="C294" s="34">
        <v>2.0406088584329046E-2</v>
      </c>
      <c r="E294" s="33">
        <f t="shared" si="65"/>
        <v>33.875</v>
      </c>
      <c r="F294" s="34">
        <v>2.1638841295451391E-2</v>
      </c>
      <c r="H294" s="33">
        <f t="shared" si="66"/>
        <v>33.875</v>
      </c>
      <c r="I294" s="34">
        <v>2.1833711953929337E-2</v>
      </c>
      <c r="K294" s="33">
        <f t="shared" si="67"/>
        <v>33.875</v>
      </c>
      <c r="L294" s="34">
        <v>2.1880340816473876E-2</v>
      </c>
      <c r="N294" s="35">
        <f t="shared" si="56"/>
        <v>-0.46628862544539212</v>
      </c>
      <c r="Q294" s="33">
        <f t="shared" si="59"/>
        <v>12.550000000000045</v>
      </c>
      <c r="R294" s="17">
        <v>2.8162856422919144E-2</v>
      </c>
      <c r="T294" s="33">
        <f t="shared" si="60"/>
        <v>12.550000000000045</v>
      </c>
      <c r="U294" s="34">
        <v>2.8887592117357936E-2</v>
      </c>
      <c r="W294" s="33">
        <f t="shared" si="61"/>
        <v>12.550000000000045</v>
      </c>
      <c r="X294" s="34">
        <v>2.9249258273766728E-2</v>
      </c>
      <c r="AA294" s="33">
        <f t="shared" si="62"/>
        <v>12.550000000000045</v>
      </c>
      <c r="AB294" s="34">
        <v>2.8162856422919144E-2</v>
      </c>
      <c r="AD294" s="33">
        <f t="shared" si="63"/>
        <v>12.550000000000045</v>
      </c>
      <c r="AE294" s="34">
        <v>2.8221055466191754E-2</v>
      </c>
      <c r="AG294" s="35">
        <f t="shared" si="57"/>
        <v>-0.58199043272609552</v>
      </c>
      <c r="AJ294" s="33">
        <f t="shared" si="68"/>
        <v>33.875</v>
      </c>
      <c r="AK294" s="34">
        <v>2.7067187052691063E-2</v>
      </c>
      <c r="AM294" s="33">
        <f t="shared" si="69"/>
        <v>33.875</v>
      </c>
      <c r="AN294" s="34" t="e">
        <v>#VALUE!</v>
      </c>
      <c r="AO294" s="34"/>
      <c r="AP294" s="35" t="e">
        <f t="shared" si="58"/>
        <v>#VALUE!</v>
      </c>
    </row>
    <row r="295" spans="2:42" ht="13.2" customHeight="1" x14ac:dyDescent="0.25">
      <c r="B295" s="33">
        <f t="shared" si="64"/>
        <v>34</v>
      </c>
      <c r="C295" s="34">
        <v>2.0426065312357366E-2</v>
      </c>
      <c r="E295" s="33">
        <f t="shared" si="65"/>
        <v>34</v>
      </c>
      <c r="F295" s="34">
        <v>2.1640037499991122E-2</v>
      </c>
      <c r="H295" s="33">
        <f t="shared" si="66"/>
        <v>34</v>
      </c>
      <c r="I295" s="34">
        <v>2.1851591271569406E-2</v>
      </c>
      <c r="K295" s="33">
        <f t="shared" si="67"/>
        <v>34</v>
      </c>
      <c r="L295" s="34">
        <v>2.1898404757553131E-2</v>
      </c>
      <c r="N295" s="35">
        <f t="shared" si="56"/>
        <v>-0.468134859837252</v>
      </c>
      <c r="Q295" s="33">
        <f t="shared" si="59"/>
        <v>12.600000000000046</v>
      </c>
      <c r="R295" s="17">
        <v>2.8139621935793054E-2</v>
      </c>
      <c r="T295" s="33">
        <f t="shared" si="60"/>
        <v>12.600000000000046</v>
      </c>
      <c r="U295" s="34">
        <v>2.8840292185915085E-2</v>
      </c>
      <c r="W295" s="33">
        <f t="shared" si="61"/>
        <v>12.600000000000046</v>
      </c>
      <c r="X295" s="34">
        <v>2.9229606879605241E-2</v>
      </c>
      <c r="AA295" s="33">
        <f t="shared" si="62"/>
        <v>12.600000000000046</v>
      </c>
      <c r="AB295" s="34">
        <v>2.8139621935793054E-2</v>
      </c>
      <c r="AD295" s="33">
        <f t="shared" si="63"/>
        <v>12.600000000000046</v>
      </c>
      <c r="AE295" s="34">
        <v>2.8196782083680118E-2</v>
      </c>
      <c r="AG295" s="35">
        <f t="shared" si="57"/>
        <v>-0.5716014788706425</v>
      </c>
      <c r="AJ295" s="33">
        <f t="shared" si="68"/>
        <v>34</v>
      </c>
      <c r="AK295" s="34">
        <v>2.708480543150172E-2</v>
      </c>
      <c r="AM295" s="33">
        <f t="shared" si="69"/>
        <v>34</v>
      </c>
      <c r="AN295" s="34" t="e">
        <v>#VALUE!</v>
      </c>
      <c r="AO295" s="34"/>
      <c r="AP295" s="35" t="e">
        <f t="shared" si="58"/>
        <v>#VALUE!</v>
      </c>
    </row>
    <row r="296" spans="2:42" ht="13.2" customHeight="1" x14ac:dyDescent="0.25">
      <c r="B296" s="33">
        <f t="shared" si="64"/>
        <v>34.125</v>
      </c>
      <c r="C296" s="34">
        <v>2.0446145604274046E-2</v>
      </c>
      <c r="E296" s="33">
        <f t="shared" si="65"/>
        <v>34.125</v>
      </c>
      <c r="F296" s="34">
        <v>2.164123370453085E-2</v>
      </c>
      <c r="H296" s="33">
        <f t="shared" si="66"/>
        <v>34.125</v>
      </c>
      <c r="I296" s="34">
        <v>2.1869470589209475E-2</v>
      </c>
      <c r="K296" s="33">
        <f t="shared" si="67"/>
        <v>34.125</v>
      </c>
      <c r="L296" s="34">
        <v>2.1916468698632386E-2</v>
      </c>
      <c r="N296" s="35">
        <f t="shared" si="56"/>
        <v>-0.46998109422911188</v>
      </c>
      <c r="Q296" s="33">
        <f t="shared" si="59"/>
        <v>12.650000000000047</v>
      </c>
      <c r="R296" s="17">
        <v>2.8116387448666961E-2</v>
      </c>
      <c r="T296" s="33">
        <f t="shared" si="60"/>
        <v>12.650000000000047</v>
      </c>
      <c r="U296" s="34">
        <v>2.8792992254472238E-2</v>
      </c>
      <c r="W296" s="33">
        <f t="shared" si="61"/>
        <v>12.650000000000047</v>
      </c>
      <c r="X296" s="34">
        <v>2.9209955485443757E-2</v>
      </c>
      <c r="AA296" s="33">
        <f t="shared" si="62"/>
        <v>12.650000000000047</v>
      </c>
      <c r="AB296" s="34">
        <v>2.8116387448666961E-2</v>
      </c>
      <c r="AD296" s="33">
        <f t="shared" si="63"/>
        <v>12.650000000000047</v>
      </c>
      <c r="AE296" s="34">
        <v>2.8172508701168487E-2</v>
      </c>
      <c r="AG296" s="35">
        <f t="shared" si="57"/>
        <v>-0.56121252501525887</v>
      </c>
      <c r="AJ296" s="33">
        <f t="shared" si="68"/>
        <v>34.125</v>
      </c>
      <c r="AK296" s="34">
        <v>2.710242381031238E-2</v>
      </c>
      <c r="AM296" s="33">
        <f t="shared" si="69"/>
        <v>34.125</v>
      </c>
      <c r="AN296" s="34" t="e">
        <v>#VALUE!</v>
      </c>
      <c r="AO296" s="34"/>
      <c r="AP296" s="35" t="e">
        <f t="shared" si="58"/>
        <v>#VALUE!</v>
      </c>
    </row>
    <row r="297" spans="2:42" ht="13.2" customHeight="1" x14ac:dyDescent="0.25">
      <c r="B297" s="33">
        <f t="shared" si="64"/>
        <v>34.25</v>
      </c>
      <c r="C297" s="34">
        <v>2.0466322094869108E-2</v>
      </c>
      <c r="E297" s="33">
        <f t="shared" si="65"/>
        <v>34.25</v>
      </c>
      <c r="F297" s="34">
        <v>2.1642429909070577E-2</v>
      </c>
      <c r="H297" s="33">
        <f t="shared" si="66"/>
        <v>34.25</v>
      </c>
      <c r="I297" s="34">
        <v>2.188734990684954E-2</v>
      </c>
      <c r="K297" s="33">
        <f t="shared" si="67"/>
        <v>34.25</v>
      </c>
      <c r="L297" s="34">
        <v>2.1934532639711641E-2</v>
      </c>
      <c r="N297" s="35">
        <f t="shared" si="56"/>
        <v>-0.47182732862100646</v>
      </c>
      <c r="Q297" s="33">
        <f t="shared" si="59"/>
        <v>12.700000000000047</v>
      </c>
      <c r="R297" s="17">
        <v>2.8093152961540871E-2</v>
      </c>
      <c r="T297" s="33">
        <f t="shared" si="60"/>
        <v>12.700000000000047</v>
      </c>
      <c r="U297" s="34">
        <v>2.8745692323029391E-2</v>
      </c>
      <c r="W297" s="33">
        <f t="shared" si="61"/>
        <v>12.700000000000047</v>
      </c>
      <c r="X297" s="34">
        <v>2.919030409128227E-2</v>
      </c>
      <c r="AA297" s="33">
        <f t="shared" si="62"/>
        <v>12.700000000000047</v>
      </c>
      <c r="AB297" s="34">
        <v>2.8093152961540871E-2</v>
      </c>
      <c r="AD297" s="33">
        <f t="shared" si="63"/>
        <v>12.700000000000047</v>
      </c>
      <c r="AE297" s="34">
        <v>2.8148235318656855E-2</v>
      </c>
      <c r="AG297" s="35">
        <f t="shared" si="57"/>
        <v>-0.5508235711598406</v>
      </c>
      <c r="AJ297" s="33">
        <f t="shared" si="68"/>
        <v>34.25</v>
      </c>
      <c r="AK297" s="34">
        <v>2.7120042189123041E-2</v>
      </c>
      <c r="AM297" s="33">
        <f t="shared" si="69"/>
        <v>34.25</v>
      </c>
      <c r="AN297" s="34" t="e">
        <v>#VALUE!</v>
      </c>
      <c r="AO297" s="34"/>
      <c r="AP297" s="35" t="e">
        <f t="shared" si="58"/>
        <v>#VALUE!</v>
      </c>
    </row>
    <row r="298" spans="2:42" ht="13.2" customHeight="1" x14ac:dyDescent="0.25">
      <c r="B298" s="33">
        <f t="shared" si="64"/>
        <v>34.375</v>
      </c>
      <c r="C298" s="34">
        <v>2.0486587526062899E-2</v>
      </c>
      <c r="E298" s="33">
        <f t="shared" si="65"/>
        <v>34.375</v>
      </c>
      <c r="F298" s="34">
        <v>2.1643626113610308E-2</v>
      </c>
      <c r="H298" s="33">
        <f t="shared" si="66"/>
        <v>34.375</v>
      </c>
      <c r="I298" s="34">
        <v>2.1905229224489609E-2</v>
      </c>
      <c r="K298" s="33">
        <f t="shared" si="67"/>
        <v>34.375</v>
      </c>
      <c r="L298" s="34">
        <v>2.1952596580790896E-2</v>
      </c>
      <c r="N298" s="35">
        <f t="shared" si="56"/>
        <v>-0.47367356301286634</v>
      </c>
      <c r="Q298" s="33">
        <f t="shared" si="59"/>
        <v>12.750000000000048</v>
      </c>
      <c r="R298" s="17">
        <v>2.8069918474414778E-2</v>
      </c>
      <c r="T298" s="33">
        <f t="shared" si="60"/>
        <v>12.750000000000048</v>
      </c>
      <c r="U298" s="34">
        <v>2.8698392391586541E-2</v>
      </c>
      <c r="W298" s="33">
        <f t="shared" si="61"/>
        <v>12.750000000000048</v>
      </c>
      <c r="X298" s="34">
        <v>2.9170652697120786E-2</v>
      </c>
      <c r="AA298" s="33">
        <f t="shared" si="62"/>
        <v>12.750000000000048</v>
      </c>
      <c r="AB298" s="34">
        <v>2.8069918474414778E-2</v>
      </c>
      <c r="AD298" s="33">
        <f t="shared" si="63"/>
        <v>12.750000000000048</v>
      </c>
      <c r="AE298" s="34">
        <v>2.8123961936145223E-2</v>
      </c>
      <c r="AG298" s="35">
        <f t="shared" si="57"/>
        <v>-0.54043461730445697</v>
      </c>
      <c r="AJ298" s="33">
        <f t="shared" si="68"/>
        <v>34.375</v>
      </c>
      <c r="AK298" s="34">
        <v>2.7137660567933698E-2</v>
      </c>
      <c r="AM298" s="33">
        <f t="shared" si="69"/>
        <v>34.375</v>
      </c>
      <c r="AN298" s="34" t="e">
        <v>#VALUE!</v>
      </c>
      <c r="AO298" s="34"/>
      <c r="AP298" s="35" t="e">
        <f t="shared" si="58"/>
        <v>#VALUE!</v>
      </c>
    </row>
    <row r="299" spans="2:42" ht="13.2" customHeight="1" x14ac:dyDescent="0.25">
      <c r="B299" s="33">
        <f t="shared" si="64"/>
        <v>34.5</v>
      </c>
      <c r="C299" s="34">
        <v>2.050693474496533E-2</v>
      </c>
      <c r="E299" s="33">
        <f t="shared" si="65"/>
        <v>34.5</v>
      </c>
      <c r="F299" s="34">
        <v>2.1644822318150035E-2</v>
      </c>
      <c r="H299" s="33">
        <f t="shared" si="66"/>
        <v>34.5</v>
      </c>
      <c r="I299" s="34">
        <v>2.1923108542129678E-2</v>
      </c>
      <c r="K299" s="33">
        <f t="shared" si="67"/>
        <v>34.5</v>
      </c>
      <c r="L299" s="34">
        <v>2.1970660521870147E-2</v>
      </c>
      <c r="N299" s="35">
        <f t="shared" si="56"/>
        <v>-0.47551979740469152</v>
      </c>
      <c r="Q299" s="33">
        <f t="shared" si="59"/>
        <v>12.800000000000049</v>
      </c>
      <c r="R299" s="17">
        <v>2.8046683987288688E-2</v>
      </c>
      <c r="T299" s="33">
        <f t="shared" si="60"/>
        <v>12.800000000000049</v>
      </c>
      <c r="U299" s="34">
        <v>2.865109246014369E-2</v>
      </c>
      <c r="W299" s="33">
        <f t="shared" si="61"/>
        <v>12.800000000000049</v>
      </c>
      <c r="X299" s="34">
        <v>2.9151001302959299E-2</v>
      </c>
      <c r="AA299" s="33">
        <f t="shared" si="62"/>
        <v>12.800000000000049</v>
      </c>
      <c r="AB299" s="34">
        <v>2.8046683987288688E-2</v>
      </c>
      <c r="AD299" s="33">
        <f t="shared" si="63"/>
        <v>12.800000000000049</v>
      </c>
      <c r="AE299" s="34">
        <v>2.8099688553633591E-2</v>
      </c>
      <c r="AG299" s="35">
        <f t="shared" si="57"/>
        <v>-0.53004566344903858</v>
      </c>
      <c r="AJ299" s="33">
        <f t="shared" si="68"/>
        <v>34.5</v>
      </c>
      <c r="AK299" s="34">
        <v>2.7155278946744358E-2</v>
      </c>
      <c r="AM299" s="33">
        <f t="shared" si="69"/>
        <v>34.5</v>
      </c>
      <c r="AN299" s="34" t="e">
        <v>#VALUE!</v>
      </c>
      <c r="AO299" s="34"/>
      <c r="AP299" s="35" t="e">
        <f t="shared" si="58"/>
        <v>#VALUE!</v>
      </c>
    </row>
    <row r="300" spans="2:42" ht="13.2" customHeight="1" x14ac:dyDescent="0.25">
      <c r="B300" s="33">
        <f t="shared" si="64"/>
        <v>34.625</v>
      </c>
      <c r="C300" s="34">
        <v>2.0527356701977143E-2</v>
      </c>
      <c r="E300" s="33">
        <f t="shared" si="65"/>
        <v>34.625</v>
      </c>
      <c r="F300" s="34">
        <v>2.1646018522689766E-2</v>
      </c>
      <c r="H300" s="33">
        <f t="shared" si="66"/>
        <v>34.625</v>
      </c>
      <c r="I300" s="34">
        <v>2.1940987859769747E-2</v>
      </c>
      <c r="K300" s="33">
        <f t="shared" si="67"/>
        <v>34.625</v>
      </c>
      <c r="L300" s="34">
        <v>2.1988724462949406E-2</v>
      </c>
      <c r="N300" s="35">
        <f t="shared" si="56"/>
        <v>-0.4773660317965861</v>
      </c>
      <c r="Q300" s="33">
        <f t="shared" si="59"/>
        <v>12.850000000000049</v>
      </c>
      <c r="R300" s="17">
        <v>2.8023449500162594E-2</v>
      </c>
      <c r="T300" s="33">
        <f t="shared" si="60"/>
        <v>12.850000000000049</v>
      </c>
      <c r="U300" s="34">
        <v>2.8603792528700843E-2</v>
      </c>
      <c r="W300" s="33">
        <f t="shared" si="61"/>
        <v>12.850000000000049</v>
      </c>
      <c r="X300" s="34">
        <v>2.9131349908797816E-2</v>
      </c>
      <c r="AA300" s="33">
        <f t="shared" si="62"/>
        <v>12.850000000000049</v>
      </c>
      <c r="AB300" s="34">
        <v>2.8023449500162594E-2</v>
      </c>
      <c r="AD300" s="33">
        <f t="shared" si="63"/>
        <v>12.850000000000049</v>
      </c>
      <c r="AE300" s="34">
        <v>2.807541517112196E-2</v>
      </c>
      <c r="AG300" s="35">
        <f t="shared" si="57"/>
        <v>-0.51965670959365495</v>
      </c>
      <c r="AJ300" s="33">
        <f t="shared" si="68"/>
        <v>34.625</v>
      </c>
      <c r="AK300" s="34">
        <v>2.7172897325555018E-2</v>
      </c>
      <c r="AM300" s="33">
        <f t="shared" si="69"/>
        <v>34.625</v>
      </c>
      <c r="AN300" s="34" t="e">
        <v>#VALUE!</v>
      </c>
      <c r="AO300" s="34"/>
      <c r="AP300" s="35" t="e">
        <f t="shared" si="58"/>
        <v>#VALUE!</v>
      </c>
    </row>
    <row r="301" spans="2:42" ht="13.2" customHeight="1" x14ac:dyDescent="0.25">
      <c r="B301" s="33">
        <f t="shared" si="64"/>
        <v>34.75</v>
      </c>
      <c r="C301" s="34">
        <v>2.0547846448932153E-2</v>
      </c>
      <c r="E301" s="33">
        <f t="shared" si="65"/>
        <v>34.75</v>
      </c>
      <c r="F301" s="34">
        <v>2.1647214727229493E-2</v>
      </c>
      <c r="H301" s="33">
        <f t="shared" si="66"/>
        <v>34.75</v>
      </c>
      <c r="I301" s="34">
        <v>2.1958867177409816E-2</v>
      </c>
      <c r="K301" s="33">
        <f t="shared" si="67"/>
        <v>34.75</v>
      </c>
      <c r="L301" s="34">
        <v>2.2006788404028661E-2</v>
      </c>
      <c r="N301" s="35">
        <f t="shared" si="56"/>
        <v>-0.47921226618844598</v>
      </c>
      <c r="Q301" s="33">
        <f t="shared" si="59"/>
        <v>12.90000000000005</v>
      </c>
      <c r="R301" s="17">
        <v>2.8000215013036504E-2</v>
      </c>
      <c r="T301" s="33">
        <f t="shared" si="60"/>
        <v>12.90000000000005</v>
      </c>
      <c r="U301" s="34">
        <v>2.8556492597257992E-2</v>
      </c>
      <c r="W301" s="33">
        <f t="shared" si="61"/>
        <v>12.90000000000005</v>
      </c>
      <c r="X301" s="34">
        <v>2.9111698514636328E-2</v>
      </c>
      <c r="AA301" s="33">
        <f t="shared" si="62"/>
        <v>12.90000000000005</v>
      </c>
      <c r="AB301" s="34">
        <v>2.8000215013036504E-2</v>
      </c>
      <c r="AD301" s="33">
        <f t="shared" si="63"/>
        <v>12.90000000000005</v>
      </c>
      <c r="AE301" s="34">
        <v>2.8051141788610325E-2</v>
      </c>
      <c r="AG301" s="35">
        <f t="shared" si="57"/>
        <v>-0.50926775573820193</v>
      </c>
      <c r="AJ301" s="33">
        <f t="shared" si="68"/>
        <v>34.75</v>
      </c>
      <c r="AK301" s="34">
        <v>2.7190515704365679E-2</v>
      </c>
      <c r="AM301" s="33">
        <f t="shared" si="69"/>
        <v>34.75</v>
      </c>
      <c r="AN301" s="34" t="e">
        <v>#VALUE!</v>
      </c>
      <c r="AO301" s="34"/>
      <c r="AP301" s="35" t="e">
        <f t="shared" si="58"/>
        <v>#VALUE!</v>
      </c>
    </row>
    <row r="302" spans="2:42" ht="13.2" customHeight="1" x14ac:dyDescent="0.25">
      <c r="B302" s="33">
        <f t="shared" si="64"/>
        <v>34.875</v>
      </c>
      <c r="C302" s="34">
        <v>2.0568397137279482E-2</v>
      </c>
      <c r="E302" s="33">
        <f t="shared" si="65"/>
        <v>34.875</v>
      </c>
      <c r="F302" s="34">
        <v>2.1648410931769224E-2</v>
      </c>
      <c r="H302" s="33">
        <f t="shared" si="66"/>
        <v>34.875</v>
      </c>
      <c r="I302" s="34">
        <v>2.1976746495049885E-2</v>
      </c>
      <c r="K302" s="33">
        <f t="shared" si="67"/>
        <v>34.875</v>
      </c>
      <c r="L302" s="34">
        <v>2.2024852345107915E-2</v>
      </c>
      <c r="N302" s="35">
        <f t="shared" si="56"/>
        <v>-0.48105850058030586</v>
      </c>
      <c r="Q302" s="33">
        <f t="shared" si="59"/>
        <v>12.950000000000051</v>
      </c>
      <c r="R302" s="17">
        <v>2.7976980525910411E-2</v>
      </c>
      <c r="T302" s="33">
        <f t="shared" si="60"/>
        <v>12.950000000000051</v>
      </c>
      <c r="U302" s="34">
        <v>2.8509192665815145E-2</v>
      </c>
      <c r="W302" s="33">
        <f t="shared" si="61"/>
        <v>12.950000000000051</v>
      </c>
      <c r="X302" s="34">
        <v>2.9092047120474845E-2</v>
      </c>
      <c r="AA302" s="33">
        <f t="shared" si="62"/>
        <v>12.950000000000051</v>
      </c>
      <c r="AB302" s="34">
        <v>2.7976980525910411E-2</v>
      </c>
      <c r="AD302" s="33">
        <f t="shared" si="63"/>
        <v>12.950000000000051</v>
      </c>
      <c r="AE302" s="34">
        <v>2.8026868406098693E-2</v>
      </c>
      <c r="AG302" s="35">
        <f t="shared" si="57"/>
        <v>-0.4988788018828183</v>
      </c>
      <c r="AJ302" s="33">
        <f t="shared" si="68"/>
        <v>34.875</v>
      </c>
      <c r="AK302" s="34">
        <v>2.7208134083176332E-2</v>
      </c>
      <c r="AM302" s="33">
        <f t="shared" si="69"/>
        <v>34.875</v>
      </c>
      <c r="AN302" s="34" t="e">
        <v>#VALUE!</v>
      </c>
      <c r="AO302" s="34"/>
      <c r="AP302" s="35" t="e">
        <f t="shared" si="58"/>
        <v>#VALUE!</v>
      </c>
    </row>
    <row r="303" spans="2:42" ht="13.2" customHeight="1" x14ac:dyDescent="0.25">
      <c r="B303" s="33">
        <f t="shared" si="64"/>
        <v>35</v>
      </c>
      <c r="C303" s="34">
        <v>2.0589002016304668E-2</v>
      </c>
      <c r="E303" s="33">
        <f t="shared" si="65"/>
        <v>35</v>
      </c>
      <c r="F303" s="34">
        <v>2.1649607136308948E-2</v>
      </c>
      <c r="H303" s="33">
        <f t="shared" si="66"/>
        <v>35</v>
      </c>
      <c r="I303" s="34">
        <v>2.1994625812689954E-2</v>
      </c>
      <c r="K303" s="33">
        <f t="shared" si="67"/>
        <v>35</v>
      </c>
      <c r="L303" s="34">
        <v>2.204291628618717E-2</v>
      </c>
      <c r="N303" s="35">
        <f t="shared" si="56"/>
        <v>-0.48290473497216574</v>
      </c>
      <c r="Q303" s="33">
        <f t="shared" si="59"/>
        <v>13.000000000000052</v>
      </c>
      <c r="R303" s="17">
        <v>2.7953746038784321E-2</v>
      </c>
      <c r="T303" s="33">
        <f t="shared" si="60"/>
        <v>13.000000000000052</v>
      </c>
      <c r="U303" s="34">
        <v>2.8461892734372295E-2</v>
      </c>
      <c r="W303" s="33">
        <f t="shared" si="61"/>
        <v>13.000000000000052</v>
      </c>
      <c r="X303" s="34">
        <v>2.9072395726313358E-2</v>
      </c>
      <c r="AA303" s="33">
        <f t="shared" si="62"/>
        <v>13.000000000000052</v>
      </c>
      <c r="AB303" s="34">
        <v>2.7953746038784321E-2</v>
      </c>
      <c r="AD303" s="33">
        <f t="shared" si="63"/>
        <v>13.000000000000052</v>
      </c>
      <c r="AE303" s="34">
        <v>2.8002595023587061E-2</v>
      </c>
      <c r="AG303" s="35">
        <f t="shared" si="57"/>
        <v>-0.48848984802739998</v>
      </c>
      <c r="AJ303" s="33">
        <f t="shared" si="68"/>
        <v>35</v>
      </c>
      <c r="AK303" s="34">
        <v>2.7225752461986996E-2</v>
      </c>
      <c r="AM303" s="33">
        <f t="shared" si="69"/>
        <v>35</v>
      </c>
      <c r="AN303" s="34" t="e">
        <v>#VALUE!</v>
      </c>
      <c r="AO303" s="34"/>
      <c r="AP303" s="35" t="e">
        <f t="shared" si="58"/>
        <v>#VALUE!</v>
      </c>
    </row>
    <row r="304" spans="2:42" ht="13.2" customHeight="1" x14ac:dyDescent="0.25">
      <c r="B304" s="33">
        <f t="shared" si="64"/>
        <v>35.125</v>
      </c>
      <c r="C304" s="34">
        <v>2.060965443138885E-2</v>
      </c>
      <c r="E304" s="33">
        <f t="shared" si="65"/>
        <v>35.125</v>
      </c>
      <c r="F304" s="34">
        <v>2.1650803340848682E-2</v>
      </c>
      <c r="H304" s="33">
        <f t="shared" si="66"/>
        <v>35.125</v>
      </c>
      <c r="I304" s="34">
        <v>2.2012505130330023E-2</v>
      </c>
      <c r="K304" s="33">
        <f t="shared" si="67"/>
        <v>35.125</v>
      </c>
      <c r="L304" s="34">
        <v>2.2060980227266425E-2</v>
      </c>
      <c r="N304" s="35">
        <f t="shared" si="56"/>
        <v>-0.48475096936402562</v>
      </c>
      <c r="Q304" s="33">
        <f t="shared" si="59"/>
        <v>13.050000000000052</v>
      </c>
      <c r="R304" s="17">
        <v>2.7930511551658228E-2</v>
      </c>
      <c r="T304" s="33">
        <f t="shared" si="60"/>
        <v>13.050000000000052</v>
      </c>
      <c r="U304" s="34">
        <v>2.8414592802929448E-2</v>
      </c>
      <c r="W304" s="33">
        <f t="shared" si="61"/>
        <v>13.050000000000052</v>
      </c>
      <c r="X304" s="34">
        <v>2.905274433215187E-2</v>
      </c>
      <c r="AA304" s="33">
        <f t="shared" si="62"/>
        <v>13.050000000000052</v>
      </c>
      <c r="AB304" s="34">
        <v>2.7930511551658228E-2</v>
      </c>
      <c r="AD304" s="33">
        <f t="shared" si="63"/>
        <v>13.050000000000052</v>
      </c>
      <c r="AE304" s="34">
        <v>2.7978321641075429E-2</v>
      </c>
      <c r="AG304" s="35">
        <f t="shared" si="57"/>
        <v>-0.47810089417201634</v>
      </c>
      <c r="AJ304" s="33">
        <f t="shared" si="68"/>
        <v>35.125</v>
      </c>
      <c r="AK304" s="34">
        <v>2.7243370840797657E-2</v>
      </c>
      <c r="AM304" s="33">
        <f t="shared" si="69"/>
        <v>35.125</v>
      </c>
      <c r="AN304" s="34" t="e">
        <v>#VALUE!</v>
      </c>
      <c r="AO304" s="34"/>
      <c r="AP304" s="35" t="e">
        <f t="shared" si="58"/>
        <v>#VALUE!</v>
      </c>
    </row>
    <row r="305" spans="2:42" ht="13.2" customHeight="1" x14ac:dyDescent="0.25">
      <c r="B305" s="33">
        <f t="shared" si="64"/>
        <v>35.25</v>
      </c>
      <c r="C305" s="34">
        <v>2.0630347822304905E-2</v>
      </c>
      <c r="E305" s="33">
        <f t="shared" si="65"/>
        <v>35.25</v>
      </c>
      <c r="F305" s="34">
        <v>2.165199954538841E-2</v>
      </c>
      <c r="H305" s="33">
        <f t="shared" si="66"/>
        <v>35.25</v>
      </c>
      <c r="I305" s="34">
        <v>2.2030384447970092E-2</v>
      </c>
      <c r="K305" s="33">
        <f t="shared" si="67"/>
        <v>35.25</v>
      </c>
      <c r="L305" s="34">
        <v>2.207904416834568E-2</v>
      </c>
      <c r="N305" s="35">
        <f t="shared" si="56"/>
        <v>-0.4865972037558855</v>
      </c>
      <c r="Q305" s="33">
        <f t="shared" si="59"/>
        <v>13.100000000000053</v>
      </c>
      <c r="R305" s="17">
        <v>2.7907277064532134E-2</v>
      </c>
      <c r="T305" s="33">
        <f t="shared" si="60"/>
        <v>13.100000000000053</v>
      </c>
      <c r="U305" s="34">
        <v>2.8367292871486597E-2</v>
      </c>
      <c r="W305" s="33">
        <f t="shared" si="61"/>
        <v>13.100000000000053</v>
      </c>
      <c r="X305" s="34">
        <v>2.9033092937990387E-2</v>
      </c>
      <c r="AA305" s="33">
        <f t="shared" si="62"/>
        <v>13.100000000000053</v>
      </c>
      <c r="AB305" s="34">
        <v>2.7907277064532134E-2</v>
      </c>
      <c r="AD305" s="33">
        <f t="shared" si="63"/>
        <v>13.100000000000053</v>
      </c>
      <c r="AE305" s="34">
        <v>2.7954048258563798E-2</v>
      </c>
      <c r="AG305" s="35">
        <f t="shared" si="57"/>
        <v>-0.46771194031663271</v>
      </c>
      <c r="AJ305" s="33">
        <f t="shared" si="68"/>
        <v>35.25</v>
      </c>
      <c r="AK305" s="34">
        <v>2.7260989219608314E-2</v>
      </c>
      <c r="AM305" s="33">
        <f t="shared" si="69"/>
        <v>35.25</v>
      </c>
      <c r="AN305" s="34" t="e">
        <v>#VALUE!</v>
      </c>
      <c r="AO305" s="34"/>
      <c r="AP305" s="35" t="e">
        <f t="shared" si="58"/>
        <v>#VALUE!</v>
      </c>
    </row>
    <row r="306" spans="2:42" ht="13.2" customHeight="1" x14ac:dyDescent="0.25">
      <c r="B306" s="33">
        <f t="shared" si="64"/>
        <v>35.375</v>
      </c>
      <c r="C306" s="34">
        <v>2.0651075721549787E-2</v>
      </c>
      <c r="E306" s="33">
        <f t="shared" si="65"/>
        <v>35.375</v>
      </c>
      <c r="F306" s="34">
        <v>2.1653195749928141E-2</v>
      </c>
      <c r="H306" s="33">
        <f t="shared" si="66"/>
        <v>35.375</v>
      </c>
      <c r="I306" s="34">
        <v>2.2048263765610157E-2</v>
      </c>
      <c r="K306" s="33">
        <f t="shared" si="67"/>
        <v>35.375</v>
      </c>
      <c r="L306" s="34">
        <v>2.2097108109424935E-2</v>
      </c>
      <c r="N306" s="35">
        <f t="shared" si="56"/>
        <v>-0.48844343814778007</v>
      </c>
      <c r="Q306" s="33">
        <f t="shared" si="59"/>
        <v>13.150000000000054</v>
      </c>
      <c r="R306" s="17">
        <v>2.7884042577406044E-2</v>
      </c>
      <c r="T306" s="33">
        <f t="shared" si="60"/>
        <v>13.150000000000054</v>
      </c>
      <c r="U306" s="34">
        <v>2.831999294004375E-2</v>
      </c>
      <c r="W306" s="33">
        <f t="shared" si="61"/>
        <v>13.150000000000054</v>
      </c>
      <c r="X306" s="34">
        <v>2.90134415438289E-2</v>
      </c>
      <c r="AA306" s="33">
        <f t="shared" si="62"/>
        <v>13.150000000000054</v>
      </c>
      <c r="AB306" s="34">
        <v>2.7884042577406044E-2</v>
      </c>
      <c r="AD306" s="33">
        <f t="shared" si="63"/>
        <v>13.150000000000054</v>
      </c>
      <c r="AE306" s="34">
        <v>2.7929774876052166E-2</v>
      </c>
      <c r="AG306" s="35">
        <f t="shared" si="57"/>
        <v>-0.45732298646121439</v>
      </c>
      <c r="AJ306" s="33">
        <f t="shared" si="68"/>
        <v>35.375</v>
      </c>
      <c r="AK306" s="34">
        <v>2.7278607598418974E-2</v>
      </c>
      <c r="AM306" s="33">
        <f t="shared" si="69"/>
        <v>35.375</v>
      </c>
      <c r="AN306" s="34" t="e">
        <v>#VALUE!</v>
      </c>
      <c r="AO306" s="34"/>
      <c r="AP306" s="35" t="e">
        <f t="shared" si="58"/>
        <v>#VALUE!</v>
      </c>
    </row>
    <row r="307" spans="2:42" ht="13.2" customHeight="1" x14ac:dyDescent="0.25">
      <c r="B307" s="33">
        <f t="shared" si="64"/>
        <v>35.5</v>
      </c>
      <c r="C307" s="34">
        <v>2.067183175271203E-2</v>
      </c>
      <c r="E307" s="33">
        <f t="shared" si="65"/>
        <v>35.5</v>
      </c>
      <c r="F307" s="34">
        <v>2.1654391954467868E-2</v>
      </c>
      <c r="H307" s="33">
        <f t="shared" si="66"/>
        <v>35.5</v>
      </c>
      <c r="I307" s="34">
        <v>2.2066143083250226E-2</v>
      </c>
      <c r="K307" s="33">
        <f t="shared" si="67"/>
        <v>35.5</v>
      </c>
      <c r="L307" s="34">
        <v>2.211517205050419E-2</v>
      </c>
      <c r="N307" s="35">
        <f t="shared" si="56"/>
        <v>-0.49028967253963995</v>
      </c>
      <c r="Q307" s="33">
        <f t="shared" si="59"/>
        <v>13.200000000000054</v>
      </c>
      <c r="R307" s="17">
        <v>2.7860808090279951E-2</v>
      </c>
      <c r="T307" s="33">
        <f t="shared" si="60"/>
        <v>13.200000000000054</v>
      </c>
      <c r="U307" s="34">
        <v>2.8272693008600899E-2</v>
      </c>
      <c r="W307" s="33">
        <f t="shared" si="61"/>
        <v>13.200000000000054</v>
      </c>
      <c r="X307" s="34">
        <v>2.8993790149667416E-2</v>
      </c>
      <c r="AA307" s="33">
        <f t="shared" si="62"/>
        <v>13.200000000000054</v>
      </c>
      <c r="AB307" s="34">
        <v>2.7860808090279951E-2</v>
      </c>
      <c r="AD307" s="33">
        <f t="shared" si="63"/>
        <v>13.200000000000054</v>
      </c>
      <c r="AE307" s="34">
        <v>2.7905501493540531E-2</v>
      </c>
      <c r="AG307" s="35">
        <f t="shared" si="57"/>
        <v>-0.44693403260579606</v>
      </c>
      <c r="AJ307" s="33">
        <f t="shared" si="68"/>
        <v>35.5</v>
      </c>
      <c r="AK307" s="34">
        <v>2.7296225977229631E-2</v>
      </c>
      <c r="AM307" s="33">
        <f t="shared" si="69"/>
        <v>35.5</v>
      </c>
      <c r="AN307" s="34" t="e">
        <v>#VALUE!</v>
      </c>
      <c r="AO307" s="34"/>
      <c r="AP307" s="35" t="e">
        <f t="shared" si="58"/>
        <v>#VALUE!</v>
      </c>
    </row>
    <row r="308" spans="2:42" ht="13.2" customHeight="1" x14ac:dyDescent="0.25">
      <c r="B308" s="33">
        <f t="shared" si="64"/>
        <v>35.625</v>
      </c>
      <c r="C308" s="34">
        <v>2.0692609628873662E-2</v>
      </c>
      <c r="E308" s="33">
        <f t="shared" si="65"/>
        <v>35.625</v>
      </c>
      <c r="F308" s="34">
        <v>2.1655588159007595E-2</v>
      </c>
      <c r="H308" s="33">
        <f t="shared" si="66"/>
        <v>35.625</v>
      </c>
      <c r="I308" s="34">
        <v>2.2084022400890295E-2</v>
      </c>
      <c r="K308" s="33">
        <f t="shared" si="67"/>
        <v>35.625</v>
      </c>
      <c r="L308" s="34">
        <v>2.2133235991583445E-2</v>
      </c>
      <c r="N308" s="35">
        <f t="shared" si="56"/>
        <v>-0.49213590693149983</v>
      </c>
      <c r="Q308" s="33">
        <f t="shared" si="59"/>
        <v>13.250000000000055</v>
      </c>
      <c r="R308" s="17">
        <v>2.7837573603153861E-2</v>
      </c>
      <c r="T308" s="33">
        <f t="shared" si="60"/>
        <v>13.250000000000055</v>
      </c>
      <c r="U308" s="34">
        <v>2.8225393077158052E-2</v>
      </c>
      <c r="W308" s="33">
        <f t="shared" si="61"/>
        <v>13.250000000000055</v>
      </c>
      <c r="X308" s="34">
        <v>2.8974138755505929E-2</v>
      </c>
      <c r="AA308" s="33">
        <f t="shared" si="62"/>
        <v>13.250000000000055</v>
      </c>
      <c r="AB308" s="34">
        <v>2.7837573603153861E-2</v>
      </c>
      <c r="AD308" s="33">
        <f t="shared" si="63"/>
        <v>13.250000000000055</v>
      </c>
      <c r="AE308" s="34">
        <v>2.7881228111028899E-2</v>
      </c>
      <c r="AG308" s="35">
        <f t="shared" si="57"/>
        <v>-0.43654507875037774</v>
      </c>
      <c r="AJ308" s="33">
        <f t="shared" si="68"/>
        <v>35.625</v>
      </c>
      <c r="AK308" s="34">
        <v>2.7313844356040295E-2</v>
      </c>
      <c r="AM308" s="33">
        <f t="shared" si="69"/>
        <v>35.625</v>
      </c>
      <c r="AN308" s="34" t="e">
        <v>#VALUE!</v>
      </c>
      <c r="AO308" s="34"/>
      <c r="AP308" s="35" t="e">
        <f t="shared" si="58"/>
        <v>#VALUE!</v>
      </c>
    </row>
    <row r="309" spans="2:42" ht="13.2" customHeight="1" x14ac:dyDescent="0.25">
      <c r="B309" s="33">
        <f t="shared" si="64"/>
        <v>35.75</v>
      </c>
      <c r="C309" s="34">
        <v>2.071340315104565E-2</v>
      </c>
      <c r="E309" s="33">
        <f t="shared" si="65"/>
        <v>35.75</v>
      </c>
      <c r="F309" s="34">
        <v>2.1656784363547326E-2</v>
      </c>
      <c r="H309" s="33">
        <f t="shared" si="66"/>
        <v>35.75</v>
      </c>
      <c r="I309" s="34">
        <v>2.2101901718530364E-2</v>
      </c>
      <c r="K309" s="33">
        <f t="shared" si="67"/>
        <v>35.75</v>
      </c>
      <c r="L309" s="34">
        <v>2.21512999326627E-2</v>
      </c>
      <c r="N309" s="35">
        <f t="shared" si="56"/>
        <v>-0.49398214132335971</v>
      </c>
      <c r="Q309" s="33">
        <f t="shared" si="59"/>
        <v>13.300000000000056</v>
      </c>
      <c r="R309" s="17">
        <v>2.7814339116027768E-2</v>
      </c>
      <c r="T309" s="33">
        <f t="shared" si="60"/>
        <v>13.300000000000056</v>
      </c>
      <c r="U309" s="34">
        <v>2.8178093145715202E-2</v>
      </c>
      <c r="W309" s="33">
        <f t="shared" si="61"/>
        <v>13.300000000000056</v>
      </c>
      <c r="X309" s="34">
        <v>2.8954487361344445E-2</v>
      </c>
      <c r="AA309" s="33">
        <f t="shared" si="62"/>
        <v>13.300000000000056</v>
      </c>
      <c r="AB309" s="34">
        <v>2.7814339116027768E-2</v>
      </c>
      <c r="AD309" s="33">
        <f t="shared" si="63"/>
        <v>13.300000000000056</v>
      </c>
      <c r="AE309" s="34">
        <v>2.7856954728517267E-2</v>
      </c>
      <c r="AG309" s="35">
        <f t="shared" si="57"/>
        <v>-0.4261561248949941</v>
      </c>
      <c r="AJ309" s="33">
        <f t="shared" si="68"/>
        <v>35.75</v>
      </c>
      <c r="AK309" s="34">
        <v>2.7331462734850948E-2</v>
      </c>
      <c r="AM309" s="33">
        <f t="shared" si="69"/>
        <v>35.75</v>
      </c>
      <c r="AN309" s="34" t="e">
        <v>#VALUE!</v>
      </c>
      <c r="AO309" s="34"/>
      <c r="AP309" s="35" t="e">
        <f t="shared" si="58"/>
        <v>#VALUE!</v>
      </c>
    </row>
    <row r="310" spans="2:42" ht="13.2" customHeight="1" x14ac:dyDescent="0.25">
      <c r="B310" s="33">
        <f t="shared" si="64"/>
        <v>35.875</v>
      </c>
      <c r="C310" s="34">
        <v>2.0734206206635984E-2</v>
      </c>
      <c r="E310" s="33">
        <f t="shared" si="65"/>
        <v>35.875</v>
      </c>
      <c r="F310" s="34">
        <v>2.1657980568087053E-2</v>
      </c>
      <c r="H310" s="33">
        <f t="shared" si="66"/>
        <v>35.875</v>
      </c>
      <c r="I310" s="34">
        <v>2.2119781036170433E-2</v>
      </c>
      <c r="K310" s="33">
        <f t="shared" si="67"/>
        <v>35.875</v>
      </c>
      <c r="L310" s="34">
        <v>2.2169363873741955E-2</v>
      </c>
      <c r="N310" s="35">
        <f t="shared" si="56"/>
        <v>-0.49582837571521959</v>
      </c>
      <c r="Q310" s="33">
        <f t="shared" si="59"/>
        <v>13.350000000000056</v>
      </c>
      <c r="R310" s="17">
        <v>2.7791104628901678E-2</v>
      </c>
      <c r="T310" s="33">
        <f t="shared" si="60"/>
        <v>13.350000000000056</v>
      </c>
      <c r="U310" s="34">
        <v>2.8130793214272354E-2</v>
      </c>
      <c r="W310" s="33">
        <f t="shared" si="61"/>
        <v>13.350000000000056</v>
      </c>
      <c r="X310" s="34">
        <v>2.8934835967182958E-2</v>
      </c>
      <c r="AA310" s="33">
        <f t="shared" si="62"/>
        <v>13.350000000000056</v>
      </c>
      <c r="AB310" s="34">
        <v>2.7791104628901678E-2</v>
      </c>
      <c r="AD310" s="33">
        <f t="shared" si="63"/>
        <v>13.350000000000056</v>
      </c>
      <c r="AE310" s="34">
        <v>2.7832681346005635E-2</v>
      </c>
      <c r="AG310" s="35">
        <f t="shared" si="57"/>
        <v>-0.41576717103957578</v>
      </c>
      <c r="AJ310" s="33">
        <f t="shared" si="68"/>
        <v>35.875</v>
      </c>
      <c r="AK310" s="34">
        <v>2.7349081113661609E-2</v>
      </c>
      <c r="AM310" s="33">
        <f t="shared" si="69"/>
        <v>35.875</v>
      </c>
      <c r="AN310" s="34" t="e">
        <v>#VALUE!</v>
      </c>
      <c r="AO310" s="34"/>
      <c r="AP310" s="35" t="e">
        <f t="shared" si="58"/>
        <v>#VALUE!</v>
      </c>
    </row>
    <row r="311" spans="2:42" ht="13.2" customHeight="1" x14ac:dyDescent="0.25">
      <c r="B311" s="33">
        <f t="shared" si="64"/>
        <v>36</v>
      </c>
      <c r="C311" s="34">
        <v>2.0755012767949818E-2</v>
      </c>
      <c r="E311" s="33">
        <f t="shared" si="65"/>
        <v>36</v>
      </c>
      <c r="F311" s="34">
        <v>2.1659176772626784E-2</v>
      </c>
      <c r="H311" s="33">
        <f t="shared" si="66"/>
        <v>36</v>
      </c>
      <c r="I311" s="34">
        <v>2.2137660353810502E-2</v>
      </c>
      <c r="K311" s="33">
        <f t="shared" si="67"/>
        <v>36</v>
      </c>
      <c r="L311" s="34">
        <v>2.218742781482121E-2</v>
      </c>
      <c r="N311" s="35">
        <f t="shared" si="56"/>
        <v>-0.49767461010707947</v>
      </c>
      <c r="Q311" s="33">
        <f t="shared" si="59"/>
        <v>13.400000000000057</v>
      </c>
      <c r="R311" s="17">
        <v>2.7767870141775584E-2</v>
      </c>
      <c r="T311" s="33">
        <f t="shared" si="60"/>
        <v>13.400000000000057</v>
      </c>
      <c r="U311" s="34">
        <v>2.8083493282829504E-2</v>
      </c>
      <c r="W311" s="33">
        <f t="shared" si="61"/>
        <v>13.400000000000057</v>
      </c>
      <c r="X311" s="34">
        <v>2.8915184573021474E-2</v>
      </c>
      <c r="AA311" s="33">
        <f t="shared" si="62"/>
        <v>13.400000000000057</v>
      </c>
      <c r="AB311" s="34">
        <v>2.7767870141775584E-2</v>
      </c>
      <c r="AD311" s="33">
        <f t="shared" si="63"/>
        <v>13.400000000000057</v>
      </c>
      <c r="AE311" s="34">
        <v>2.7808407963494004E-2</v>
      </c>
      <c r="AG311" s="35">
        <f t="shared" si="57"/>
        <v>-0.40537821718419215</v>
      </c>
      <c r="AJ311" s="33">
        <f t="shared" si="68"/>
        <v>36</v>
      </c>
      <c r="AK311" s="34">
        <v>2.7366699492472273E-2</v>
      </c>
      <c r="AM311" s="33">
        <f t="shared" si="69"/>
        <v>36</v>
      </c>
      <c r="AN311" s="34" t="e">
        <v>#VALUE!</v>
      </c>
      <c r="AO311" s="34"/>
      <c r="AP311" s="35" t="e">
        <f t="shared" si="58"/>
        <v>#VALUE!</v>
      </c>
    </row>
    <row r="312" spans="2:42" ht="13.2" customHeight="1" x14ac:dyDescent="0.25">
      <c r="B312" s="33">
        <f t="shared" si="64"/>
        <v>36.125</v>
      </c>
      <c r="C312" s="34">
        <v>2.0775816890720552E-2</v>
      </c>
      <c r="E312" s="33">
        <f t="shared" si="65"/>
        <v>36.125</v>
      </c>
      <c r="F312" s="34">
        <v>2.1660372977166512E-2</v>
      </c>
      <c r="H312" s="33">
        <f t="shared" si="66"/>
        <v>36.125</v>
      </c>
      <c r="I312" s="34">
        <v>2.2155539671450571E-2</v>
      </c>
      <c r="K312" s="33">
        <f t="shared" si="67"/>
        <v>36.125</v>
      </c>
      <c r="L312" s="34">
        <v>2.2205491755900465E-2</v>
      </c>
      <c r="N312" s="35">
        <f t="shared" si="56"/>
        <v>-0.49952084449893935</v>
      </c>
      <c r="Q312" s="33">
        <f t="shared" si="59"/>
        <v>13.450000000000058</v>
      </c>
      <c r="R312" s="17">
        <v>2.7744635654649494E-2</v>
      </c>
      <c r="T312" s="33">
        <f t="shared" si="60"/>
        <v>13.450000000000058</v>
      </c>
      <c r="U312" s="34">
        <v>2.8036193351386657E-2</v>
      </c>
      <c r="W312" s="33">
        <f t="shared" si="61"/>
        <v>13.450000000000058</v>
      </c>
      <c r="X312" s="34">
        <v>2.8895533178859987E-2</v>
      </c>
      <c r="AA312" s="33">
        <f t="shared" si="62"/>
        <v>13.450000000000058</v>
      </c>
      <c r="AB312" s="34">
        <v>2.7744635654649494E-2</v>
      </c>
      <c r="AD312" s="33">
        <f t="shared" si="63"/>
        <v>13.450000000000058</v>
      </c>
      <c r="AE312" s="34">
        <v>2.7784134580982372E-2</v>
      </c>
      <c r="AG312" s="35">
        <f t="shared" si="57"/>
        <v>-0.39498926332877382</v>
      </c>
      <c r="AJ312" s="33">
        <f t="shared" si="68"/>
        <v>36.125</v>
      </c>
      <c r="AK312" s="34">
        <v>2.7384317871282933E-2</v>
      </c>
      <c r="AM312" s="33">
        <f t="shared" si="69"/>
        <v>36.125</v>
      </c>
      <c r="AN312" s="34" t="e">
        <v>#VALUE!</v>
      </c>
      <c r="AO312" s="34"/>
      <c r="AP312" s="35" t="e">
        <f t="shared" si="58"/>
        <v>#VALUE!</v>
      </c>
    </row>
    <row r="313" spans="2:42" ht="13.2" customHeight="1" x14ac:dyDescent="0.25">
      <c r="B313" s="33">
        <f t="shared" si="64"/>
        <v>36.25</v>
      </c>
      <c r="C313" s="34">
        <v>2.0796612712671518E-2</v>
      </c>
      <c r="E313" s="33">
        <f t="shared" si="65"/>
        <v>36.25</v>
      </c>
      <c r="F313" s="34">
        <v>2.1661569181706242E-2</v>
      </c>
      <c r="H313" s="33">
        <f t="shared" si="66"/>
        <v>36.25</v>
      </c>
      <c r="I313" s="34">
        <v>2.217341898909064E-2</v>
      </c>
      <c r="K313" s="33">
        <f t="shared" si="67"/>
        <v>36.25</v>
      </c>
      <c r="L313" s="34">
        <v>2.2223555696979719E-2</v>
      </c>
      <c r="N313" s="35">
        <f t="shared" si="56"/>
        <v>-0.50136707889079923</v>
      </c>
      <c r="Q313" s="33">
        <f t="shared" si="59"/>
        <v>13.500000000000059</v>
      </c>
      <c r="R313" s="17">
        <v>2.7721401167523401E-2</v>
      </c>
      <c r="T313" s="33">
        <f t="shared" si="60"/>
        <v>13.500000000000059</v>
      </c>
      <c r="U313" s="34">
        <v>2.7988893419943806E-2</v>
      </c>
      <c r="W313" s="33">
        <f t="shared" si="61"/>
        <v>13.500000000000059</v>
      </c>
      <c r="X313" s="34">
        <v>2.8875881784698503E-2</v>
      </c>
      <c r="AA313" s="33">
        <f t="shared" si="62"/>
        <v>13.500000000000059</v>
      </c>
      <c r="AB313" s="34">
        <v>2.7721401167523401E-2</v>
      </c>
      <c r="AD313" s="33">
        <f t="shared" si="63"/>
        <v>13.500000000000059</v>
      </c>
      <c r="AE313" s="34">
        <v>2.7759861198470737E-2</v>
      </c>
      <c r="AG313" s="35">
        <f t="shared" si="57"/>
        <v>-0.3846003094733555</v>
      </c>
      <c r="AJ313" s="33">
        <f t="shared" si="68"/>
        <v>36.25</v>
      </c>
      <c r="AK313" s="34">
        <v>2.7401936250093586E-2</v>
      </c>
      <c r="AM313" s="33">
        <f t="shared" si="69"/>
        <v>36.25</v>
      </c>
      <c r="AN313" s="34" t="e">
        <v>#VALUE!</v>
      </c>
      <c r="AO313" s="34"/>
      <c r="AP313" s="35" t="e">
        <f t="shared" si="58"/>
        <v>#VALUE!</v>
      </c>
    </row>
    <row r="314" spans="2:42" ht="13.2" customHeight="1" x14ac:dyDescent="0.25">
      <c r="B314" s="33">
        <f t="shared" si="64"/>
        <v>36.375</v>
      </c>
      <c r="C314" s="34">
        <v>2.0817394452107139E-2</v>
      </c>
      <c r="E314" s="33">
        <f t="shared" si="65"/>
        <v>36.375</v>
      </c>
      <c r="F314" s="34">
        <v>2.166276538624597E-2</v>
      </c>
      <c r="H314" s="33">
        <f t="shared" si="66"/>
        <v>36.375</v>
      </c>
      <c r="I314" s="34">
        <v>2.2191298306730708E-2</v>
      </c>
      <c r="K314" s="33">
        <f t="shared" si="67"/>
        <v>36.375</v>
      </c>
      <c r="L314" s="34">
        <v>2.2241619638058974E-2</v>
      </c>
      <c r="N314" s="35">
        <f t="shared" si="56"/>
        <v>-0.50321331328265906</v>
      </c>
      <c r="Q314" s="33">
        <f t="shared" si="59"/>
        <v>13.550000000000059</v>
      </c>
      <c r="R314" s="17">
        <v>2.7698166680397308E-2</v>
      </c>
      <c r="T314" s="33">
        <f t="shared" si="60"/>
        <v>13.550000000000059</v>
      </c>
      <c r="U314" s="34">
        <v>2.7941593488500959E-2</v>
      </c>
      <c r="W314" s="33">
        <f t="shared" si="61"/>
        <v>13.550000000000059</v>
      </c>
      <c r="X314" s="34">
        <v>2.8856230390537016E-2</v>
      </c>
      <c r="AA314" s="33">
        <f t="shared" si="62"/>
        <v>13.550000000000059</v>
      </c>
      <c r="AB314" s="34">
        <v>2.7698166680397308E-2</v>
      </c>
      <c r="AD314" s="33">
        <f t="shared" si="63"/>
        <v>13.550000000000059</v>
      </c>
      <c r="AE314" s="34">
        <v>2.7735587815959105E-2</v>
      </c>
      <c r="AG314" s="35">
        <f t="shared" si="57"/>
        <v>-0.37421135561797186</v>
      </c>
      <c r="AJ314" s="33">
        <f t="shared" si="68"/>
        <v>36.375</v>
      </c>
      <c r="AK314" s="34">
        <v>2.7419554628904247E-2</v>
      </c>
      <c r="AM314" s="33">
        <f t="shared" si="69"/>
        <v>36.375</v>
      </c>
      <c r="AN314" s="34" t="e">
        <v>#VALUE!</v>
      </c>
      <c r="AO314" s="34"/>
      <c r="AP314" s="35" t="e">
        <f t="shared" si="58"/>
        <v>#VALUE!</v>
      </c>
    </row>
    <row r="315" spans="2:42" ht="13.2" customHeight="1" x14ac:dyDescent="0.25">
      <c r="B315" s="33">
        <f t="shared" si="64"/>
        <v>36.5</v>
      </c>
      <c r="C315" s="34">
        <v>2.0838156406533165E-2</v>
      </c>
      <c r="E315" s="33">
        <f t="shared" si="65"/>
        <v>36.5</v>
      </c>
      <c r="F315" s="34">
        <v>2.1663961590785701E-2</v>
      </c>
      <c r="H315" s="33">
        <f t="shared" si="66"/>
        <v>36.5</v>
      </c>
      <c r="I315" s="34">
        <v>2.2209177624370774E-2</v>
      </c>
      <c r="K315" s="33">
        <f t="shared" si="67"/>
        <v>36.5</v>
      </c>
      <c r="L315" s="34">
        <v>2.2259683579138233E-2</v>
      </c>
      <c r="N315" s="35">
        <f t="shared" si="56"/>
        <v>-0.50505954767458838</v>
      </c>
      <c r="Q315" s="33">
        <f t="shared" si="59"/>
        <v>13.60000000000006</v>
      </c>
      <c r="R315" s="17">
        <v>2.7674932193271218E-2</v>
      </c>
      <c r="T315" s="33">
        <f t="shared" si="60"/>
        <v>13.60000000000006</v>
      </c>
      <c r="U315" s="34">
        <v>2.7894293557058109E-2</v>
      </c>
      <c r="W315" s="33">
        <f t="shared" si="61"/>
        <v>13.60000000000006</v>
      </c>
      <c r="X315" s="34">
        <v>2.8836578996375529E-2</v>
      </c>
      <c r="AA315" s="33">
        <f t="shared" si="62"/>
        <v>13.60000000000006</v>
      </c>
      <c r="AB315" s="34">
        <v>2.7674932193271218E-2</v>
      </c>
      <c r="AD315" s="33">
        <f t="shared" si="63"/>
        <v>13.60000000000006</v>
      </c>
      <c r="AE315" s="34">
        <v>2.7711314433447473E-2</v>
      </c>
      <c r="AG315" s="35">
        <f t="shared" si="57"/>
        <v>-0.36382240176255354</v>
      </c>
      <c r="AJ315" s="33">
        <f t="shared" si="68"/>
        <v>36.5</v>
      </c>
      <c r="AK315" s="34">
        <v>2.7437173007714907E-2</v>
      </c>
      <c r="AM315" s="33">
        <f t="shared" si="69"/>
        <v>36.5</v>
      </c>
      <c r="AN315" s="34" t="e">
        <v>#VALUE!</v>
      </c>
      <c r="AO315" s="34"/>
      <c r="AP315" s="35" t="e">
        <f t="shared" si="58"/>
        <v>#VALUE!</v>
      </c>
    </row>
    <row r="316" spans="2:42" ht="13.2" customHeight="1" x14ac:dyDescent="0.25">
      <c r="B316" s="33">
        <f t="shared" si="64"/>
        <v>36.625</v>
      </c>
      <c r="C316" s="34">
        <v>2.0858892951305084E-2</v>
      </c>
      <c r="E316" s="33">
        <f t="shared" si="65"/>
        <v>36.625</v>
      </c>
      <c r="F316" s="34">
        <v>2.1665157795325428E-2</v>
      </c>
      <c r="H316" s="33">
        <f t="shared" si="66"/>
        <v>36.625</v>
      </c>
      <c r="I316" s="34">
        <v>2.2227056942010843E-2</v>
      </c>
      <c r="K316" s="33">
        <f t="shared" si="67"/>
        <v>36.625</v>
      </c>
      <c r="L316" s="34">
        <v>2.2277747520217488E-2</v>
      </c>
      <c r="N316" s="35">
        <f t="shared" si="56"/>
        <v>-0.50690578206644821</v>
      </c>
      <c r="Q316" s="33">
        <f t="shared" si="59"/>
        <v>13.650000000000061</v>
      </c>
      <c r="R316" s="17">
        <v>2.7651697706145124E-2</v>
      </c>
      <c r="T316" s="33">
        <f t="shared" si="60"/>
        <v>13.650000000000061</v>
      </c>
      <c r="U316" s="34">
        <v>2.7846993625615261E-2</v>
      </c>
      <c r="W316" s="33">
        <f t="shared" si="61"/>
        <v>13.650000000000061</v>
      </c>
      <c r="X316" s="34">
        <v>2.8816927602214045E-2</v>
      </c>
      <c r="AA316" s="33">
        <f t="shared" si="62"/>
        <v>13.650000000000061</v>
      </c>
      <c r="AB316" s="34">
        <v>2.7651697706145124E-2</v>
      </c>
      <c r="AD316" s="33">
        <f t="shared" si="63"/>
        <v>13.650000000000061</v>
      </c>
      <c r="AE316" s="34">
        <v>2.7687041050935841E-2</v>
      </c>
      <c r="AG316" s="35">
        <f t="shared" si="57"/>
        <v>-0.35343344790716991</v>
      </c>
      <c r="AJ316" s="33">
        <f t="shared" si="68"/>
        <v>36.625</v>
      </c>
      <c r="AK316" s="34">
        <v>2.7454791386525561E-2</v>
      </c>
      <c r="AM316" s="33">
        <f t="shared" si="69"/>
        <v>36.625</v>
      </c>
      <c r="AN316" s="34" t="e">
        <v>#VALUE!</v>
      </c>
      <c r="AO316" s="34"/>
      <c r="AP316" s="35" t="e">
        <f t="shared" si="58"/>
        <v>#VALUE!</v>
      </c>
    </row>
    <row r="317" spans="2:42" ht="13.2" customHeight="1" x14ac:dyDescent="0.25">
      <c r="B317" s="33">
        <f t="shared" si="64"/>
        <v>36.75</v>
      </c>
      <c r="C317" s="34">
        <v>2.0879598538304171E-2</v>
      </c>
      <c r="E317" s="33">
        <f t="shared" si="65"/>
        <v>36.75</v>
      </c>
      <c r="F317" s="34">
        <v>2.1666353999865162E-2</v>
      </c>
      <c r="H317" s="33">
        <f t="shared" si="66"/>
        <v>36.75</v>
      </c>
      <c r="I317" s="34">
        <v>2.2244936259650915E-2</v>
      </c>
      <c r="K317" s="33">
        <f t="shared" si="67"/>
        <v>36.75</v>
      </c>
      <c r="L317" s="34">
        <v>2.2295811461296743E-2</v>
      </c>
      <c r="N317" s="35">
        <f t="shared" si="56"/>
        <v>-0.5087520164582735</v>
      </c>
      <c r="Q317" s="33">
        <f t="shared" si="59"/>
        <v>13.700000000000061</v>
      </c>
      <c r="R317" s="17">
        <v>2.7628463219019034E-2</v>
      </c>
      <c r="T317" s="33">
        <f t="shared" si="60"/>
        <v>13.700000000000061</v>
      </c>
      <c r="U317" s="34">
        <v>2.7799693694172411E-2</v>
      </c>
      <c r="W317" s="33">
        <f t="shared" si="61"/>
        <v>13.700000000000061</v>
      </c>
      <c r="X317" s="34">
        <v>2.8797276208052558E-2</v>
      </c>
      <c r="AA317" s="33">
        <f t="shared" si="62"/>
        <v>13.700000000000061</v>
      </c>
      <c r="AB317" s="34">
        <v>2.7628463219019034E-2</v>
      </c>
      <c r="AD317" s="33">
        <f t="shared" si="63"/>
        <v>13.700000000000061</v>
      </c>
      <c r="AE317" s="34">
        <v>2.766276766842421E-2</v>
      </c>
      <c r="AG317" s="35">
        <f t="shared" si="57"/>
        <v>-0.34304449405175158</v>
      </c>
      <c r="AJ317" s="33">
        <f t="shared" si="68"/>
        <v>36.75</v>
      </c>
      <c r="AK317" s="34">
        <v>2.7472409765336225E-2</v>
      </c>
      <c r="AM317" s="33">
        <f t="shared" si="69"/>
        <v>36.75</v>
      </c>
      <c r="AN317" s="34" t="e">
        <v>#VALUE!</v>
      </c>
      <c r="AO317" s="34"/>
      <c r="AP317" s="35" t="e">
        <f t="shared" si="58"/>
        <v>#VALUE!</v>
      </c>
    </row>
    <row r="318" spans="2:42" ht="13.2" customHeight="1" x14ac:dyDescent="0.25">
      <c r="B318" s="33">
        <f t="shared" si="64"/>
        <v>36.875</v>
      </c>
      <c r="C318" s="34">
        <v>2.0900267694640418E-2</v>
      </c>
      <c r="E318" s="33">
        <f t="shared" si="65"/>
        <v>36.875</v>
      </c>
      <c r="F318" s="34">
        <v>2.1667550204404886E-2</v>
      </c>
      <c r="H318" s="33">
        <f t="shared" si="66"/>
        <v>36.875</v>
      </c>
      <c r="I318" s="34">
        <v>2.2262815577290981E-2</v>
      </c>
      <c r="K318" s="33">
        <f t="shared" si="67"/>
        <v>36.875</v>
      </c>
      <c r="L318" s="34">
        <v>2.2313875402376001E-2</v>
      </c>
      <c r="N318" s="35">
        <f t="shared" si="56"/>
        <v>-0.51059825085020272</v>
      </c>
      <c r="Q318" s="33">
        <f t="shared" si="59"/>
        <v>13.750000000000062</v>
      </c>
      <c r="R318" s="17">
        <v>2.7605228731892941E-2</v>
      </c>
      <c r="T318" s="33">
        <f t="shared" si="60"/>
        <v>13.750000000000062</v>
      </c>
      <c r="U318" s="34">
        <v>2.7752393762729564E-2</v>
      </c>
      <c r="W318" s="33">
        <f t="shared" si="61"/>
        <v>13.750000000000062</v>
      </c>
      <c r="X318" s="34">
        <v>2.8777624813891074E-2</v>
      </c>
      <c r="AA318" s="33">
        <f t="shared" si="62"/>
        <v>13.750000000000062</v>
      </c>
      <c r="AB318" s="34">
        <v>2.7605228731892941E-2</v>
      </c>
      <c r="AD318" s="33">
        <f t="shared" si="63"/>
        <v>13.750000000000062</v>
      </c>
      <c r="AE318" s="34">
        <v>2.7638494285912578E-2</v>
      </c>
      <c r="AG318" s="35">
        <f t="shared" si="57"/>
        <v>-0.33265554019636795</v>
      </c>
      <c r="AJ318" s="33">
        <f t="shared" si="68"/>
        <v>36.875</v>
      </c>
      <c r="AK318" s="34">
        <v>2.7490028144146885E-2</v>
      </c>
      <c r="AM318" s="33">
        <f t="shared" si="69"/>
        <v>36.875</v>
      </c>
      <c r="AN318" s="34" t="e">
        <v>#VALUE!</v>
      </c>
      <c r="AO318" s="34"/>
      <c r="AP318" s="35" t="e">
        <f t="shared" si="58"/>
        <v>#VALUE!</v>
      </c>
    </row>
    <row r="319" spans="2:42" ht="13.2" customHeight="1" x14ac:dyDescent="0.25">
      <c r="B319" s="33">
        <f t="shared" si="64"/>
        <v>37</v>
      </c>
      <c r="C319" s="34">
        <v>2.0920895021381804E-2</v>
      </c>
      <c r="E319" s="33">
        <f t="shared" si="65"/>
        <v>37</v>
      </c>
      <c r="F319" s="34">
        <v>2.1668746408944617E-2</v>
      </c>
      <c r="H319" s="33">
        <f t="shared" si="66"/>
        <v>37</v>
      </c>
      <c r="I319" s="34">
        <v>2.228069489493105E-2</v>
      </c>
      <c r="K319" s="33">
        <f t="shared" si="67"/>
        <v>37</v>
      </c>
      <c r="L319" s="34">
        <v>2.2331939343455252E-2</v>
      </c>
      <c r="N319" s="35">
        <f t="shared" si="56"/>
        <v>-0.5124444852420279</v>
      </c>
      <c r="Q319" s="33">
        <f t="shared" si="59"/>
        <v>13.800000000000063</v>
      </c>
      <c r="R319" s="17">
        <v>2.7581994244766851E-2</v>
      </c>
      <c r="T319" s="33">
        <f t="shared" si="60"/>
        <v>13.800000000000063</v>
      </c>
      <c r="U319" s="34">
        <v>2.7705093831286713E-2</v>
      </c>
      <c r="W319" s="33">
        <f t="shared" si="61"/>
        <v>13.800000000000063</v>
      </c>
      <c r="X319" s="34">
        <v>2.8757973419729587E-2</v>
      </c>
      <c r="AA319" s="33">
        <f t="shared" si="62"/>
        <v>13.800000000000063</v>
      </c>
      <c r="AB319" s="34">
        <v>2.7581994244766851E-2</v>
      </c>
      <c r="AD319" s="33">
        <f t="shared" si="63"/>
        <v>13.800000000000063</v>
      </c>
      <c r="AE319" s="34">
        <v>2.7614220903400943E-2</v>
      </c>
      <c r="AG319" s="35">
        <f t="shared" si="57"/>
        <v>-0.32226658634091493</v>
      </c>
      <c r="AJ319" s="33">
        <f t="shared" si="68"/>
        <v>37</v>
      </c>
      <c r="AK319" s="34">
        <v>2.7507646522957546E-2</v>
      </c>
      <c r="AM319" s="33">
        <f t="shared" si="69"/>
        <v>37</v>
      </c>
      <c r="AN319" s="34" t="e">
        <v>#VALUE!</v>
      </c>
      <c r="AO319" s="34"/>
      <c r="AP319" s="35" t="e">
        <f t="shared" si="58"/>
        <v>#VALUE!</v>
      </c>
    </row>
    <row r="320" spans="2:42" ht="13.2" customHeight="1" x14ac:dyDescent="0.25">
      <c r="B320" s="33">
        <f t="shared" si="64"/>
        <v>37.125</v>
      </c>
      <c r="C320" s="34">
        <v>2.0941475192309187E-2</v>
      </c>
      <c r="E320" s="33">
        <f t="shared" si="65"/>
        <v>37.125</v>
      </c>
      <c r="F320" s="34">
        <v>2.1669942613484344E-2</v>
      </c>
      <c r="H320" s="33">
        <f t="shared" si="66"/>
        <v>37.125</v>
      </c>
      <c r="I320" s="34">
        <v>2.2298574212571119E-2</v>
      </c>
      <c r="K320" s="33">
        <f t="shared" si="67"/>
        <v>37.125</v>
      </c>
      <c r="L320" s="34">
        <v>2.2350003284534504E-2</v>
      </c>
      <c r="N320" s="35">
        <f t="shared" si="56"/>
        <v>-0.51429071963385309</v>
      </c>
      <c r="Q320" s="33">
        <f t="shared" si="59"/>
        <v>13.850000000000064</v>
      </c>
      <c r="R320" s="17">
        <v>2.7558759757640758E-2</v>
      </c>
      <c r="T320" s="33">
        <f t="shared" si="60"/>
        <v>13.850000000000064</v>
      </c>
      <c r="U320" s="34">
        <v>2.7657793899843866E-2</v>
      </c>
      <c r="W320" s="33">
        <f t="shared" si="61"/>
        <v>13.850000000000064</v>
      </c>
      <c r="X320" s="34">
        <v>2.8738322025568103E-2</v>
      </c>
      <c r="AA320" s="33">
        <f t="shared" si="62"/>
        <v>13.850000000000064</v>
      </c>
      <c r="AB320" s="34">
        <v>2.7558759757640758E-2</v>
      </c>
      <c r="AD320" s="33">
        <f t="shared" si="63"/>
        <v>13.850000000000064</v>
      </c>
      <c r="AE320" s="34">
        <v>2.7589947520889311E-2</v>
      </c>
      <c r="AG320" s="35">
        <f t="shared" si="57"/>
        <v>-0.3118776324855313</v>
      </c>
      <c r="AJ320" s="33">
        <f t="shared" si="68"/>
        <v>37.125</v>
      </c>
      <c r="AK320" s="34">
        <v>2.7525264901768202E-2</v>
      </c>
      <c r="AM320" s="33">
        <f t="shared" si="69"/>
        <v>37.125</v>
      </c>
      <c r="AN320" s="34" t="e">
        <v>#VALUE!</v>
      </c>
      <c r="AO320" s="34"/>
      <c r="AP320" s="35" t="e">
        <f t="shared" si="58"/>
        <v>#VALUE!</v>
      </c>
    </row>
    <row r="321" spans="2:42" ht="13.2" customHeight="1" x14ac:dyDescent="0.25">
      <c r="B321" s="33">
        <f t="shared" si="64"/>
        <v>37.25</v>
      </c>
      <c r="C321" s="34">
        <v>2.0962002952696308E-2</v>
      </c>
      <c r="E321" s="33">
        <f t="shared" si="65"/>
        <v>37.25</v>
      </c>
      <c r="F321" s="34">
        <v>2.1671138818024075E-2</v>
      </c>
      <c r="H321" s="33">
        <f t="shared" si="66"/>
        <v>37.25</v>
      </c>
      <c r="I321" s="34">
        <v>2.2316453530211187E-2</v>
      </c>
      <c r="K321" s="33">
        <f t="shared" si="67"/>
        <v>37.25</v>
      </c>
      <c r="L321" s="34">
        <v>2.2368067225613762E-2</v>
      </c>
      <c r="N321" s="35">
        <f t="shared" si="56"/>
        <v>-0.51613695402574766</v>
      </c>
      <c r="Q321" s="33">
        <f t="shared" si="59"/>
        <v>13.900000000000064</v>
      </c>
      <c r="R321" s="17">
        <v>2.7535525270514668E-2</v>
      </c>
      <c r="T321" s="33">
        <f t="shared" si="60"/>
        <v>13.900000000000064</v>
      </c>
      <c r="U321" s="34">
        <v>2.7610493968401015E-2</v>
      </c>
      <c r="W321" s="33">
        <f t="shared" si="61"/>
        <v>13.900000000000064</v>
      </c>
      <c r="X321" s="34">
        <v>2.8718670631406616E-2</v>
      </c>
      <c r="AA321" s="33">
        <f t="shared" si="62"/>
        <v>13.900000000000064</v>
      </c>
      <c r="AB321" s="34">
        <v>2.7535525270514668E-2</v>
      </c>
      <c r="AD321" s="33">
        <f t="shared" si="63"/>
        <v>13.900000000000064</v>
      </c>
      <c r="AE321" s="34">
        <v>2.7565674138377679E-2</v>
      </c>
      <c r="AG321" s="35">
        <f t="shared" si="57"/>
        <v>-0.30148867863011297</v>
      </c>
      <c r="AJ321" s="33">
        <f t="shared" si="68"/>
        <v>37.25</v>
      </c>
      <c r="AK321" s="34">
        <v>2.7542883280578863E-2</v>
      </c>
      <c r="AM321" s="33">
        <f t="shared" si="69"/>
        <v>37.25</v>
      </c>
      <c r="AN321" s="34" t="e">
        <v>#VALUE!</v>
      </c>
      <c r="AO321" s="34"/>
      <c r="AP321" s="35" t="e">
        <f t="shared" si="58"/>
        <v>#VALUE!</v>
      </c>
    </row>
    <row r="322" spans="2:42" ht="13.2" customHeight="1" x14ac:dyDescent="0.25">
      <c r="B322" s="33">
        <f t="shared" si="64"/>
        <v>37.375</v>
      </c>
      <c r="C322" s="34">
        <v>2.0982473118114228E-2</v>
      </c>
      <c r="E322" s="33">
        <f t="shared" si="65"/>
        <v>37.375</v>
      </c>
      <c r="F322" s="34">
        <v>2.1672335022563802E-2</v>
      </c>
      <c r="H322" s="33">
        <f t="shared" si="66"/>
        <v>37.375</v>
      </c>
      <c r="I322" s="34">
        <v>2.2334332847851256E-2</v>
      </c>
      <c r="K322" s="33">
        <f t="shared" si="67"/>
        <v>37.375</v>
      </c>
      <c r="L322" s="34">
        <v>2.2386131166693017E-2</v>
      </c>
      <c r="N322" s="35">
        <f t="shared" si="56"/>
        <v>-0.5179831884176076</v>
      </c>
      <c r="Q322" s="33">
        <f t="shared" si="59"/>
        <v>13.950000000000065</v>
      </c>
      <c r="R322" s="17">
        <v>2.7512290783388575E-2</v>
      </c>
      <c r="T322" s="33">
        <f t="shared" si="60"/>
        <v>13.950000000000065</v>
      </c>
      <c r="U322" s="34">
        <v>2.7563194036958168E-2</v>
      </c>
      <c r="W322" s="33">
        <f t="shared" si="61"/>
        <v>13.950000000000065</v>
      </c>
      <c r="X322" s="34">
        <v>2.8699019237245132E-2</v>
      </c>
      <c r="AA322" s="33">
        <f t="shared" si="62"/>
        <v>13.950000000000065</v>
      </c>
      <c r="AB322" s="34">
        <v>2.7512290783388575E-2</v>
      </c>
      <c r="AD322" s="33">
        <f t="shared" si="63"/>
        <v>13.950000000000065</v>
      </c>
      <c r="AE322" s="34">
        <v>2.7541400755866047E-2</v>
      </c>
      <c r="AG322" s="35">
        <f t="shared" si="57"/>
        <v>-0.29109972477472934</v>
      </c>
      <c r="AJ322" s="33">
        <f t="shared" si="68"/>
        <v>37.375</v>
      </c>
      <c r="AK322" s="34">
        <v>2.7560501659389516E-2</v>
      </c>
      <c r="AM322" s="33">
        <f t="shared" si="69"/>
        <v>37.375</v>
      </c>
      <c r="AN322" s="34" t="e">
        <v>#VALUE!</v>
      </c>
      <c r="AO322" s="34"/>
      <c r="AP322" s="35" t="e">
        <f t="shared" si="58"/>
        <v>#VALUE!</v>
      </c>
    </row>
    <row r="323" spans="2:42" ht="13.2" customHeight="1" x14ac:dyDescent="0.25">
      <c r="B323" s="33">
        <f t="shared" si="64"/>
        <v>37.5</v>
      </c>
      <c r="C323" s="34">
        <v>2.1002880573259757E-2</v>
      </c>
      <c r="E323" s="33">
        <f t="shared" si="65"/>
        <v>37.5</v>
      </c>
      <c r="F323" s="34">
        <v>2.1673531227103533E-2</v>
      </c>
      <c r="H323" s="33">
        <f t="shared" si="66"/>
        <v>37.5</v>
      </c>
      <c r="I323" s="34">
        <v>2.2352212165491329E-2</v>
      </c>
      <c r="K323" s="33">
        <f t="shared" si="67"/>
        <v>37.5</v>
      </c>
      <c r="L323" s="34">
        <v>2.2404195107772272E-2</v>
      </c>
      <c r="N323" s="35">
        <f t="shared" si="56"/>
        <v>-0.51982942280943267</v>
      </c>
      <c r="Q323" s="33">
        <f t="shared" si="59"/>
        <v>14.000000000000066</v>
      </c>
      <c r="R323" s="17">
        <v>2.7489056296262485E-2</v>
      </c>
      <c r="T323" s="33">
        <f t="shared" si="60"/>
        <v>14.000000000000066</v>
      </c>
      <c r="U323" s="34">
        <v>2.7515894105515318E-2</v>
      </c>
      <c r="W323" s="33">
        <f t="shared" si="61"/>
        <v>14.000000000000066</v>
      </c>
      <c r="X323" s="34">
        <v>2.8679367843083645E-2</v>
      </c>
      <c r="AA323" s="33">
        <f t="shared" si="62"/>
        <v>14.000000000000066</v>
      </c>
      <c r="AB323" s="34">
        <v>2.7489056296262485E-2</v>
      </c>
      <c r="AD323" s="33">
        <f t="shared" si="63"/>
        <v>14.000000000000066</v>
      </c>
      <c r="AE323" s="34">
        <v>2.7517127373354416E-2</v>
      </c>
      <c r="AG323" s="35">
        <f t="shared" si="57"/>
        <v>-0.28071077091931101</v>
      </c>
      <c r="AJ323" s="33">
        <f t="shared" si="68"/>
        <v>37.5</v>
      </c>
      <c r="AK323" s="34">
        <v>2.757812003820018E-2</v>
      </c>
      <c r="AM323" s="33">
        <f t="shared" si="69"/>
        <v>37.5</v>
      </c>
      <c r="AN323" s="34" t="e">
        <v>#VALUE!</v>
      </c>
      <c r="AO323" s="34"/>
      <c r="AP323" s="35" t="e">
        <f t="shared" si="58"/>
        <v>#VALUE!</v>
      </c>
    </row>
    <row r="324" spans="2:42" ht="13.2" customHeight="1" x14ac:dyDescent="0.25">
      <c r="B324" s="33">
        <f t="shared" si="64"/>
        <v>37.625</v>
      </c>
      <c r="C324" s="34">
        <v>2.1023220270807132E-2</v>
      </c>
      <c r="E324" s="33">
        <f t="shared" si="65"/>
        <v>37.625</v>
      </c>
      <c r="F324" s="34">
        <v>2.1674727431643261E-2</v>
      </c>
      <c r="H324" s="33">
        <f t="shared" si="66"/>
        <v>37.625</v>
      </c>
      <c r="I324" s="34">
        <v>2.2370091483131391E-2</v>
      </c>
      <c r="K324" s="33">
        <f t="shared" si="67"/>
        <v>37.625</v>
      </c>
      <c r="L324" s="34">
        <v>2.2422259048851523E-2</v>
      </c>
      <c r="N324" s="35">
        <f t="shared" si="56"/>
        <v>-0.52167565720132725</v>
      </c>
      <c r="Q324" s="33">
        <f t="shared" si="59"/>
        <v>14.050000000000066</v>
      </c>
      <c r="R324" s="17">
        <v>2.7465821809136391E-2</v>
      </c>
      <c r="T324" s="33">
        <f t="shared" si="60"/>
        <v>14.050000000000066</v>
      </c>
      <c r="U324" s="34">
        <v>2.7468594174072471E-2</v>
      </c>
      <c r="W324" s="33">
        <f t="shared" si="61"/>
        <v>14.050000000000066</v>
      </c>
      <c r="X324" s="34">
        <v>2.8659716448922158E-2</v>
      </c>
      <c r="AA324" s="33">
        <f t="shared" si="62"/>
        <v>14.050000000000066</v>
      </c>
      <c r="AB324" s="34">
        <v>2.7465821809136391E-2</v>
      </c>
      <c r="AD324" s="33">
        <f t="shared" si="63"/>
        <v>14.050000000000066</v>
      </c>
      <c r="AE324" s="34">
        <v>2.7492853990842784E-2</v>
      </c>
      <c r="AG324" s="35">
        <f t="shared" si="57"/>
        <v>-0.27032181706392738</v>
      </c>
      <c r="AJ324" s="33">
        <f t="shared" si="68"/>
        <v>37.625</v>
      </c>
      <c r="AK324" s="34">
        <v>2.7595738417010841E-2</v>
      </c>
      <c r="AM324" s="33">
        <f t="shared" si="69"/>
        <v>37.625</v>
      </c>
      <c r="AN324" s="34" t="e">
        <v>#VALUE!</v>
      </c>
      <c r="AO324" s="34"/>
      <c r="AP324" s="35" t="e">
        <f t="shared" si="58"/>
        <v>#VALUE!</v>
      </c>
    </row>
    <row r="325" spans="2:42" ht="13.2" customHeight="1" x14ac:dyDescent="0.25">
      <c r="B325" s="33">
        <f t="shared" si="64"/>
        <v>37.75</v>
      </c>
      <c r="C325" s="34">
        <v>2.1043487230282602E-2</v>
      </c>
      <c r="E325" s="33">
        <f t="shared" si="65"/>
        <v>37.75</v>
      </c>
      <c r="F325" s="34">
        <v>2.1675923636182991E-2</v>
      </c>
      <c r="H325" s="33">
        <f t="shared" si="66"/>
        <v>37.75</v>
      </c>
      <c r="I325" s="34">
        <v>2.238797080077146E-2</v>
      </c>
      <c r="K325" s="33">
        <f t="shared" si="67"/>
        <v>37.75</v>
      </c>
      <c r="L325" s="34">
        <v>2.2440322989930782E-2</v>
      </c>
      <c r="N325" s="35">
        <f t="shared" si="56"/>
        <v>-0.52352189159322182</v>
      </c>
      <c r="Q325" s="33">
        <f t="shared" si="59"/>
        <v>14.100000000000067</v>
      </c>
      <c r="R325" s="17">
        <v>2.7442587322010298E-2</v>
      </c>
      <c r="T325" s="33">
        <f t="shared" si="60"/>
        <v>14.100000000000067</v>
      </c>
      <c r="U325" s="34">
        <v>2.742129424262962E-2</v>
      </c>
      <c r="W325" s="33">
        <f t="shared" si="61"/>
        <v>14.100000000000067</v>
      </c>
      <c r="X325" s="34">
        <v>2.8640065054760674E-2</v>
      </c>
      <c r="AA325" s="33">
        <f t="shared" si="62"/>
        <v>14.100000000000067</v>
      </c>
      <c r="AB325" s="34">
        <v>2.7442587322010298E-2</v>
      </c>
      <c r="AD325" s="33">
        <f t="shared" si="63"/>
        <v>14.100000000000067</v>
      </c>
      <c r="AE325" s="34">
        <v>2.7468580608331149E-2</v>
      </c>
      <c r="AG325" s="35">
        <f t="shared" si="57"/>
        <v>-0.25993286320850906</v>
      </c>
      <c r="AJ325" s="33">
        <f t="shared" si="68"/>
        <v>37.75</v>
      </c>
      <c r="AK325" s="34">
        <v>2.7613356795821498E-2</v>
      </c>
      <c r="AM325" s="33">
        <f t="shared" si="69"/>
        <v>37.75</v>
      </c>
      <c r="AN325" s="34" t="e">
        <v>#VALUE!</v>
      </c>
      <c r="AO325" s="34"/>
      <c r="AP325" s="35" t="e">
        <f t="shared" si="58"/>
        <v>#VALUE!</v>
      </c>
    </row>
    <row r="326" spans="2:42" ht="13.2" customHeight="1" x14ac:dyDescent="0.25">
      <c r="B326" s="33">
        <f t="shared" si="64"/>
        <v>37.875</v>
      </c>
      <c r="C326" s="34">
        <v>2.1063676536961236E-2</v>
      </c>
      <c r="E326" s="33">
        <f t="shared" si="65"/>
        <v>37.875</v>
      </c>
      <c r="F326" s="34">
        <v>2.1677119840722719E-2</v>
      </c>
      <c r="H326" s="33">
        <f t="shared" si="66"/>
        <v>37.875</v>
      </c>
      <c r="I326" s="34">
        <v>2.2405850118411525E-2</v>
      </c>
      <c r="K326" s="33">
        <f t="shared" si="67"/>
        <v>37.875</v>
      </c>
      <c r="L326" s="34">
        <v>2.2458386931010037E-2</v>
      </c>
      <c r="N326" s="35">
        <f t="shared" si="56"/>
        <v>-0.5253681259851164</v>
      </c>
      <c r="Q326" s="33">
        <f t="shared" si="59"/>
        <v>14.150000000000068</v>
      </c>
      <c r="R326" s="17">
        <v>2.7419352834884208E-2</v>
      </c>
      <c r="T326" s="33">
        <f t="shared" si="60"/>
        <v>14.150000000000068</v>
      </c>
      <c r="U326" s="34">
        <v>2.737399431118677E-2</v>
      </c>
      <c r="W326" s="33">
        <f t="shared" si="61"/>
        <v>14.150000000000068</v>
      </c>
      <c r="X326" s="34">
        <v>2.8620413660599187E-2</v>
      </c>
      <c r="AA326" s="33">
        <f t="shared" si="62"/>
        <v>14.150000000000068</v>
      </c>
      <c r="AB326" s="34">
        <v>2.7419352834884208E-2</v>
      </c>
      <c r="AD326" s="33">
        <f t="shared" si="63"/>
        <v>14.150000000000068</v>
      </c>
      <c r="AE326" s="34">
        <v>2.7444307225819517E-2</v>
      </c>
      <c r="AG326" s="35">
        <f t="shared" si="57"/>
        <v>-0.24954390935309073</v>
      </c>
      <c r="AJ326" s="33">
        <f t="shared" si="68"/>
        <v>37.875</v>
      </c>
      <c r="AK326" s="34">
        <v>2.7630975174632158E-2</v>
      </c>
      <c r="AM326" s="33">
        <f t="shared" si="69"/>
        <v>37.875</v>
      </c>
      <c r="AN326" s="34" t="e">
        <v>#VALUE!</v>
      </c>
      <c r="AO326" s="34"/>
      <c r="AP326" s="35" t="e">
        <f t="shared" si="58"/>
        <v>#VALUE!</v>
      </c>
    </row>
    <row r="327" spans="2:42" ht="13.2" customHeight="1" x14ac:dyDescent="0.25">
      <c r="B327" s="33">
        <f t="shared" si="64"/>
        <v>38</v>
      </c>
      <c r="C327" s="34">
        <v>2.1083783340785544E-2</v>
      </c>
      <c r="E327" s="33">
        <f t="shared" si="65"/>
        <v>38</v>
      </c>
      <c r="F327" s="34">
        <v>2.167831604526245E-2</v>
      </c>
      <c r="H327" s="33">
        <f t="shared" si="66"/>
        <v>38</v>
      </c>
      <c r="I327" s="34">
        <v>2.2423729436051597E-2</v>
      </c>
      <c r="K327" s="33">
        <f t="shared" si="67"/>
        <v>38</v>
      </c>
      <c r="L327" s="34">
        <v>2.2476450872089292E-2</v>
      </c>
      <c r="N327" s="35">
        <f t="shared" si="56"/>
        <v>-0.52721436037694169</v>
      </c>
      <c r="Q327" s="33">
        <f t="shared" si="59"/>
        <v>14.200000000000069</v>
      </c>
      <c r="R327" s="17">
        <v>2.7396118347758115E-2</v>
      </c>
      <c r="T327" s="33">
        <f t="shared" si="60"/>
        <v>14.200000000000069</v>
      </c>
      <c r="U327" s="34">
        <v>2.7326694379743922E-2</v>
      </c>
      <c r="W327" s="33">
        <f t="shared" si="61"/>
        <v>14.200000000000069</v>
      </c>
      <c r="X327" s="34">
        <v>2.8600762266437704E-2</v>
      </c>
      <c r="AA327" s="33">
        <f t="shared" si="62"/>
        <v>14.200000000000069</v>
      </c>
      <c r="AB327" s="34">
        <v>2.7396118347758115E-2</v>
      </c>
      <c r="AD327" s="33">
        <f t="shared" si="63"/>
        <v>14.200000000000069</v>
      </c>
      <c r="AE327" s="34">
        <v>2.7420033843307885E-2</v>
      </c>
      <c r="AG327" s="35">
        <f t="shared" si="57"/>
        <v>-0.2391549554977071</v>
      </c>
      <c r="AJ327" s="33">
        <f t="shared" si="68"/>
        <v>38</v>
      </c>
      <c r="AK327" s="34">
        <v>2.7648593553442818E-2</v>
      </c>
      <c r="AM327" s="33">
        <f t="shared" si="69"/>
        <v>38</v>
      </c>
      <c r="AN327" s="34" t="e">
        <v>#VALUE!</v>
      </c>
      <c r="AO327" s="34"/>
      <c r="AP327" s="35" t="e">
        <f t="shared" si="58"/>
        <v>#VALUE!</v>
      </c>
    </row>
    <row r="328" spans="2:42" ht="13.2" customHeight="1" x14ac:dyDescent="0.25">
      <c r="B328" s="33">
        <f t="shared" si="64"/>
        <v>38.125</v>
      </c>
      <c r="C328" s="34">
        <v>2.1103802855305335E-2</v>
      </c>
      <c r="E328" s="33">
        <f t="shared" si="65"/>
        <v>38.125</v>
      </c>
      <c r="F328" s="34">
        <v>2.167951224980218E-2</v>
      </c>
      <c r="H328" s="33">
        <f t="shared" si="66"/>
        <v>38.125</v>
      </c>
      <c r="I328" s="34">
        <v>2.2441608753691666E-2</v>
      </c>
      <c r="K328" s="33">
        <f t="shared" si="67"/>
        <v>38.125</v>
      </c>
      <c r="L328" s="34">
        <v>2.2494514813168547E-2</v>
      </c>
      <c r="N328" s="35">
        <f t="shared" si="56"/>
        <v>-0.52906059476880152</v>
      </c>
      <c r="Q328" s="33">
        <f t="shared" si="59"/>
        <v>14.250000000000069</v>
      </c>
      <c r="R328" s="17">
        <v>2.7372883860632025E-2</v>
      </c>
      <c r="T328" s="33">
        <f t="shared" si="60"/>
        <v>14.250000000000069</v>
      </c>
      <c r="U328" s="34">
        <v>2.7279394448301075E-2</v>
      </c>
      <c r="W328" s="33">
        <f t="shared" si="61"/>
        <v>14.250000000000069</v>
      </c>
      <c r="X328" s="34">
        <v>2.8581110872276216E-2</v>
      </c>
      <c r="AA328" s="33">
        <f t="shared" si="62"/>
        <v>14.250000000000069</v>
      </c>
      <c r="AB328" s="34">
        <v>2.7372883860632025E-2</v>
      </c>
      <c r="AD328" s="33">
        <f t="shared" si="63"/>
        <v>14.250000000000069</v>
      </c>
      <c r="AE328" s="34">
        <v>2.7395760460796253E-2</v>
      </c>
      <c r="AG328" s="35">
        <f t="shared" si="57"/>
        <v>-0.22876600164228877</v>
      </c>
      <c r="AJ328" s="33">
        <f t="shared" si="68"/>
        <v>38.125</v>
      </c>
      <c r="AK328" s="34">
        <v>2.7666211932253479E-2</v>
      </c>
      <c r="AM328" s="33">
        <f t="shared" si="69"/>
        <v>38.125</v>
      </c>
      <c r="AN328" s="34" t="e">
        <v>#VALUE!</v>
      </c>
      <c r="AO328" s="34"/>
      <c r="AP328" s="35" t="e">
        <f t="shared" si="58"/>
        <v>#VALUE!</v>
      </c>
    </row>
    <row r="329" spans="2:42" ht="13.2" customHeight="1" x14ac:dyDescent="0.25">
      <c r="B329" s="33">
        <f t="shared" si="64"/>
        <v>38.25</v>
      </c>
      <c r="C329" s="34">
        <v>2.1123730356638407E-2</v>
      </c>
      <c r="E329" s="33">
        <f t="shared" si="65"/>
        <v>38.25</v>
      </c>
      <c r="F329" s="34">
        <v>2.1680708454341908E-2</v>
      </c>
      <c r="H329" s="33">
        <f t="shared" si="66"/>
        <v>38.25</v>
      </c>
      <c r="I329" s="34">
        <v>2.2459488071331735E-2</v>
      </c>
      <c r="K329" s="33">
        <f t="shared" si="67"/>
        <v>38.25</v>
      </c>
      <c r="L329" s="34">
        <v>2.2512578754247801E-2</v>
      </c>
      <c r="N329" s="35">
        <f t="shared" si="56"/>
        <v>-0.53090682916066134</v>
      </c>
      <c r="Q329" s="33">
        <f t="shared" si="59"/>
        <v>14.30000000000007</v>
      </c>
      <c r="R329" s="17">
        <v>2.7349649373505931E-2</v>
      </c>
      <c r="T329" s="33">
        <f t="shared" si="60"/>
        <v>14.30000000000007</v>
      </c>
      <c r="U329" s="34">
        <v>2.7232094516858225E-2</v>
      </c>
      <c r="W329" s="33">
        <f t="shared" si="61"/>
        <v>14.30000000000007</v>
      </c>
      <c r="X329" s="34">
        <v>2.8561459478114733E-2</v>
      </c>
      <c r="AA329" s="33">
        <f t="shared" si="62"/>
        <v>14.30000000000007</v>
      </c>
      <c r="AB329" s="34">
        <v>2.7349649373505931E-2</v>
      </c>
      <c r="AD329" s="33">
        <f t="shared" si="63"/>
        <v>14.30000000000007</v>
      </c>
      <c r="AE329" s="34">
        <v>2.7371487078284622E-2</v>
      </c>
      <c r="AG329" s="35">
        <f t="shared" si="57"/>
        <v>-0.21837704778690514</v>
      </c>
      <c r="AJ329" s="33">
        <f t="shared" si="68"/>
        <v>38.25</v>
      </c>
      <c r="AK329" s="34">
        <v>2.7683830311064139E-2</v>
      </c>
      <c r="AM329" s="33">
        <f t="shared" si="69"/>
        <v>38.25</v>
      </c>
      <c r="AN329" s="34" t="e">
        <v>#VALUE!</v>
      </c>
      <c r="AO329" s="34"/>
      <c r="AP329" s="35" t="e">
        <f t="shared" si="58"/>
        <v>#VALUE!</v>
      </c>
    </row>
    <row r="330" spans="2:42" ht="13.2" customHeight="1" x14ac:dyDescent="0.25">
      <c r="B330" s="33">
        <f t="shared" si="64"/>
        <v>38.375</v>
      </c>
      <c r="C330" s="34">
        <v>2.1143561182451507E-2</v>
      </c>
      <c r="E330" s="33">
        <f t="shared" si="65"/>
        <v>38.375</v>
      </c>
      <c r="F330" s="34">
        <v>2.1681904658881635E-2</v>
      </c>
      <c r="H330" s="33">
        <f t="shared" si="66"/>
        <v>38.375</v>
      </c>
      <c r="I330" s="34">
        <v>2.2477367388971804E-2</v>
      </c>
      <c r="K330" s="33">
        <f t="shared" si="67"/>
        <v>38.375</v>
      </c>
      <c r="L330" s="34">
        <v>2.2530642695327056E-2</v>
      </c>
      <c r="N330" s="35">
        <f t="shared" si="56"/>
        <v>-0.53275306355252128</v>
      </c>
      <c r="Q330" s="33">
        <f t="shared" si="59"/>
        <v>14.350000000000071</v>
      </c>
      <c r="R330" s="17">
        <v>2.7326414886379841E-2</v>
      </c>
      <c r="T330" s="33">
        <f t="shared" si="60"/>
        <v>14.350000000000071</v>
      </c>
      <c r="U330" s="34">
        <v>2.7184794585415374E-2</v>
      </c>
      <c r="W330" s="33">
        <f t="shared" si="61"/>
        <v>14.350000000000071</v>
      </c>
      <c r="X330" s="34">
        <v>2.8541808083953246E-2</v>
      </c>
      <c r="AA330" s="33">
        <f t="shared" si="62"/>
        <v>14.350000000000071</v>
      </c>
      <c r="AB330" s="34">
        <v>2.7326414886379841E-2</v>
      </c>
      <c r="AD330" s="33">
        <f t="shared" si="63"/>
        <v>14.350000000000071</v>
      </c>
      <c r="AE330" s="34">
        <v>2.734721369577299E-2</v>
      </c>
      <c r="AG330" s="35">
        <f t="shared" si="57"/>
        <v>-0.20798809393148682</v>
      </c>
      <c r="AJ330" s="33">
        <f t="shared" si="68"/>
        <v>38.375</v>
      </c>
      <c r="AK330" s="34">
        <v>2.7701448689874793E-2</v>
      </c>
      <c r="AM330" s="33">
        <f t="shared" si="69"/>
        <v>38.375</v>
      </c>
      <c r="AN330" s="34" t="e">
        <v>#VALUE!</v>
      </c>
      <c r="AO330" s="34"/>
      <c r="AP330" s="35" t="e">
        <f t="shared" si="58"/>
        <v>#VALUE!</v>
      </c>
    </row>
    <row r="331" spans="2:42" ht="13.2" customHeight="1" x14ac:dyDescent="0.25">
      <c r="B331" s="33">
        <f t="shared" si="64"/>
        <v>38.5</v>
      </c>
      <c r="C331" s="34">
        <v>2.1163290730961157E-2</v>
      </c>
      <c r="E331" s="33">
        <f t="shared" si="65"/>
        <v>38.5</v>
      </c>
      <c r="F331" s="34">
        <v>2.1683100863421366E-2</v>
      </c>
      <c r="H331" s="33">
        <f t="shared" si="66"/>
        <v>38.5</v>
      </c>
      <c r="I331" s="34">
        <v>2.2495246706611873E-2</v>
      </c>
      <c r="K331" s="33">
        <f t="shared" si="67"/>
        <v>38.5</v>
      </c>
      <c r="L331" s="34">
        <v>2.2548706636406315E-2</v>
      </c>
      <c r="N331" s="35">
        <f t="shared" si="56"/>
        <v>-0.53459929794441585</v>
      </c>
      <c r="Q331" s="33">
        <f t="shared" si="59"/>
        <v>14.400000000000071</v>
      </c>
      <c r="R331" s="17">
        <v>2.7303180399253748E-2</v>
      </c>
      <c r="T331" s="33">
        <f t="shared" si="60"/>
        <v>14.400000000000071</v>
      </c>
      <c r="U331" s="34">
        <v>2.7137494653972527E-2</v>
      </c>
      <c r="W331" s="33">
        <f t="shared" si="61"/>
        <v>14.400000000000071</v>
      </c>
      <c r="X331" s="34">
        <v>2.8522156689791762E-2</v>
      </c>
      <c r="AA331" s="33">
        <f t="shared" si="62"/>
        <v>14.400000000000071</v>
      </c>
      <c r="AB331" s="34">
        <v>2.7303180399253748E-2</v>
      </c>
      <c r="AD331" s="33">
        <f t="shared" si="63"/>
        <v>14.400000000000071</v>
      </c>
      <c r="AE331" s="34">
        <v>2.7322940313261355E-2</v>
      </c>
      <c r="AG331" s="35">
        <f t="shared" si="57"/>
        <v>-0.19759914007606849</v>
      </c>
      <c r="AJ331" s="33">
        <f t="shared" si="68"/>
        <v>38.5</v>
      </c>
      <c r="AK331" s="34">
        <v>2.7719067068685457E-2</v>
      </c>
      <c r="AM331" s="33">
        <f t="shared" si="69"/>
        <v>38.5</v>
      </c>
      <c r="AN331" s="34" t="e">
        <v>#VALUE!</v>
      </c>
      <c r="AO331" s="34"/>
      <c r="AP331" s="35" t="e">
        <f t="shared" si="58"/>
        <v>#VALUE!</v>
      </c>
    </row>
    <row r="332" spans="2:42" ht="13.2" customHeight="1" x14ac:dyDescent="0.25">
      <c r="B332" s="33">
        <f t="shared" si="64"/>
        <v>38.625</v>
      </c>
      <c r="C332" s="34">
        <v>2.1182914459953912E-2</v>
      </c>
      <c r="E332" s="33">
        <f t="shared" si="65"/>
        <v>38.625</v>
      </c>
      <c r="F332" s="34">
        <v>2.1684297067961093E-2</v>
      </c>
      <c r="H332" s="33">
        <f t="shared" si="66"/>
        <v>38.625</v>
      </c>
      <c r="I332" s="34">
        <v>2.2513126024251939E-2</v>
      </c>
      <c r="K332" s="33">
        <f t="shared" si="67"/>
        <v>38.625</v>
      </c>
      <c r="L332" s="34">
        <v>2.2566770577485566E-2</v>
      </c>
      <c r="N332" s="35">
        <f t="shared" si="56"/>
        <v>-0.53644553233627579</v>
      </c>
      <c r="Q332" s="33">
        <f t="shared" si="59"/>
        <v>14.450000000000072</v>
      </c>
      <c r="R332" s="17">
        <v>2.7279945912127658E-2</v>
      </c>
      <c r="T332" s="33">
        <f t="shared" si="60"/>
        <v>14.450000000000072</v>
      </c>
      <c r="U332" s="34">
        <v>2.709019472252968E-2</v>
      </c>
      <c r="W332" s="33">
        <f t="shared" si="61"/>
        <v>14.450000000000072</v>
      </c>
      <c r="X332" s="34">
        <v>2.8502505295630275E-2</v>
      </c>
      <c r="AA332" s="33">
        <f t="shared" si="62"/>
        <v>14.450000000000072</v>
      </c>
      <c r="AB332" s="34">
        <v>2.7279945912127658E-2</v>
      </c>
      <c r="AD332" s="33">
        <f t="shared" si="63"/>
        <v>14.450000000000072</v>
      </c>
      <c r="AE332" s="34">
        <v>2.7298666930749723E-2</v>
      </c>
      <c r="AG332" s="35">
        <f t="shared" si="57"/>
        <v>-0.18721018622065017</v>
      </c>
      <c r="AJ332" s="33">
        <f t="shared" si="68"/>
        <v>38.625</v>
      </c>
      <c r="AK332" s="34">
        <v>2.7736685447496117E-2</v>
      </c>
      <c r="AM332" s="33">
        <f t="shared" si="69"/>
        <v>38.625</v>
      </c>
      <c r="AN332" s="34" t="e">
        <v>#VALUE!</v>
      </c>
      <c r="AO332" s="34"/>
      <c r="AP332" s="35" t="e">
        <f t="shared" si="58"/>
        <v>#VALUE!</v>
      </c>
    </row>
    <row r="333" spans="2:42" ht="13.2" customHeight="1" x14ac:dyDescent="0.25">
      <c r="B333" s="33">
        <f t="shared" si="64"/>
        <v>38.75</v>
      </c>
      <c r="C333" s="34">
        <v>2.1202427885825506E-2</v>
      </c>
      <c r="E333" s="33">
        <f t="shared" si="65"/>
        <v>38.75</v>
      </c>
      <c r="F333" s="34">
        <v>2.1685493272500824E-2</v>
      </c>
      <c r="H333" s="33">
        <f t="shared" si="66"/>
        <v>38.75</v>
      </c>
      <c r="I333" s="34">
        <v>2.2531005341892004E-2</v>
      </c>
      <c r="K333" s="33">
        <f t="shared" si="67"/>
        <v>38.75</v>
      </c>
      <c r="L333" s="34">
        <v>2.2584834518564821E-2</v>
      </c>
      <c r="N333" s="35">
        <f t="shared" si="56"/>
        <v>-0.53829176672817036</v>
      </c>
      <c r="Q333" s="33">
        <f t="shared" si="59"/>
        <v>14.500000000000073</v>
      </c>
      <c r="R333" s="17">
        <v>2.7256711425001565E-2</v>
      </c>
      <c r="T333" s="33">
        <f t="shared" si="60"/>
        <v>14.500000000000073</v>
      </c>
      <c r="U333" s="34">
        <v>2.7042894791086829E-2</v>
      </c>
      <c r="W333" s="33">
        <f t="shared" si="61"/>
        <v>14.500000000000073</v>
      </c>
      <c r="X333" s="34">
        <v>2.8482853901468791E-2</v>
      </c>
      <c r="AA333" s="33">
        <f t="shared" si="62"/>
        <v>14.500000000000073</v>
      </c>
      <c r="AB333" s="34">
        <v>2.7256711425001565E-2</v>
      </c>
      <c r="AD333" s="33">
        <f t="shared" si="63"/>
        <v>14.500000000000073</v>
      </c>
      <c r="AE333" s="34">
        <v>2.7274393548238091E-2</v>
      </c>
      <c r="AG333" s="35">
        <f t="shared" si="57"/>
        <v>-0.17682123236526653</v>
      </c>
      <c r="AJ333" s="33">
        <f t="shared" si="68"/>
        <v>38.75</v>
      </c>
      <c r="AK333" s="34">
        <v>2.7754303826306771E-2</v>
      </c>
      <c r="AM333" s="33">
        <f t="shared" si="69"/>
        <v>38.75</v>
      </c>
      <c r="AN333" s="34" t="e">
        <v>#VALUE!</v>
      </c>
      <c r="AO333" s="34"/>
      <c r="AP333" s="35" t="e">
        <f t="shared" si="58"/>
        <v>#VALUE!</v>
      </c>
    </row>
    <row r="334" spans="2:42" ht="13.2" customHeight="1" x14ac:dyDescent="0.25">
      <c r="B334" s="33">
        <f t="shared" si="64"/>
        <v>38.875</v>
      </c>
      <c r="C334" s="34">
        <v>2.1221826582638631E-2</v>
      </c>
      <c r="E334" s="33">
        <f t="shared" si="65"/>
        <v>38.875</v>
      </c>
      <c r="F334" s="34">
        <v>2.1686689477040551E-2</v>
      </c>
      <c r="H334" s="33">
        <f t="shared" si="66"/>
        <v>38.875</v>
      </c>
      <c r="I334" s="34">
        <v>2.2548884659532076E-2</v>
      </c>
      <c r="K334" s="33">
        <f t="shared" si="67"/>
        <v>38.875</v>
      </c>
      <c r="L334" s="34">
        <v>2.2602898459644076E-2</v>
      </c>
      <c r="N334" s="35">
        <f t="shared" si="56"/>
        <v>-0.54013800111999544</v>
      </c>
      <c r="Q334" s="33">
        <f t="shared" si="59"/>
        <v>14.550000000000074</v>
      </c>
      <c r="R334" s="17">
        <v>2.7233476937875471E-2</v>
      </c>
      <c r="T334" s="33">
        <f t="shared" si="60"/>
        <v>14.550000000000074</v>
      </c>
      <c r="U334" s="34">
        <v>2.6989659421699778E-2</v>
      </c>
      <c r="W334" s="33">
        <f t="shared" si="61"/>
        <v>14.550000000000074</v>
      </c>
      <c r="X334" s="34">
        <v>2.8463202507307304E-2</v>
      </c>
      <c r="AA334" s="33">
        <f t="shared" si="62"/>
        <v>14.550000000000074</v>
      </c>
      <c r="AB334" s="34">
        <v>2.7233476937875471E-2</v>
      </c>
      <c r="AD334" s="33">
        <f t="shared" si="63"/>
        <v>14.550000000000074</v>
      </c>
      <c r="AE334" s="34">
        <v>2.725012016572646E-2</v>
      </c>
      <c r="AG334" s="35">
        <f t="shared" si="57"/>
        <v>-0.1664322785098829</v>
      </c>
      <c r="AJ334" s="33">
        <f t="shared" si="68"/>
        <v>38.875</v>
      </c>
      <c r="AK334" s="34">
        <v>2.7771922205117434E-2</v>
      </c>
      <c r="AM334" s="33">
        <f t="shared" si="69"/>
        <v>38.875</v>
      </c>
      <c r="AN334" s="34" t="e">
        <v>#VALUE!</v>
      </c>
      <c r="AO334" s="34"/>
      <c r="AP334" s="35" t="e">
        <f t="shared" si="58"/>
        <v>#VALUE!</v>
      </c>
    </row>
    <row r="335" spans="2:42" ht="13.2" customHeight="1" x14ac:dyDescent="0.25">
      <c r="B335" s="33">
        <f t="shared" si="64"/>
        <v>39</v>
      </c>
      <c r="C335" s="34">
        <v>2.124110618119875E-2</v>
      </c>
      <c r="E335" s="33">
        <f t="shared" si="65"/>
        <v>39</v>
      </c>
      <c r="F335" s="34">
        <v>2.1687885681580282E-2</v>
      </c>
      <c r="H335" s="33">
        <f t="shared" si="66"/>
        <v>39</v>
      </c>
      <c r="I335" s="34">
        <v>2.2566763977172145E-2</v>
      </c>
      <c r="K335" s="33">
        <f t="shared" si="67"/>
        <v>39</v>
      </c>
      <c r="L335" s="34">
        <v>2.2620962400723331E-2</v>
      </c>
      <c r="N335" s="35">
        <f t="shared" si="56"/>
        <v>-0.54198423551185537</v>
      </c>
      <c r="Q335" s="33">
        <f t="shared" si="59"/>
        <v>14.600000000000074</v>
      </c>
      <c r="R335" s="17">
        <v>2.7210242450749381E-2</v>
      </c>
      <c r="T335" s="33">
        <f t="shared" si="60"/>
        <v>14.600000000000074</v>
      </c>
      <c r="U335" s="34">
        <v>2.6933863667317204E-2</v>
      </c>
      <c r="W335" s="33">
        <f t="shared" si="61"/>
        <v>14.600000000000074</v>
      </c>
      <c r="X335" s="34">
        <v>2.8443551113145817E-2</v>
      </c>
      <c r="AA335" s="33">
        <f t="shared" si="62"/>
        <v>14.600000000000074</v>
      </c>
      <c r="AB335" s="34">
        <v>2.7210242450749381E-2</v>
      </c>
      <c r="AD335" s="33">
        <f t="shared" si="63"/>
        <v>14.600000000000074</v>
      </c>
      <c r="AE335" s="34">
        <v>2.7225846783214828E-2</v>
      </c>
      <c r="AG335" s="35">
        <f t="shared" si="57"/>
        <v>-0.15604332465446458</v>
      </c>
      <c r="AJ335" s="33">
        <f t="shared" si="68"/>
        <v>39</v>
      </c>
      <c r="AK335" s="34">
        <v>2.7789540583928091E-2</v>
      </c>
      <c r="AM335" s="33">
        <f t="shared" si="69"/>
        <v>39</v>
      </c>
      <c r="AN335" s="34" t="e">
        <v>#VALUE!</v>
      </c>
      <c r="AO335" s="34"/>
      <c r="AP335" s="35" t="e">
        <f t="shared" si="58"/>
        <v>#VALUE!</v>
      </c>
    </row>
    <row r="336" spans="2:42" ht="13.2" customHeight="1" x14ac:dyDescent="0.25">
      <c r="B336" s="33">
        <f t="shared" si="64"/>
        <v>39.125</v>
      </c>
      <c r="C336" s="34">
        <v>2.1260262368147688E-2</v>
      </c>
      <c r="E336" s="33">
        <f t="shared" si="65"/>
        <v>39.125</v>
      </c>
      <c r="F336" s="34">
        <v>2.168908188612001E-2</v>
      </c>
      <c r="H336" s="33">
        <f t="shared" si="66"/>
        <v>39.125</v>
      </c>
      <c r="I336" s="34">
        <v>2.2584643294812214E-2</v>
      </c>
      <c r="K336" s="33">
        <f t="shared" si="67"/>
        <v>39.125</v>
      </c>
      <c r="L336" s="34">
        <v>2.2639026341802586E-2</v>
      </c>
      <c r="N336" s="35">
        <f t="shared" si="56"/>
        <v>-0.54383046990371531</v>
      </c>
      <c r="Q336" s="33">
        <f t="shared" si="59"/>
        <v>14.650000000000075</v>
      </c>
      <c r="R336" s="17">
        <v>2.7187007963623288E-2</v>
      </c>
      <c r="T336" s="33">
        <f t="shared" si="60"/>
        <v>14.650000000000075</v>
      </c>
      <c r="U336" s="34">
        <v>2.6878067912934633E-2</v>
      </c>
      <c r="W336" s="33">
        <f t="shared" si="61"/>
        <v>14.650000000000075</v>
      </c>
      <c r="X336" s="34">
        <v>2.8423899718984333E-2</v>
      </c>
      <c r="AA336" s="33">
        <f t="shared" si="62"/>
        <v>14.650000000000075</v>
      </c>
      <c r="AB336" s="34">
        <v>2.7187007963623288E-2</v>
      </c>
      <c r="AD336" s="33">
        <f t="shared" si="63"/>
        <v>14.650000000000075</v>
      </c>
      <c r="AE336" s="34">
        <v>2.7201573400703196E-2</v>
      </c>
      <c r="AG336" s="35">
        <f t="shared" si="57"/>
        <v>-0.14565437079908095</v>
      </c>
      <c r="AJ336" s="33">
        <f t="shared" si="68"/>
        <v>39.125</v>
      </c>
      <c r="AK336" s="34">
        <v>2.7807158962738752E-2</v>
      </c>
      <c r="AM336" s="33">
        <f t="shared" si="69"/>
        <v>39.125</v>
      </c>
      <c r="AN336" s="34" t="e">
        <v>#VALUE!</v>
      </c>
      <c r="AO336" s="34"/>
      <c r="AP336" s="35" t="e">
        <f t="shared" si="58"/>
        <v>#VALUE!</v>
      </c>
    </row>
    <row r="337" spans="2:42" ht="13.2" customHeight="1" x14ac:dyDescent="0.25">
      <c r="B337" s="33">
        <f t="shared" si="64"/>
        <v>39.25</v>
      </c>
      <c r="C337" s="34">
        <v>2.1279290885074506E-2</v>
      </c>
      <c r="E337" s="33">
        <f t="shared" si="65"/>
        <v>39.25</v>
      </c>
      <c r="F337" s="34">
        <v>2.169027809065974E-2</v>
      </c>
      <c r="H337" s="33">
        <f t="shared" si="66"/>
        <v>39.25</v>
      </c>
      <c r="I337" s="34">
        <v>2.2602522612452283E-2</v>
      </c>
      <c r="K337" s="33">
        <f t="shared" si="67"/>
        <v>39.25</v>
      </c>
      <c r="L337" s="34">
        <v>2.2657090282881837E-2</v>
      </c>
      <c r="N337" s="35">
        <f t="shared" si="56"/>
        <v>-0.54567670429554038</v>
      </c>
      <c r="Q337" s="33">
        <f t="shared" si="59"/>
        <v>14.700000000000076</v>
      </c>
      <c r="R337" s="17">
        <v>2.7163773476497198E-2</v>
      </c>
      <c r="T337" s="33">
        <f t="shared" si="60"/>
        <v>14.700000000000076</v>
      </c>
      <c r="U337" s="34">
        <v>2.6822272158552058E-2</v>
      </c>
      <c r="W337" s="33">
        <f t="shared" si="61"/>
        <v>14.700000000000076</v>
      </c>
      <c r="X337" s="34">
        <v>2.8404248324822846E-2</v>
      </c>
      <c r="AA337" s="33">
        <f t="shared" si="62"/>
        <v>14.700000000000076</v>
      </c>
      <c r="AB337" s="34">
        <v>2.7163773476497198E-2</v>
      </c>
      <c r="AD337" s="33">
        <f t="shared" si="63"/>
        <v>14.700000000000076</v>
      </c>
      <c r="AE337" s="34">
        <v>2.7177300018191561E-2</v>
      </c>
      <c r="AG337" s="35">
        <f t="shared" si="57"/>
        <v>-0.13526541694362793</v>
      </c>
      <c r="AJ337" s="33">
        <f t="shared" si="68"/>
        <v>39.25</v>
      </c>
      <c r="AK337" s="34">
        <v>2.7824777341549409E-2</v>
      </c>
      <c r="AM337" s="33">
        <f t="shared" si="69"/>
        <v>39.25</v>
      </c>
      <c r="AN337" s="34" t="e">
        <v>#VALUE!</v>
      </c>
      <c r="AO337" s="34"/>
      <c r="AP337" s="35" t="e">
        <f t="shared" si="58"/>
        <v>#VALUE!</v>
      </c>
    </row>
    <row r="338" spans="2:42" ht="13.2" customHeight="1" x14ac:dyDescent="0.25">
      <c r="B338" s="33">
        <f t="shared" si="64"/>
        <v>39.375</v>
      </c>
      <c r="C338" s="34">
        <v>2.1298187527643318E-2</v>
      </c>
      <c r="E338" s="33">
        <f t="shared" si="65"/>
        <v>39.375</v>
      </c>
      <c r="F338" s="34">
        <v>2.1691474295199468E-2</v>
      </c>
      <c r="H338" s="33">
        <f t="shared" si="66"/>
        <v>39.375</v>
      </c>
      <c r="I338" s="34">
        <v>2.2620401930092352E-2</v>
      </c>
      <c r="K338" s="33">
        <f t="shared" si="67"/>
        <v>39.375</v>
      </c>
      <c r="L338" s="34">
        <v>2.2675154223961096E-2</v>
      </c>
      <c r="N338" s="35">
        <f t="shared" si="56"/>
        <v>-0.54752293868743496</v>
      </c>
      <c r="Q338" s="33">
        <f t="shared" si="59"/>
        <v>14.750000000000076</v>
      </c>
      <c r="R338" s="17">
        <v>2.7140538989371105E-2</v>
      </c>
      <c r="T338" s="33">
        <f t="shared" si="60"/>
        <v>14.750000000000076</v>
      </c>
      <c r="U338" s="34">
        <v>2.6766476404169487E-2</v>
      </c>
      <c r="W338" s="33">
        <f t="shared" si="61"/>
        <v>14.750000000000076</v>
      </c>
      <c r="X338" s="34">
        <v>2.8384596930661362E-2</v>
      </c>
      <c r="AA338" s="33">
        <f t="shared" si="62"/>
        <v>14.750000000000076</v>
      </c>
      <c r="AB338" s="34">
        <v>2.7140538989371105E-2</v>
      </c>
      <c r="AD338" s="33">
        <f t="shared" si="63"/>
        <v>14.750000000000076</v>
      </c>
      <c r="AE338" s="34">
        <v>2.7153026635679929E-2</v>
      </c>
      <c r="AG338" s="35">
        <f t="shared" si="57"/>
        <v>-0.12487646308824429</v>
      </c>
      <c r="AJ338" s="33">
        <f t="shared" si="68"/>
        <v>39.375</v>
      </c>
      <c r="AK338" s="34">
        <v>2.7842395720360069E-2</v>
      </c>
      <c r="AM338" s="33">
        <f t="shared" si="69"/>
        <v>39.375</v>
      </c>
      <c r="AN338" s="34" t="e">
        <v>#VALUE!</v>
      </c>
      <c r="AO338" s="34"/>
      <c r="AP338" s="35" t="e">
        <f t="shared" si="58"/>
        <v>#VALUE!</v>
      </c>
    </row>
    <row r="339" spans="2:42" ht="13.2" customHeight="1" x14ac:dyDescent="0.25">
      <c r="B339" s="33">
        <f t="shared" si="64"/>
        <v>39.5</v>
      </c>
      <c r="C339" s="34">
        <v>2.1316948144737686E-2</v>
      </c>
      <c r="E339" s="33">
        <f t="shared" si="65"/>
        <v>39.5</v>
      </c>
      <c r="F339" s="34">
        <v>2.1692670499739195E-2</v>
      </c>
      <c r="H339" s="33">
        <f t="shared" si="66"/>
        <v>39.5</v>
      </c>
      <c r="I339" s="34">
        <v>2.2638281247732421E-2</v>
      </c>
      <c r="K339" s="33">
        <f t="shared" si="67"/>
        <v>39.5</v>
      </c>
      <c r="L339" s="34">
        <v>2.2693218165040351E-2</v>
      </c>
      <c r="N339" s="35">
        <f t="shared" si="56"/>
        <v>-0.54936917307929489</v>
      </c>
      <c r="Q339" s="33">
        <f t="shared" si="59"/>
        <v>14.800000000000077</v>
      </c>
      <c r="R339" s="17">
        <v>2.707781978611461E-2</v>
      </c>
      <c r="T339" s="33">
        <f t="shared" si="60"/>
        <v>14.800000000000077</v>
      </c>
      <c r="U339" s="34">
        <v>2.6710680649786912E-2</v>
      </c>
      <c r="W339" s="33">
        <f t="shared" si="61"/>
        <v>14.800000000000077</v>
      </c>
      <c r="X339" s="34">
        <v>2.8363877999837899E-2</v>
      </c>
      <c r="AA339" s="33">
        <f t="shared" si="62"/>
        <v>14.800000000000077</v>
      </c>
      <c r="AB339" s="34">
        <v>2.707781978611461E-2</v>
      </c>
      <c r="AD339" s="33">
        <f t="shared" si="63"/>
        <v>14.800000000000077</v>
      </c>
      <c r="AE339" s="34">
        <v>2.709013501204614E-2</v>
      </c>
      <c r="AG339" s="35">
        <f t="shared" si="57"/>
        <v>-0.12315225931529283</v>
      </c>
      <c r="AJ339" s="33">
        <f t="shared" si="68"/>
        <v>39.5</v>
      </c>
      <c r="AK339" s="34">
        <v>2.7860014099170726E-2</v>
      </c>
      <c r="AM339" s="33">
        <f t="shared" si="69"/>
        <v>39.5</v>
      </c>
      <c r="AN339" s="34" t="e">
        <v>#VALUE!</v>
      </c>
      <c r="AO339" s="34"/>
      <c r="AP339" s="35" t="e">
        <f t="shared" si="58"/>
        <v>#VALUE!</v>
      </c>
    </row>
    <row r="340" spans="2:42" ht="13.2" customHeight="1" x14ac:dyDescent="0.25">
      <c r="B340" s="33">
        <f t="shared" si="64"/>
        <v>39.625</v>
      </c>
      <c r="C340" s="34">
        <v>2.1335568637621191E-2</v>
      </c>
      <c r="E340" s="33">
        <f t="shared" si="65"/>
        <v>39.625</v>
      </c>
      <c r="F340" s="34">
        <v>2.1693866704278926E-2</v>
      </c>
      <c r="H340" s="33">
        <f t="shared" si="66"/>
        <v>39.625</v>
      </c>
      <c r="I340" s="34">
        <v>2.265616056537249E-2</v>
      </c>
      <c r="K340" s="33">
        <f t="shared" si="67"/>
        <v>39.625</v>
      </c>
      <c r="L340" s="34">
        <v>2.2711282106119605E-2</v>
      </c>
      <c r="N340" s="35">
        <f t="shared" si="56"/>
        <v>-0.55121540747115483</v>
      </c>
      <c r="Q340" s="33">
        <f t="shared" si="59"/>
        <v>14.850000000000078</v>
      </c>
      <c r="R340" s="17">
        <v>2.6999154832113261E-2</v>
      </c>
      <c r="T340" s="33">
        <f t="shared" si="60"/>
        <v>14.850000000000078</v>
      </c>
      <c r="U340" s="34">
        <v>2.6654884895404341E-2</v>
      </c>
      <c r="W340" s="33">
        <f t="shared" si="61"/>
        <v>14.850000000000078</v>
      </c>
      <c r="X340" s="34">
        <v>2.8342727948439408E-2</v>
      </c>
      <c r="AA340" s="33">
        <f t="shared" si="62"/>
        <v>14.850000000000078</v>
      </c>
      <c r="AB340" s="34">
        <v>2.6999154832113261E-2</v>
      </c>
      <c r="AD340" s="33">
        <f t="shared" si="63"/>
        <v>14.850000000000078</v>
      </c>
      <c r="AE340" s="34">
        <v>2.7011647560266978E-2</v>
      </c>
      <c r="AG340" s="35">
        <f t="shared" si="57"/>
        <v>-0.12492728153717242</v>
      </c>
      <c r="AJ340" s="33">
        <f t="shared" si="68"/>
        <v>39.625</v>
      </c>
      <c r="AK340" s="34">
        <v>2.787763247798139E-2</v>
      </c>
      <c r="AM340" s="33">
        <f t="shared" si="69"/>
        <v>39.625</v>
      </c>
      <c r="AN340" s="34" t="e">
        <v>#VALUE!</v>
      </c>
      <c r="AO340" s="34"/>
      <c r="AP340" s="35" t="e">
        <f t="shared" si="58"/>
        <v>#VALUE!</v>
      </c>
    </row>
    <row r="341" spans="2:42" ht="13.2" customHeight="1" x14ac:dyDescent="0.25">
      <c r="B341" s="33">
        <f t="shared" si="64"/>
        <v>39.75</v>
      </c>
      <c r="C341" s="34">
        <v>2.1354044959113846E-2</v>
      </c>
      <c r="E341" s="33">
        <f t="shared" si="65"/>
        <v>39.75</v>
      </c>
      <c r="F341" s="34">
        <v>2.1695062908818653E-2</v>
      </c>
      <c r="H341" s="33">
        <f t="shared" si="66"/>
        <v>39.75</v>
      </c>
      <c r="I341" s="34">
        <v>2.2674039883012552E-2</v>
      </c>
      <c r="K341" s="33">
        <f t="shared" si="67"/>
        <v>39.75</v>
      </c>
      <c r="L341" s="34">
        <v>2.272934604719886E-2</v>
      </c>
      <c r="N341" s="35">
        <f t="shared" si="56"/>
        <v>-0.55306164186308404</v>
      </c>
      <c r="Q341" s="33">
        <f t="shared" si="59"/>
        <v>14.900000000000079</v>
      </c>
      <c r="R341" s="17">
        <v>2.6920489878111915E-2</v>
      </c>
      <c r="T341" s="33">
        <f t="shared" si="60"/>
        <v>14.900000000000079</v>
      </c>
      <c r="U341" s="34">
        <v>2.659908914102177E-2</v>
      </c>
      <c r="W341" s="33">
        <f t="shared" si="61"/>
        <v>14.900000000000079</v>
      </c>
      <c r="X341" s="34">
        <v>2.8321577897040918E-2</v>
      </c>
      <c r="AA341" s="33">
        <f t="shared" si="62"/>
        <v>14.900000000000079</v>
      </c>
      <c r="AB341" s="34">
        <v>2.6920489878111915E-2</v>
      </c>
      <c r="AD341" s="33">
        <f t="shared" si="63"/>
        <v>14.900000000000079</v>
      </c>
      <c r="AE341" s="34">
        <v>2.6933160108487821E-2</v>
      </c>
      <c r="AG341" s="35">
        <f t="shared" si="57"/>
        <v>-0.126702303759052</v>
      </c>
      <c r="AJ341" s="33">
        <f t="shared" si="68"/>
        <v>39.75</v>
      </c>
      <c r="AK341" s="34">
        <v>2.7895250856792047E-2</v>
      </c>
      <c r="AM341" s="33">
        <f t="shared" si="69"/>
        <v>39.75</v>
      </c>
      <c r="AN341" s="34" t="e">
        <v>#VALUE!</v>
      </c>
      <c r="AO341" s="34"/>
      <c r="AP341" s="35" t="e">
        <f t="shared" si="58"/>
        <v>#VALUE!</v>
      </c>
    </row>
    <row r="342" spans="2:42" ht="13.2" customHeight="1" x14ac:dyDescent="0.25">
      <c r="B342" s="33">
        <f t="shared" si="64"/>
        <v>39.875</v>
      </c>
      <c r="C342" s="34">
        <v>2.1372373112783991E-2</v>
      </c>
      <c r="E342" s="33">
        <f t="shared" si="65"/>
        <v>39.875</v>
      </c>
      <c r="F342" s="34">
        <v>2.1696259113358384E-2</v>
      </c>
      <c r="H342" s="33">
        <f t="shared" si="66"/>
        <v>39.875</v>
      </c>
      <c r="I342" s="34">
        <v>2.2691919200652624E-2</v>
      </c>
      <c r="K342" s="33">
        <f t="shared" si="67"/>
        <v>39.875</v>
      </c>
      <c r="L342" s="34">
        <v>2.2747409988278115E-2</v>
      </c>
      <c r="N342" s="35">
        <f t="shared" si="56"/>
        <v>-0.55490787625490923</v>
      </c>
      <c r="Q342" s="33">
        <f t="shared" si="59"/>
        <v>14.950000000000079</v>
      </c>
      <c r="R342" s="17">
        <v>2.6841824924110566E-2</v>
      </c>
      <c r="T342" s="33">
        <f t="shared" si="60"/>
        <v>14.950000000000079</v>
      </c>
      <c r="U342" s="34">
        <v>2.6543293386639195E-2</v>
      </c>
      <c r="W342" s="33">
        <f t="shared" si="61"/>
        <v>14.950000000000079</v>
      </c>
      <c r="X342" s="34">
        <v>2.8300427845642427E-2</v>
      </c>
      <c r="AA342" s="33">
        <f t="shared" si="62"/>
        <v>14.950000000000079</v>
      </c>
      <c r="AB342" s="34">
        <v>2.6841824924110566E-2</v>
      </c>
      <c r="AD342" s="33">
        <f t="shared" si="63"/>
        <v>14.950000000000079</v>
      </c>
      <c r="AE342" s="34">
        <v>2.6854672656708659E-2</v>
      </c>
      <c r="AG342" s="35">
        <f t="shared" si="57"/>
        <v>-0.12847732598093159</v>
      </c>
      <c r="AJ342" s="33">
        <f t="shared" si="68"/>
        <v>39.875</v>
      </c>
      <c r="AK342" s="34">
        <v>2.7912869235602711E-2</v>
      </c>
      <c r="AM342" s="33">
        <f t="shared" si="69"/>
        <v>39.875</v>
      </c>
      <c r="AN342" s="34" t="e">
        <v>#VALUE!</v>
      </c>
      <c r="AO342" s="34"/>
      <c r="AP342" s="35" t="e">
        <f t="shared" si="58"/>
        <v>#VALUE!</v>
      </c>
    </row>
    <row r="343" spans="2:42" ht="13.2" customHeight="1" x14ac:dyDescent="0.25">
      <c r="B343" s="33">
        <f t="shared" si="64"/>
        <v>40</v>
      </c>
      <c r="C343" s="34">
        <v>2.1390549152155384E-2</v>
      </c>
      <c r="E343" s="33">
        <f t="shared" si="65"/>
        <v>40</v>
      </c>
      <c r="F343" s="34">
        <v>2.1697455317898112E-2</v>
      </c>
      <c r="H343" s="33">
        <f t="shared" si="66"/>
        <v>40</v>
      </c>
      <c r="I343" s="34">
        <v>2.2709798518292693E-2</v>
      </c>
      <c r="K343" s="33">
        <f t="shared" si="67"/>
        <v>40</v>
      </c>
      <c r="L343" s="34">
        <v>2.276547392935737E-2</v>
      </c>
      <c r="N343" s="35">
        <f t="shared" si="56"/>
        <v>-0.55675411064676905</v>
      </c>
      <c r="Q343" s="33">
        <f t="shared" si="59"/>
        <v>15.00000000000008</v>
      </c>
      <c r="R343" s="17">
        <v>2.6763159970109217E-2</v>
      </c>
      <c r="T343" s="33">
        <f t="shared" si="60"/>
        <v>15.00000000000008</v>
      </c>
      <c r="U343" s="34">
        <v>2.6487497632256624E-2</v>
      </c>
      <c r="W343" s="33">
        <f t="shared" si="61"/>
        <v>15.00000000000008</v>
      </c>
      <c r="X343" s="34">
        <v>2.827927779424394E-2</v>
      </c>
      <c r="AA343" s="33">
        <f t="shared" si="62"/>
        <v>15.00000000000008</v>
      </c>
      <c r="AB343" s="34">
        <v>2.6763159970109217E-2</v>
      </c>
      <c r="AD343" s="33">
        <f t="shared" si="63"/>
        <v>15.00000000000008</v>
      </c>
      <c r="AE343" s="34">
        <v>2.6776185204929498E-2</v>
      </c>
      <c r="AG343" s="35">
        <f t="shared" si="57"/>
        <v>-0.13025234820281117</v>
      </c>
      <c r="AJ343" s="33">
        <f t="shared" si="68"/>
        <v>40</v>
      </c>
      <c r="AK343" s="34">
        <v>2.7930487614413368E-2</v>
      </c>
      <c r="AM343" s="33">
        <f t="shared" si="69"/>
        <v>40</v>
      </c>
      <c r="AN343" s="34" t="e">
        <v>#VALUE!</v>
      </c>
      <c r="AO343" s="34"/>
      <c r="AP343" s="35" t="e">
        <f t="shared" si="58"/>
        <v>#VALUE!</v>
      </c>
    </row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Load Libs</vt:lpstr>
      <vt:lpstr>Curves View</vt:lpstr>
      <vt:lpstr>obLibs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fries</cp:lastModifiedBy>
  <cp:revision>16</cp:revision>
  <dcterms:created xsi:type="dcterms:W3CDTF">2017-10-27T18:24:18Z</dcterms:created>
  <dcterms:modified xsi:type="dcterms:W3CDTF">2019-01-28T21:11:48Z</dcterms:modified>
  <dc:language>de-DE</dc:language>
</cp:coreProperties>
</file>