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"/>
    <sheet r:id="rId2" sheetId="2" name="teacher"/>
    <sheet r:id="rId3" sheetId="3" name="staff"/>
    <sheet r:id="rId4" sheetId="4" name="student_backup"/>
  </sheets>
  <calcPr fullCalcOnLoad="1"/>
</workbook>
</file>

<file path=xl/sharedStrings.xml><?xml version="1.0" encoding="utf-8"?>
<sst xmlns="http://schemas.openxmlformats.org/spreadsheetml/2006/main" count="458" uniqueCount="301">
  <si>
    <t>Fullname</t>
  </si>
  <si>
    <t>Class</t>
  </si>
  <si>
    <t>Section</t>
  </si>
  <si>
    <t>Score</t>
  </si>
  <si>
    <t>Subject</t>
  </si>
  <si>
    <t>Marks</t>
  </si>
  <si>
    <t>Email</t>
  </si>
  <si>
    <t>Department</t>
  </si>
  <si>
    <t>Salary</t>
  </si>
  <si>
    <t>Bonus</t>
  </si>
  <si>
    <t>William Harris</t>
  </si>
  <si>
    <t>wharris@school.edu</t>
  </si>
  <si>
    <t>Administration</t>
  </si>
  <si>
    <t>Dorothy Clark</t>
  </si>
  <si>
    <t>dclark@school.edu</t>
  </si>
  <si>
    <t>Finance</t>
  </si>
  <si>
    <t>James Lewis</t>
  </si>
  <si>
    <t>jlewis@school.edu</t>
  </si>
  <si>
    <t>Human Resources</t>
  </si>
  <si>
    <t>Barbara Walker</t>
  </si>
  <si>
    <t>bwalker@school.edu</t>
  </si>
  <si>
    <t>Maintenance</t>
  </si>
  <si>
    <t>John Hall</t>
  </si>
  <si>
    <t>jhall@school.edu</t>
  </si>
  <si>
    <t>Security</t>
  </si>
  <si>
    <t>Betty Young</t>
  </si>
  <si>
    <t>byoung@school.edu</t>
  </si>
  <si>
    <t>Cafeteria</t>
  </si>
  <si>
    <t>Robert Allen</t>
  </si>
  <si>
    <t>rallen@school.edu</t>
  </si>
  <si>
    <t>Transportation</t>
  </si>
  <si>
    <t>Mary King</t>
  </si>
  <si>
    <t>mking@school.edu</t>
  </si>
  <si>
    <t>Library</t>
  </si>
  <si>
    <t>Michael Wright</t>
  </si>
  <si>
    <t>mwright@school.edu</t>
  </si>
  <si>
    <t>IT Support</t>
  </si>
  <si>
    <t>Patricia Lopez</t>
  </si>
  <si>
    <t>plopez@school.edu</t>
  </si>
  <si>
    <t>Counseling</t>
  </si>
  <si>
    <t>Thomas Scott</t>
  </si>
  <si>
    <t>tscott@school.edu</t>
  </si>
  <si>
    <t>Athletics</t>
  </si>
  <si>
    <t>Jennifer Green</t>
  </si>
  <si>
    <t>jgreen@school.edu</t>
  </si>
  <si>
    <t>Student Affairs</t>
  </si>
  <si>
    <t>Charles Adams</t>
  </si>
  <si>
    <t>cadams@school.edu</t>
  </si>
  <si>
    <t>Facilities</t>
  </si>
  <si>
    <t>Linda Baker</t>
  </si>
  <si>
    <t>lbaker@school.edu</t>
  </si>
  <si>
    <t>Health Services</t>
  </si>
  <si>
    <t>Richard Carter</t>
  </si>
  <si>
    <t>rcarter@school.edu</t>
  </si>
  <si>
    <t>Public Relations</t>
  </si>
  <si>
    <t>Elizabeth Mitchell</t>
  </si>
  <si>
    <t>emitchell@school.edu</t>
  </si>
  <si>
    <t>Development</t>
  </si>
  <si>
    <t>Joseph Phillips</t>
  </si>
  <si>
    <t>jphillips@school.edu</t>
  </si>
  <si>
    <t>Alumni Relations</t>
  </si>
  <si>
    <t>Susan Turner</t>
  </si>
  <si>
    <t>sturner@school.edu</t>
  </si>
  <si>
    <t>Admissions</t>
  </si>
  <si>
    <t>Michael Campbell</t>
  </si>
  <si>
    <t>mcampbell@school.edu</t>
  </si>
  <si>
    <t>Records</t>
  </si>
  <si>
    <t>Margaret Parker</t>
  </si>
  <si>
    <t>mparker@school.edu</t>
  </si>
  <si>
    <t>Financial Aid</t>
  </si>
  <si>
    <t>David Collins</t>
  </si>
  <si>
    <t>dcollins@school.edu</t>
  </si>
  <si>
    <t>Career Services</t>
  </si>
  <si>
    <t>Nancy Stewart</t>
  </si>
  <si>
    <t>nstewart@school.edu</t>
  </si>
  <si>
    <t>International Programs</t>
  </si>
  <si>
    <t>Mark Reed</t>
  </si>
  <si>
    <t>mreed@school.edu</t>
  </si>
  <si>
    <t>Research</t>
  </si>
  <si>
    <t>Karen Cook</t>
  </si>
  <si>
    <t>kcook@school.edu</t>
  </si>
  <si>
    <t>Events</t>
  </si>
  <si>
    <t>Donald Murphy</t>
  </si>
  <si>
    <t>dmurphy@school.edu</t>
  </si>
  <si>
    <t>Marketing</t>
  </si>
  <si>
    <t>Lisa Rivera</t>
  </si>
  <si>
    <t>lrivera@school.edu</t>
  </si>
  <si>
    <t>Communications</t>
  </si>
  <si>
    <t>George Cooper</t>
  </si>
  <si>
    <t>gcooper@school.edu</t>
  </si>
  <si>
    <t>Legal Affairs</t>
  </si>
  <si>
    <t>Sandra Morris</t>
  </si>
  <si>
    <t>smorris@school.edu</t>
  </si>
  <si>
    <t>Purchasing</t>
  </si>
  <si>
    <t>Kenneth Rogers</t>
  </si>
  <si>
    <t>krogers@school.edu</t>
  </si>
  <si>
    <t>Accounting</t>
  </si>
  <si>
    <t>Ashley Ward</t>
  </si>
  <si>
    <t>award@school.edu</t>
  </si>
  <si>
    <t>Payroll</t>
  </si>
  <si>
    <t>Steven Brooks</t>
  </si>
  <si>
    <t>sbrooks@school.edu</t>
  </si>
  <si>
    <t>Benefits</t>
  </si>
  <si>
    <t>Kimberly Watson</t>
  </si>
  <si>
    <t>kwatson@school.edu</t>
  </si>
  <si>
    <t>Training</t>
  </si>
  <si>
    <t>Edward Price</t>
  </si>
  <si>
    <t>eprice@school.edu</t>
  </si>
  <si>
    <t>Quality Assurance</t>
  </si>
  <si>
    <t>Carol Wood</t>
  </si>
  <si>
    <t>cwood@school.edu</t>
  </si>
  <si>
    <t>Customer Service</t>
  </si>
  <si>
    <t>Brian Hughes</t>
  </si>
  <si>
    <t>bhughes@school.edu</t>
  </si>
  <si>
    <t>Operations</t>
  </si>
  <si>
    <t>Robert Johnson</t>
  </si>
  <si>
    <t>rjohnson@school.edu</t>
  </si>
  <si>
    <t>Mathematics</t>
  </si>
  <si>
    <t>Patricia Williams</t>
  </si>
  <si>
    <t>pwilliams@school.edu</t>
  </si>
  <si>
    <t>Science</t>
  </si>
  <si>
    <t>Thomas Brown</t>
  </si>
  <si>
    <t>tbrown@school.edu</t>
  </si>
  <si>
    <t>English</t>
  </si>
  <si>
    <t>Jennifer Davis</t>
  </si>
  <si>
    <t>jdavis@school.edu</t>
  </si>
  <si>
    <t>History</t>
  </si>
  <si>
    <t>Charles Wilson</t>
  </si>
  <si>
    <t>cwilson@school.edu</t>
  </si>
  <si>
    <t>Physics</t>
  </si>
  <si>
    <t>Linda Taylor</t>
  </si>
  <si>
    <t>ltaylor@school.edu</t>
  </si>
  <si>
    <t>Chemistry</t>
  </si>
  <si>
    <t>Richard Anderson</t>
  </si>
  <si>
    <t>randerson@school.edu</t>
  </si>
  <si>
    <t>Biology</t>
  </si>
  <si>
    <t>Elizabeth Martinez</t>
  </si>
  <si>
    <t>emartinez@school.edu</t>
  </si>
  <si>
    <t>Computer Science</t>
  </si>
  <si>
    <t>Joseph Thompson</t>
  </si>
  <si>
    <t>jthompson@school.edu</t>
  </si>
  <si>
    <t>Geography</t>
  </si>
  <si>
    <t>Susan Garcia</t>
  </si>
  <si>
    <t>sgarcia@school.edu</t>
  </si>
  <si>
    <t>Art</t>
  </si>
  <si>
    <t>Michael Rodriguez</t>
  </si>
  <si>
    <t>mrodriguez@school.edu</t>
  </si>
  <si>
    <t>Music</t>
  </si>
  <si>
    <t>Margaret Lopez</t>
  </si>
  <si>
    <t>mlopez@school.edu</t>
  </si>
  <si>
    <t>Physical Education</t>
  </si>
  <si>
    <t>David Lee</t>
  </si>
  <si>
    <t>dlee@school.edu</t>
  </si>
  <si>
    <t>Economics</t>
  </si>
  <si>
    <t>Nancy Hernandez</t>
  </si>
  <si>
    <t>nhernandez@school.edu</t>
  </si>
  <si>
    <t>Spanish</t>
  </si>
  <si>
    <t>Mark Gonzalez</t>
  </si>
  <si>
    <t>mgonzalez@school.edu</t>
  </si>
  <si>
    <t>French</t>
  </si>
  <si>
    <t>Karen Perez</t>
  </si>
  <si>
    <t>kperez@school.edu</t>
  </si>
  <si>
    <t>German</t>
  </si>
  <si>
    <t>Donald Nelson</t>
  </si>
  <si>
    <t>dnelson@school.edu</t>
  </si>
  <si>
    <t>Psychology</t>
  </si>
  <si>
    <t>Lisa Hill</t>
  </si>
  <si>
    <t>lhill@school.edu</t>
  </si>
  <si>
    <t>Sociology</t>
  </si>
  <si>
    <t>George Scott</t>
  </si>
  <si>
    <t>gscott@school.edu</t>
  </si>
  <si>
    <t>Political Science</t>
  </si>
  <si>
    <t>Sandra Green</t>
  </si>
  <si>
    <t>sgreen@school.edu</t>
  </si>
  <si>
    <t>Philosophy</t>
  </si>
  <si>
    <t>Kenneth Adams</t>
  </si>
  <si>
    <t>kadams@school.edu</t>
  </si>
  <si>
    <t>Statistics</t>
  </si>
  <si>
    <t>Ashley Baker</t>
  </si>
  <si>
    <t>abaker@school.edu</t>
  </si>
  <si>
    <t>Calculus</t>
  </si>
  <si>
    <t>Steven Carter</t>
  </si>
  <si>
    <t>scarter@school.edu</t>
  </si>
  <si>
    <t>Literature</t>
  </si>
  <si>
    <t>Kimberly Mitchell</t>
  </si>
  <si>
    <t>kmitchell@school.edu</t>
  </si>
  <si>
    <t>Drama</t>
  </si>
  <si>
    <t>Edward Phillips</t>
  </si>
  <si>
    <t>ephillips@school.edu</t>
  </si>
  <si>
    <t>Business</t>
  </si>
  <si>
    <t>Carol Turner</t>
  </si>
  <si>
    <t>cturner@school.edu</t>
  </si>
  <si>
    <t>Brian Campbell</t>
  </si>
  <si>
    <t>bcampbell@school.edu</t>
  </si>
  <si>
    <t>Engineering</t>
  </si>
  <si>
    <t>Amanda Parker</t>
  </si>
  <si>
    <t>aparker@school.edu</t>
  </si>
  <si>
    <t>Architecture</t>
  </si>
  <si>
    <t>Ronald Collins</t>
  </si>
  <si>
    <t>rcollins@school.edu</t>
  </si>
  <si>
    <t>Astronomy</t>
  </si>
  <si>
    <t>Melissa Stewart</t>
  </si>
  <si>
    <t>mstewart@school.edu</t>
  </si>
  <si>
    <t>Geology</t>
  </si>
  <si>
    <t>Anthony Reed</t>
  </si>
  <si>
    <t>areed@school.edu</t>
  </si>
  <si>
    <t>Environmental Science</t>
  </si>
  <si>
    <t>Laura Cook</t>
  </si>
  <si>
    <t>lcook@school.edu</t>
  </si>
  <si>
    <t>Health Science</t>
  </si>
  <si>
    <t>Kevin Murphy</t>
  </si>
  <si>
    <t>kmurphy@school.edu</t>
  </si>
  <si>
    <t>Information Technology</t>
  </si>
  <si>
    <t>Michelle Rivera</t>
  </si>
  <si>
    <t>mrivera@school.edu</t>
  </si>
  <si>
    <t>Graphic Design</t>
  </si>
  <si>
    <t>Jason Cooper</t>
  </si>
  <si>
    <t>jcooper@school.edu</t>
  </si>
  <si>
    <t>Media Studies</t>
  </si>
  <si>
    <t>John Smith</t>
  </si>
  <si>
    <t>10</t>
  </si>
  <si>
    <t>A</t>
  </si>
  <si>
    <t>j.smith@school.edu</t>
  </si>
  <si>
    <t>Sarah Johnson</t>
  </si>
  <si>
    <t>B</t>
  </si>
  <si>
    <t>s.johnson@school.edu</t>
  </si>
  <si>
    <t>Michael Brown</t>
  </si>
  <si>
    <t>9</t>
  </si>
  <si>
    <t>m.brown@school.edu</t>
  </si>
  <si>
    <t>Emily Davis</t>
  </si>
  <si>
    <t>11</t>
  </si>
  <si>
    <t>C</t>
  </si>
  <si>
    <t>e.davis@school.edu</t>
  </si>
  <si>
    <t>David Wilson</t>
  </si>
  <si>
    <t>d.wilson@school.edu</t>
  </si>
  <si>
    <t>Jessica Martinez</t>
  </si>
  <si>
    <t>12</t>
  </si>
  <si>
    <t>j.martinez@school.edu</t>
  </si>
  <si>
    <t>Daniel Thompson</t>
  </si>
  <si>
    <t>d.thompson@school.edu</t>
  </si>
  <si>
    <t>Olivia Anderson</t>
  </si>
  <si>
    <t>o.anderson@school.edu</t>
  </si>
  <si>
    <t>Matthew Taylor</t>
  </si>
  <si>
    <t>m.taylor@school.edu</t>
  </si>
  <si>
    <t>Emma Thomas</t>
  </si>
  <si>
    <t>e.thomas@school.edu</t>
  </si>
  <si>
    <t>Andrew Jackson</t>
  </si>
  <si>
    <t>a.jackson@school.edu</t>
  </si>
  <si>
    <t>Sophia White</t>
  </si>
  <si>
    <t>s.white@school.edu</t>
  </si>
  <si>
    <t>James Harris</t>
  </si>
  <si>
    <t>j.harris@school.edu</t>
  </si>
  <si>
    <t>Ava Martin</t>
  </si>
  <si>
    <t>a.martin@school.edu</t>
  </si>
  <si>
    <t>Ryan Garcia</t>
  </si>
  <si>
    <t>r.garcia@school.edu</t>
  </si>
  <si>
    <t>Mia Rodriguez</t>
  </si>
  <si>
    <t>m.rodriguez@school.edu</t>
  </si>
  <si>
    <t>Joshua Clark</t>
  </si>
  <si>
    <t>j.clark@school.edu</t>
  </si>
  <si>
    <t>Charlotte Lewis</t>
  </si>
  <si>
    <t>c.lewis@school.edu</t>
  </si>
  <si>
    <t>Ethan Lee</t>
  </si>
  <si>
    <t>e.lee@school.edu</t>
  </si>
  <si>
    <t>Amelia Walker</t>
  </si>
  <si>
    <t>a.walker@school.edu</t>
  </si>
  <si>
    <t>Benjamin Hall</t>
  </si>
  <si>
    <t>b.hall@school.edu</t>
  </si>
  <si>
    <t>Harper Young</t>
  </si>
  <si>
    <t>h.young@school.edu</t>
  </si>
  <si>
    <t>Alexander Allen</t>
  </si>
  <si>
    <t>a.allen@school.edu</t>
  </si>
  <si>
    <t>Abigail King</t>
  </si>
  <si>
    <t>a.king@school.edu</t>
  </si>
  <si>
    <t>William Wright</t>
  </si>
  <si>
    <t>w.wright@school.edu</t>
  </si>
  <si>
    <t>Isabella Scott</t>
  </si>
  <si>
    <t>i.scott@school.edu</t>
  </si>
  <si>
    <t>Christopher Green</t>
  </si>
  <si>
    <t>c.green@school.edu</t>
  </si>
  <si>
    <t>Sofia Adams</t>
  </si>
  <si>
    <t>s.adams@school.edu</t>
  </si>
  <si>
    <t>Joseph Baker</t>
  </si>
  <si>
    <t>j.baker@school.edu</t>
  </si>
  <si>
    <t>Avery Nelson</t>
  </si>
  <si>
    <t>a.nelson@school.edu</t>
  </si>
  <si>
    <t>Samuel Carter</t>
  </si>
  <si>
    <t>s.carter@school.edu</t>
  </si>
  <si>
    <t>Madison Mitchell</t>
  </si>
  <si>
    <t>m.mitchell@school.edu</t>
  </si>
  <si>
    <t>Lucas Perez</t>
  </si>
  <si>
    <t>l.perez@school.edu</t>
  </si>
  <si>
    <t>Lily Roberts</t>
  </si>
  <si>
    <t>l.roberts@school.edu</t>
  </si>
  <si>
    <t>Henry Turner</t>
  </si>
  <si>
    <t>h.turner@school.edu</t>
  </si>
  <si>
    <t>Summary of Student Scores</t>
  </si>
  <si>
    <t>Average by Class</t>
  </si>
  <si>
    <t>Average Score</t>
  </si>
  <si>
    <t>Average by Section</t>
  </si>
  <si>
    <t>Average by Class and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</si>
</sst>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ff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6f3ff"/>
      </patternFill>
    </fill>
    <fill>
      <patternFill patternType="solid">
        <fgColor rgb="FFe6f2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e6f3ff"/>
      </left>
      <right style="thin">
        <color rgb="FFe6f3ff"/>
      </right>
      <top style="thin">
        <color rgb="FFe6f3ff"/>
      </top>
      <bottom style="thin">
        <color rgb="FFe6f3ff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1" applyBorder="1" fontId="1" applyFont="1" fillId="4" applyFill="1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6"/>
  <sheetViews>
    <sheetView workbookViewId="0" tabSelected="1"/>
  </sheetViews>
  <sheetFormatPr defaultRowHeight="15" x14ac:dyDescent="0.25"/>
  <cols>
    <col min="1" max="1" style="11" width="30.005" customWidth="1" bestFit="1"/>
    <col min="2" max="2" style="11" width="15.005" customWidth="1" bestFit="1"/>
    <col min="3" max="3" style="25" width="15.005" customWidth="1" bestFit="1"/>
    <col min="4" max="4" style="10" width="8.005" customWidth="1" bestFit="1"/>
    <col min="5" max="5" style="5" width="18.005" customWidth="1" bestFit="1"/>
    <col min="6" max="6" style="5" width="26.005" customWidth="1" bestFit="1"/>
  </cols>
  <sheetData>
    <row x14ac:dyDescent="0.25" r="1" customHeight="1" ht="19.5">
      <c r="A1" s="2" t="s">
        <v>0</v>
      </c>
      <c r="B1" s="2" t="s">
        <v>1</v>
      </c>
      <c r="C1" s="12" t="s">
        <v>2</v>
      </c>
      <c r="D1" s="12" t="s">
        <v>3</v>
      </c>
      <c r="E1" s="2" t="s">
        <v>4</v>
      </c>
      <c r="F1" s="13" t="s">
        <v>6</v>
      </c>
    </row>
    <row x14ac:dyDescent="0.25" r="2" customHeight="1" ht="19.5">
      <c r="A2" s="14" t="s">
        <v>219</v>
      </c>
      <c r="B2" s="14" t="s">
        <v>220</v>
      </c>
      <c r="C2" s="15" t="s">
        <v>221</v>
      </c>
      <c r="D2" s="4">
        <v>85</v>
      </c>
      <c r="E2" s="3" t="s">
        <v>117</v>
      </c>
      <c r="F2" s="13" t="s">
        <v>222</v>
      </c>
    </row>
    <row x14ac:dyDescent="0.25" r="3" customHeight="1" ht="19.5">
      <c r="A3" s="14" t="s">
        <v>223</v>
      </c>
      <c r="B3" s="14" t="s">
        <v>220</v>
      </c>
      <c r="C3" s="15" t="s">
        <v>224</v>
      </c>
      <c r="D3" s="4">
        <v>92</v>
      </c>
      <c r="E3" s="3" t="s">
        <v>120</v>
      </c>
      <c r="F3" s="13" t="s">
        <v>225</v>
      </c>
    </row>
    <row x14ac:dyDescent="0.25" r="4" customHeight="1" ht="19.5">
      <c r="A4" s="14" t="s">
        <v>226</v>
      </c>
      <c r="B4" s="14" t="s">
        <v>227</v>
      </c>
      <c r="C4" s="15" t="s">
        <v>221</v>
      </c>
      <c r="D4" s="4">
        <v>78</v>
      </c>
      <c r="E4" s="3" t="s">
        <v>123</v>
      </c>
      <c r="F4" s="13" t="s">
        <v>228</v>
      </c>
    </row>
    <row x14ac:dyDescent="0.25" r="5" customHeight="1" ht="19.5">
      <c r="A5" s="14" t="s">
        <v>229</v>
      </c>
      <c r="B5" s="14" t="s">
        <v>230</v>
      </c>
      <c r="C5" s="15" t="s">
        <v>231</v>
      </c>
      <c r="D5" s="4">
        <v>88</v>
      </c>
      <c r="E5" s="3" t="s">
        <v>126</v>
      </c>
      <c r="F5" s="13" t="s">
        <v>232</v>
      </c>
    </row>
    <row x14ac:dyDescent="0.25" r="6" customHeight="1" ht="19.5">
      <c r="A6" s="14" t="s">
        <v>233</v>
      </c>
      <c r="B6" s="14" t="s">
        <v>227</v>
      </c>
      <c r="C6" s="15" t="s">
        <v>224</v>
      </c>
      <c r="D6" s="4">
        <v>67</v>
      </c>
      <c r="E6" s="3" t="s">
        <v>141</v>
      </c>
      <c r="F6" s="13" t="s">
        <v>234</v>
      </c>
    </row>
    <row x14ac:dyDescent="0.25" r="7" customHeight="1" ht="19.5">
      <c r="A7" s="14" t="s">
        <v>235</v>
      </c>
      <c r="B7" s="14" t="s">
        <v>236</v>
      </c>
      <c r="C7" s="15" t="s">
        <v>221</v>
      </c>
      <c r="D7" s="4">
        <v>95</v>
      </c>
      <c r="E7" s="3" t="s">
        <v>129</v>
      </c>
      <c r="F7" s="13" t="s">
        <v>237</v>
      </c>
    </row>
    <row x14ac:dyDescent="0.25" r="8" customHeight="1" ht="19.5">
      <c r="A8" s="14" t="s">
        <v>238</v>
      </c>
      <c r="B8" s="14" t="s">
        <v>230</v>
      </c>
      <c r="C8" s="15" t="s">
        <v>224</v>
      </c>
      <c r="D8" s="4">
        <v>79</v>
      </c>
      <c r="E8" s="3" t="s">
        <v>132</v>
      </c>
      <c r="F8" s="13" t="s">
        <v>239</v>
      </c>
    </row>
    <row x14ac:dyDescent="0.25" r="9" customHeight="1" ht="19.5">
      <c r="A9" s="14" t="s">
        <v>240</v>
      </c>
      <c r="B9" s="14" t="s">
        <v>220</v>
      </c>
      <c r="C9" s="15" t="s">
        <v>231</v>
      </c>
      <c r="D9" s="4">
        <v>83</v>
      </c>
      <c r="E9" s="3" t="s">
        <v>135</v>
      </c>
      <c r="F9" s="13" t="s">
        <v>241</v>
      </c>
    </row>
    <row x14ac:dyDescent="0.25" r="10" customHeight="1" ht="19.5">
      <c r="A10" s="14" t="s">
        <v>242</v>
      </c>
      <c r="B10" s="14" t="s">
        <v>236</v>
      </c>
      <c r="C10" s="15" t="s">
        <v>224</v>
      </c>
      <c r="D10" s="4">
        <v>91</v>
      </c>
      <c r="E10" s="3" t="s">
        <v>138</v>
      </c>
      <c r="F10" s="13" t="s">
        <v>243</v>
      </c>
    </row>
    <row x14ac:dyDescent="0.25" r="11" customHeight="1" ht="19.5">
      <c r="A11" s="14" t="s">
        <v>244</v>
      </c>
      <c r="B11" s="14" t="s">
        <v>227</v>
      </c>
      <c r="C11" s="15" t="s">
        <v>221</v>
      </c>
      <c r="D11" s="4">
        <v>74</v>
      </c>
      <c r="E11" s="3" t="s">
        <v>144</v>
      </c>
      <c r="F11" s="13" t="s">
        <v>245</v>
      </c>
    </row>
    <row x14ac:dyDescent="0.25" r="12" customHeight="1" ht="19.5">
      <c r="A12" s="14" t="s">
        <v>246</v>
      </c>
      <c r="B12" s="14" t="s">
        <v>230</v>
      </c>
      <c r="C12" s="15" t="s">
        <v>221</v>
      </c>
      <c r="D12" s="4">
        <v>82</v>
      </c>
      <c r="E12" s="3" t="s">
        <v>117</v>
      </c>
      <c r="F12" s="13" t="s">
        <v>247</v>
      </c>
    </row>
    <row x14ac:dyDescent="0.25" r="13" customHeight="1" ht="19.5">
      <c r="A13" s="14" t="s">
        <v>248</v>
      </c>
      <c r="B13" s="14" t="s">
        <v>220</v>
      </c>
      <c r="C13" s="15" t="s">
        <v>224</v>
      </c>
      <c r="D13" s="4">
        <v>87</v>
      </c>
      <c r="E13" s="3" t="s">
        <v>120</v>
      </c>
      <c r="F13" s="13" t="s">
        <v>249</v>
      </c>
    </row>
    <row x14ac:dyDescent="0.25" r="14" customHeight="1" ht="19.5">
      <c r="A14" s="14" t="s">
        <v>250</v>
      </c>
      <c r="B14" s="14" t="s">
        <v>236</v>
      </c>
      <c r="C14" s="15" t="s">
        <v>231</v>
      </c>
      <c r="D14" s="4">
        <v>94</v>
      </c>
      <c r="E14" s="3" t="s">
        <v>123</v>
      </c>
      <c r="F14" s="13" t="s">
        <v>251</v>
      </c>
    </row>
    <row x14ac:dyDescent="0.25" r="15" customHeight="1" ht="19.5">
      <c r="A15" s="14" t="s">
        <v>252</v>
      </c>
      <c r="B15" s="14" t="s">
        <v>227</v>
      </c>
      <c r="C15" s="15" t="s">
        <v>224</v>
      </c>
      <c r="D15" s="4">
        <v>71</v>
      </c>
      <c r="E15" s="3" t="s">
        <v>126</v>
      </c>
      <c r="F15" s="13" t="s">
        <v>253</v>
      </c>
    </row>
    <row x14ac:dyDescent="0.25" r="16" customHeight="1" ht="19.5">
      <c r="A16" s="14" t="s">
        <v>254</v>
      </c>
      <c r="B16" s="14" t="s">
        <v>230</v>
      </c>
      <c r="C16" s="15" t="s">
        <v>221</v>
      </c>
      <c r="D16" s="4">
        <v>86</v>
      </c>
      <c r="E16" s="3" t="s">
        <v>141</v>
      </c>
      <c r="F16" s="13" t="s">
        <v>255</v>
      </c>
    </row>
    <row x14ac:dyDescent="0.25" r="17" customHeight="1" ht="19.5">
      <c r="A17" s="14" t="s">
        <v>256</v>
      </c>
      <c r="B17" s="14" t="s">
        <v>220</v>
      </c>
      <c r="C17" s="15" t="s">
        <v>231</v>
      </c>
      <c r="D17" s="4">
        <v>89</v>
      </c>
      <c r="E17" s="3" t="s">
        <v>129</v>
      </c>
      <c r="F17" s="13" t="s">
        <v>257</v>
      </c>
    </row>
    <row x14ac:dyDescent="0.25" r="18" customHeight="1" ht="19.5">
      <c r="A18" s="14" t="s">
        <v>258</v>
      </c>
      <c r="B18" s="14" t="s">
        <v>236</v>
      </c>
      <c r="C18" s="15" t="s">
        <v>224</v>
      </c>
      <c r="D18" s="4">
        <v>76</v>
      </c>
      <c r="E18" s="3" t="s">
        <v>132</v>
      </c>
      <c r="F18" s="13" t="s">
        <v>259</v>
      </c>
    </row>
    <row x14ac:dyDescent="0.25" r="19" customHeight="1" ht="19.5">
      <c r="A19" s="14" t="s">
        <v>260</v>
      </c>
      <c r="B19" s="14" t="s">
        <v>227</v>
      </c>
      <c r="C19" s="15" t="s">
        <v>221</v>
      </c>
      <c r="D19" s="4">
        <v>80</v>
      </c>
      <c r="E19" s="3" t="s">
        <v>135</v>
      </c>
      <c r="F19" s="13" t="s">
        <v>261</v>
      </c>
    </row>
    <row x14ac:dyDescent="0.25" r="20" customHeight="1" ht="19.5">
      <c r="A20" s="14" t="s">
        <v>262</v>
      </c>
      <c r="B20" s="14" t="s">
        <v>230</v>
      </c>
      <c r="C20" s="15" t="s">
        <v>231</v>
      </c>
      <c r="D20" s="4">
        <v>93</v>
      </c>
      <c r="E20" s="3" t="s">
        <v>138</v>
      </c>
      <c r="F20" s="13" t="s">
        <v>263</v>
      </c>
    </row>
    <row x14ac:dyDescent="0.25" r="21" customHeight="1" ht="19.5">
      <c r="A21" s="14" t="s">
        <v>264</v>
      </c>
      <c r="B21" s="14" t="s">
        <v>220</v>
      </c>
      <c r="C21" s="15" t="s">
        <v>224</v>
      </c>
      <c r="D21" s="4">
        <v>72</v>
      </c>
      <c r="E21" s="3" t="s">
        <v>144</v>
      </c>
      <c r="F21" s="13" t="s">
        <v>265</v>
      </c>
    </row>
    <row x14ac:dyDescent="0.25" r="22" customHeight="1" ht="19.5">
      <c r="A22" s="14" t="s">
        <v>266</v>
      </c>
      <c r="B22" s="14" t="s">
        <v>236</v>
      </c>
      <c r="C22" s="15" t="s">
        <v>221</v>
      </c>
      <c r="D22" s="4">
        <v>84</v>
      </c>
      <c r="E22" s="3" t="s">
        <v>117</v>
      </c>
      <c r="F22" s="13" t="s">
        <v>267</v>
      </c>
    </row>
    <row x14ac:dyDescent="0.25" r="23" customHeight="1" ht="18.75">
      <c r="A23" s="14" t="s">
        <v>268</v>
      </c>
      <c r="B23" s="14" t="s">
        <v>227</v>
      </c>
      <c r="C23" s="15" t="s">
        <v>231</v>
      </c>
      <c r="D23" s="4">
        <v>90</v>
      </c>
      <c r="E23" s="3" t="s">
        <v>120</v>
      </c>
      <c r="F23" s="13" t="s">
        <v>269</v>
      </c>
    </row>
    <row x14ac:dyDescent="0.25" r="24" customHeight="1" ht="18.75">
      <c r="A24" s="14" t="s">
        <v>270</v>
      </c>
      <c r="B24" s="14" t="s">
        <v>230</v>
      </c>
      <c r="C24" s="15" t="s">
        <v>224</v>
      </c>
      <c r="D24" s="4">
        <v>77</v>
      </c>
      <c r="E24" s="3" t="s">
        <v>123</v>
      </c>
      <c r="F24" s="13" t="s">
        <v>271</v>
      </c>
    </row>
    <row x14ac:dyDescent="0.25" r="25" customHeight="1" ht="19.5">
      <c r="A25" s="14" t="s">
        <v>272</v>
      </c>
      <c r="B25" s="14" t="s">
        <v>220</v>
      </c>
      <c r="C25" s="15" t="s">
        <v>221</v>
      </c>
      <c r="D25" s="4">
        <v>81</v>
      </c>
      <c r="E25" s="3" t="s">
        <v>126</v>
      </c>
      <c r="F25" s="13" t="s">
        <v>273</v>
      </c>
    </row>
    <row x14ac:dyDescent="0.25" r="26" customHeight="1" ht="19.5">
      <c r="A26" s="14" t="s">
        <v>274</v>
      </c>
      <c r="B26" s="14" t="s">
        <v>236</v>
      </c>
      <c r="C26" s="15" t="s">
        <v>231</v>
      </c>
      <c r="D26" s="4">
        <v>68</v>
      </c>
      <c r="E26" s="3" t="s">
        <v>141</v>
      </c>
      <c r="F26" s="13" t="s">
        <v>275</v>
      </c>
    </row>
    <row x14ac:dyDescent="0.25" r="27" customHeight="1" ht="19.5">
      <c r="A27" s="14" t="s">
        <v>276</v>
      </c>
      <c r="B27" s="14" t="s">
        <v>227</v>
      </c>
      <c r="C27" s="15" t="s">
        <v>224</v>
      </c>
      <c r="D27" s="4">
        <v>96</v>
      </c>
      <c r="E27" s="3" t="s">
        <v>129</v>
      </c>
      <c r="F27" s="13" t="s">
        <v>277</v>
      </c>
    </row>
    <row x14ac:dyDescent="0.25" r="28" customHeight="1" ht="19.5">
      <c r="A28" s="14" t="s">
        <v>278</v>
      </c>
      <c r="B28" s="14" t="s">
        <v>230</v>
      </c>
      <c r="C28" s="15" t="s">
        <v>221</v>
      </c>
      <c r="D28" s="4">
        <v>75</v>
      </c>
      <c r="E28" s="3" t="s">
        <v>132</v>
      </c>
      <c r="F28" s="13" t="s">
        <v>279</v>
      </c>
    </row>
    <row x14ac:dyDescent="0.25" r="29" customHeight="1" ht="19.5">
      <c r="A29" s="14" t="s">
        <v>280</v>
      </c>
      <c r="B29" s="14" t="s">
        <v>220</v>
      </c>
      <c r="C29" s="15" t="s">
        <v>231</v>
      </c>
      <c r="D29" s="4">
        <v>88</v>
      </c>
      <c r="E29" s="3" t="s">
        <v>135</v>
      </c>
      <c r="F29" s="13" t="s">
        <v>281</v>
      </c>
    </row>
    <row x14ac:dyDescent="0.25" r="30" customHeight="1" ht="19.5">
      <c r="A30" s="14" t="s">
        <v>282</v>
      </c>
      <c r="B30" s="14" t="s">
        <v>236</v>
      </c>
      <c r="C30" s="15" t="s">
        <v>224</v>
      </c>
      <c r="D30" s="4">
        <v>82</v>
      </c>
      <c r="E30" s="3" t="s">
        <v>138</v>
      </c>
      <c r="F30" s="13" t="s">
        <v>283</v>
      </c>
    </row>
    <row x14ac:dyDescent="0.25" r="31" customHeight="1" ht="19.5">
      <c r="A31" s="14" t="s">
        <v>284</v>
      </c>
      <c r="B31" s="14" t="s">
        <v>227</v>
      </c>
      <c r="C31" s="15" t="s">
        <v>221</v>
      </c>
      <c r="D31" s="4">
        <v>69</v>
      </c>
      <c r="E31" s="3" t="s">
        <v>144</v>
      </c>
      <c r="F31" s="13" t="s">
        <v>285</v>
      </c>
    </row>
    <row x14ac:dyDescent="0.25" r="32" customHeight="1" ht="19.5">
      <c r="A32" s="14" t="s">
        <v>286</v>
      </c>
      <c r="B32" s="14" t="s">
        <v>230</v>
      </c>
      <c r="C32" s="15" t="s">
        <v>231</v>
      </c>
      <c r="D32" s="4">
        <v>94</v>
      </c>
      <c r="E32" s="3" t="s">
        <v>117</v>
      </c>
      <c r="F32" s="13" t="s">
        <v>287</v>
      </c>
    </row>
    <row x14ac:dyDescent="0.25" r="33" customHeight="1" ht="19.5">
      <c r="A33" s="14" t="s">
        <v>288</v>
      </c>
      <c r="B33" s="14" t="s">
        <v>220</v>
      </c>
      <c r="C33" s="15" t="s">
        <v>224</v>
      </c>
      <c r="D33" s="4">
        <v>79</v>
      </c>
      <c r="E33" s="3" t="s">
        <v>120</v>
      </c>
      <c r="F33" s="13" t="s">
        <v>289</v>
      </c>
    </row>
    <row x14ac:dyDescent="0.25" r="34" customHeight="1" ht="19.5">
      <c r="A34" s="14" t="s">
        <v>290</v>
      </c>
      <c r="B34" s="14" t="s">
        <v>236</v>
      </c>
      <c r="C34" s="15" t="s">
        <v>221</v>
      </c>
      <c r="D34" s="4">
        <v>86</v>
      </c>
      <c r="E34" s="3" t="s">
        <v>123</v>
      </c>
      <c r="F34" s="13" t="s">
        <v>291</v>
      </c>
    </row>
    <row x14ac:dyDescent="0.25" r="35" customHeight="1" ht="19.5">
      <c r="A35" s="14" t="s">
        <v>292</v>
      </c>
      <c r="B35" s="14" t="s">
        <v>227</v>
      </c>
      <c r="C35" s="15" t="s">
        <v>231</v>
      </c>
      <c r="D35" s="4">
        <v>73</v>
      </c>
      <c r="E35" s="3" t="s">
        <v>126</v>
      </c>
      <c r="F35" s="13" t="s">
        <v>293</v>
      </c>
    </row>
    <row x14ac:dyDescent="0.25" r="36" customHeight="1" ht="19.5">
      <c r="A36" s="14" t="s">
        <v>294</v>
      </c>
      <c r="B36" s="14" t="s">
        <v>230</v>
      </c>
      <c r="C36" s="15" t="s">
        <v>224</v>
      </c>
      <c r="D36" s="4">
        <v>91</v>
      </c>
      <c r="E36" s="3" t="s">
        <v>141</v>
      </c>
      <c r="F36" s="13" t="s">
        <v>295</v>
      </c>
    </row>
    <row x14ac:dyDescent="0.25" r="37" customHeight="1" ht="19.5">
      <c r="A37" s="14" t="s">
        <v>296</v>
      </c>
      <c r="B37" s="14" t="s">
        <v>231</v>
      </c>
      <c r="C37" s="15">
        <v>81</v>
      </c>
      <c r="D37" s="4"/>
      <c r="E37" s="3"/>
      <c r="F37" s="3"/>
    </row>
    <row x14ac:dyDescent="0.25" r="38" customHeight="1" ht="24.75">
      <c r="A38" s="16" t="s">
        <v>297</v>
      </c>
      <c r="B38" s="14"/>
      <c r="C38" s="4"/>
      <c r="D38" s="4"/>
      <c r="E38" s="3"/>
      <c r="F38" s="3"/>
    </row>
    <row x14ac:dyDescent="0.25" r="39" customHeight="1" ht="18.75">
      <c r="A39" s="14" t="s">
        <v>1</v>
      </c>
      <c r="B39" s="14" t="s">
        <v>298</v>
      </c>
      <c r="C39" s="15"/>
      <c r="D39" s="4"/>
      <c r="E39" s="3"/>
      <c r="F39" s="3"/>
    </row>
    <row x14ac:dyDescent="0.25" r="40" customHeight="1" ht="20.25">
      <c r="A40" s="17" t="s">
        <v>227</v>
      </c>
      <c r="B40" s="14"/>
      <c r="C40" s="15"/>
      <c r="D40" s="4"/>
      <c r="E40" s="3"/>
      <c r="F40" s="3"/>
    </row>
    <row x14ac:dyDescent="0.25" r="41" customHeight="1" ht="20.25">
      <c r="A41" s="18" t="s">
        <v>220</v>
      </c>
      <c r="B41" s="19">
        <f>AVERAGEIF(B2:B36,A41,D2:D36)</f>
      </c>
      <c r="C41" s="15"/>
      <c r="D41" s="4"/>
      <c r="E41" s="3"/>
      <c r="F41" s="3"/>
    </row>
    <row x14ac:dyDescent="0.25" r="42" customHeight="1" ht="18.75">
      <c r="A42" s="20" t="s">
        <v>230</v>
      </c>
      <c r="B42" s="21">
        <f>AVERAGEIF(B2:B36,A42,D2:D36)</f>
      </c>
      <c r="C42" s="15"/>
      <c r="D42" s="4"/>
      <c r="E42" s="3"/>
      <c r="F42" s="3"/>
    </row>
    <row x14ac:dyDescent="0.25" r="43" customHeight="1" ht="18.75">
      <c r="A43" s="20" t="s">
        <v>236</v>
      </c>
      <c r="B43" s="21">
        <f>AVERAGEIF(B2:B36,A43,D2:D36)</f>
      </c>
      <c r="C43" s="15"/>
      <c r="D43" s="4"/>
      <c r="E43" s="3"/>
      <c r="F43" s="3"/>
    </row>
    <row x14ac:dyDescent="0.25" r="44" customHeight="1" ht="18.75">
      <c r="A44" s="20" t="s">
        <v>299</v>
      </c>
      <c r="B44" s="20"/>
      <c r="C44" s="15"/>
      <c r="D44" s="4"/>
      <c r="E44" s="3"/>
      <c r="F44" s="3"/>
    </row>
    <row x14ac:dyDescent="0.25" r="45" customHeight="1" ht="18.75">
      <c r="A45" s="20" t="s">
        <v>2</v>
      </c>
      <c r="B45" s="20" t="s">
        <v>298</v>
      </c>
      <c r="C45" s="15"/>
      <c r="D45" s="4"/>
      <c r="E45" s="3"/>
      <c r="F45" s="3"/>
    </row>
    <row x14ac:dyDescent="0.25" r="46" customHeight="1" ht="18.75">
      <c r="A46" s="14" t="s">
        <v>221</v>
      </c>
      <c r="B46" s="22">
        <f>AVERAGEIF(C2:C36,A46,D2:D36)</f>
      </c>
      <c r="C46" s="15"/>
      <c r="D46" s="4"/>
      <c r="E46" s="3"/>
      <c r="F46" s="3"/>
    </row>
    <row x14ac:dyDescent="0.25" r="47" customHeight="1" ht="20.25">
      <c r="A47" s="18" t="s">
        <v>224</v>
      </c>
      <c r="B47" s="22">
        <f>AVERAGEIF(C2:C36,A47,D2:D36)</f>
      </c>
      <c r="C47" s="15"/>
      <c r="D47" s="4"/>
      <c r="E47" s="3"/>
      <c r="F47" s="3"/>
    </row>
    <row x14ac:dyDescent="0.25" r="48" customHeight="1" ht="20.25">
      <c r="A48" s="18" t="s">
        <v>231</v>
      </c>
      <c r="B48" s="19">
        <f>AVERAGEIF(C2:C36,A48,D2:D36)</f>
      </c>
      <c r="C48" s="15"/>
      <c r="D48" s="4"/>
      <c r="E48" s="3"/>
      <c r="F48" s="3"/>
    </row>
    <row x14ac:dyDescent="0.25" r="49" customHeight="1" ht="18.75">
      <c r="A49" s="20" t="s">
        <v>300</v>
      </c>
      <c r="B49" s="20"/>
      <c r="C49" s="15"/>
      <c r="D49" s="4"/>
      <c r="E49" s="3"/>
      <c r="F49" s="3"/>
    </row>
    <row x14ac:dyDescent="0.25" r="50" customHeight="1" ht="18.75">
      <c r="A50" s="20" t="s">
        <v>1</v>
      </c>
      <c r="B50" s="20" t="s">
        <v>2</v>
      </c>
      <c r="C50" s="15" t="s">
        <v>298</v>
      </c>
      <c r="D50" s="4"/>
      <c r="E50" s="3"/>
      <c r="F50" s="3"/>
    </row>
    <row x14ac:dyDescent="0.25" r="51" customHeight="1" ht="18.75">
      <c r="A51" s="20" t="s">
        <v>227</v>
      </c>
      <c r="B51" s="20" t="s">
        <v>221</v>
      </c>
      <c r="C51" s="15">
        <f>AVERAGEIFS(D2:D36,B2:B36,A51,C2:C36,B51)</f>
      </c>
      <c r="D51" s="4"/>
      <c r="E51" s="3"/>
      <c r="F51" s="3"/>
    </row>
    <row x14ac:dyDescent="0.25" r="52" customHeight="1" ht="18.75">
      <c r="A52" s="14" t="s">
        <v>227</v>
      </c>
      <c r="B52" s="14" t="s">
        <v>224</v>
      </c>
      <c r="C52" s="15">
        <f>AVERAGEIFS(D2:D36,B2:B36,A52,C2:C36,B52)</f>
      </c>
      <c r="D52" s="4"/>
      <c r="E52" s="3"/>
      <c r="F52" s="3"/>
    </row>
    <row x14ac:dyDescent="0.25" r="53" customHeight="1" ht="18.75">
      <c r="A53" s="18" t="s">
        <v>227</v>
      </c>
      <c r="B53" s="14" t="s">
        <v>231</v>
      </c>
      <c r="C53" s="15">
        <f>AVERAGEIFS(D2:D36,B2:B36,A53,C2:C36,B53)</f>
      </c>
      <c r="D53" s="4"/>
      <c r="E53" s="3"/>
      <c r="F53" s="3"/>
    </row>
    <row x14ac:dyDescent="0.25" r="54" customHeight="1" ht="18.75">
      <c r="A54" s="18" t="s">
        <v>220</v>
      </c>
      <c r="B54" s="18" t="s">
        <v>221</v>
      </c>
      <c r="C54" s="23">
        <f>AVERAGEIFS(D2:D36,B2:B36,A54,C2:C36,B54)</f>
      </c>
      <c r="D54" s="4"/>
      <c r="E54" s="3"/>
      <c r="F54" s="3"/>
    </row>
    <row x14ac:dyDescent="0.25" r="55" customHeight="1" ht="18.75">
      <c r="A55" s="20" t="s">
        <v>220</v>
      </c>
      <c r="B55" s="20" t="s">
        <v>224</v>
      </c>
      <c r="C55" s="24">
        <f>AVERAGEIFS(D2:D36,B2:B36,A55,C2:C36,B55)</f>
      </c>
      <c r="D55" s="4"/>
      <c r="E55" s="3"/>
      <c r="F55" s="3"/>
    </row>
    <row x14ac:dyDescent="0.25" r="56" customHeight="1" ht="18.75">
      <c r="A56" s="20" t="s">
        <v>220</v>
      </c>
      <c r="B56" s="20" t="s">
        <v>231</v>
      </c>
      <c r="C56" s="24">
        <f>AVERAGEIFS(D2:D36,B2:B36,A56,C2:C36,B56)</f>
      </c>
      <c r="D56" s="4"/>
      <c r="E56" s="3"/>
      <c r="F56" s="3"/>
    </row>
    <row x14ac:dyDescent="0.25" r="57" customHeight="1" ht="18.75">
      <c r="A57" s="20" t="s">
        <v>230</v>
      </c>
      <c r="B57" s="20" t="s">
        <v>221</v>
      </c>
      <c r="C57" s="24">
        <f>AVERAGEIFS(D2:D36,B2:B36,A57,C2:C36,B57)</f>
      </c>
      <c r="D57" s="4"/>
      <c r="E57" s="3"/>
      <c r="F57" s="3"/>
    </row>
    <row x14ac:dyDescent="0.25" r="58" customHeight="1" ht="18.75">
      <c r="A58" s="20" t="s">
        <v>230</v>
      </c>
      <c r="B58" s="20" t="s">
        <v>224</v>
      </c>
      <c r="C58" s="24">
        <f>AVERAGEIFS(D2:D36,B2:B36,A58,C2:C36,B58)</f>
      </c>
      <c r="D58" s="4"/>
      <c r="E58" s="3"/>
      <c r="F58" s="3"/>
    </row>
    <row x14ac:dyDescent="0.25" r="59" customHeight="1" ht="18.75">
      <c r="A59" s="20" t="s">
        <v>230</v>
      </c>
      <c r="B59" s="20" t="s">
        <v>231</v>
      </c>
      <c r="C59" s="24">
        <f>AVERAGEIFS(D2:D36,B2:B36,A59,C2:C36,B59)</f>
      </c>
      <c r="D59" s="4"/>
      <c r="E59" s="3"/>
      <c r="F59" s="3"/>
    </row>
    <row x14ac:dyDescent="0.25" r="60" customHeight="1" ht="18.75">
      <c r="A60" s="20" t="s">
        <v>236</v>
      </c>
      <c r="B60" s="20" t="s">
        <v>221</v>
      </c>
      <c r="C60" s="24">
        <f>AVERAGEIFS(D2:D36,B2:B36,A60,C2:C36,B60)</f>
      </c>
      <c r="D60" s="4"/>
      <c r="E60" s="3"/>
      <c r="F60" s="3"/>
    </row>
    <row x14ac:dyDescent="0.25" r="61" customHeight="1" ht="18.75">
      <c r="A61" s="20" t="s">
        <v>236</v>
      </c>
      <c r="B61" s="20" t="s">
        <v>224</v>
      </c>
      <c r="C61" s="24">
        <f>AVERAGEIFS(D2:D36,B2:B36,A61,C2:C36,B61)</f>
      </c>
      <c r="D61" s="4"/>
      <c r="E61" s="3"/>
      <c r="F61" s="3"/>
    </row>
    <row x14ac:dyDescent="0.25" r="62" customHeight="1" ht="18.75">
      <c r="A62" s="20" t="s">
        <v>236</v>
      </c>
      <c r="B62" s="20" t="s">
        <v>231</v>
      </c>
      <c r="C62" s="24">
        <f>AVERAGEIFS(D2:D36,B2:B36,A62,C2:C36,B62)</f>
      </c>
      <c r="D62" s="4"/>
      <c r="E62" s="3"/>
      <c r="F62" s="3"/>
    </row>
    <row x14ac:dyDescent="0.25" r="63" customHeight="1" ht="18.75">
      <c r="A63" s="20" t="s">
        <v>230</v>
      </c>
      <c r="B63" s="20" t="s">
        <v>231</v>
      </c>
      <c r="C63" s="24">
        <f>AVERAGEIFS(D2:D36,B2:B36,"11",C2:C36,"C")</f>
      </c>
      <c r="D63" s="4"/>
      <c r="E63" s="3"/>
      <c r="F63" s="3"/>
    </row>
    <row x14ac:dyDescent="0.25" r="64" customHeight="1" ht="18.75">
      <c r="A64" s="20" t="s">
        <v>236</v>
      </c>
      <c r="B64" s="20" t="s">
        <v>221</v>
      </c>
      <c r="C64" s="24">
        <f>AVERAGEIFS(D2:D36,B2:B36,"12",C2:C36,"A")</f>
      </c>
      <c r="D64" s="4"/>
      <c r="E64" s="3"/>
      <c r="F64" s="3"/>
    </row>
    <row x14ac:dyDescent="0.25" r="65" customHeight="1" ht="18.75">
      <c r="A65" s="20" t="s">
        <v>236</v>
      </c>
      <c r="B65" s="20" t="s">
        <v>224</v>
      </c>
      <c r="C65" s="24">
        <f>AVERAGEIFS(D2:D36,B2:B36,"12",C2:C36,"B")</f>
      </c>
      <c r="D65" s="4"/>
      <c r="E65" s="3"/>
      <c r="F65" s="3"/>
    </row>
    <row x14ac:dyDescent="0.25" r="66" customHeight="1" ht="18.75">
      <c r="A66" s="20" t="s">
        <v>236</v>
      </c>
      <c r="B66" s="20" t="s">
        <v>231</v>
      </c>
      <c r="C66" s="24">
        <f>AVERAGEIFS(D2:D36,B2:B36,"12",C2:C36,"C")</f>
      </c>
      <c r="D66" s="4"/>
      <c r="E66" s="3"/>
      <c r="F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5" width="10.005" customWidth="1" bestFit="1"/>
    <col min="2" max="2" style="5" width="7.005" customWidth="1" bestFit="1"/>
    <col min="3" max="3" style="5" width="9.005" customWidth="1" bestFit="1"/>
    <col min="4" max="4" style="10" width="8.005" customWidth="1" bestFit="1"/>
    <col min="5" max="5" style="11" width="11.005" customWidth="1" bestFit="1"/>
  </cols>
  <sheetData>
    <row x14ac:dyDescent="0.25" r="1" customHeight="1" ht="19.5">
      <c r="A1" s="6" t="s">
        <v>0</v>
      </c>
      <c r="B1" s="6" t="s">
        <v>6</v>
      </c>
      <c r="C1" s="6" t="s">
        <v>4</v>
      </c>
      <c r="D1" s="7" t="s">
        <v>8</v>
      </c>
      <c r="E1" s="8" t="s">
        <v>9</v>
      </c>
    </row>
    <row x14ac:dyDescent="0.25" r="2" customHeight="1" ht="19.5">
      <c r="A2" s="3" t="s">
        <v>115</v>
      </c>
      <c r="B2" s="3" t="s">
        <v>116</v>
      </c>
      <c r="C2" s="3" t="s">
        <v>117</v>
      </c>
      <c r="D2" s="4">
        <v>65000</v>
      </c>
      <c r="E2" s="9">
        <f>D2*0.12</f>
      </c>
    </row>
    <row x14ac:dyDescent="0.25" r="3" customHeight="1" ht="19.5">
      <c r="A3" s="3" t="s">
        <v>118</v>
      </c>
      <c r="B3" s="3" t="s">
        <v>119</v>
      </c>
      <c r="C3" s="3" t="s">
        <v>120</v>
      </c>
      <c r="D3" s="4">
        <v>62500</v>
      </c>
      <c r="E3" s="9">
        <f>D3*0.12</f>
      </c>
    </row>
    <row x14ac:dyDescent="0.25" r="4" customHeight="1" ht="19.5">
      <c r="A4" s="3" t="s">
        <v>121</v>
      </c>
      <c r="B4" s="3" t="s">
        <v>122</v>
      </c>
      <c r="C4" s="3" t="s">
        <v>123</v>
      </c>
      <c r="D4" s="4">
        <v>61000</v>
      </c>
      <c r="E4" s="9">
        <f>D4*0.12</f>
      </c>
    </row>
    <row x14ac:dyDescent="0.25" r="5" customHeight="1" ht="19.5">
      <c r="A5" s="3" t="s">
        <v>124</v>
      </c>
      <c r="B5" s="3" t="s">
        <v>125</v>
      </c>
      <c r="C5" s="3" t="s">
        <v>126</v>
      </c>
      <c r="D5" s="4">
        <v>59500</v>
      </c>
      <c r="E5" s="9">
        <f>D5*0.12</f>
      </c>
    </row>
    <row x14ac:dyDescent="0.25" r="6" customHeight="1" ht="19.5">
      <c r="A6" s="3" t="s">
        <v>127</v>
      </c>
      <c r="B6" s="3" t="s">
        <v>128</v>
      </c>
      <c r="C6" s="3" t="s">
        <v>129</v>
      </c>
      <c r="D6" s="4">
        <v>67000</v>
      </c>
      <c r="E6" s="9">
        <f>D6*0.12</f>
      </c>
    </row>
    <row x14ac:dyDescent="0.25" r="7" customHeight="1" ht="19.5">
      <c r="A7" s="3" t="s">
        <v>130</v>
      </c>
      <c r="B7" s="3" t="s">
        <v>131</v>
      </c>
      <c r="C7" s="3" t="s">
        <v>132</v>
      </c>
      <c r="D7" s="4">
        <v>66500</v>
      </c>
      <c r="E7" s="9">
        <f>D7*0.12</f>
      </c>
    </row>
    <row x14ac:dyDescent="0.25" r="8" customHeight="1" ht="19.5">
      <c r="A8" s="3" t="s">
        <v>133</v>
      </c>
      <c r="B8" s="3" t="s">
        <v>134</v>
      </c>
      <c r="C8" s="3" t="s">
        <v>135</v>
      </c>
      <c r="D8" s="4">
        <v>63000</v>
      </c>
      <c r="E8" s="9">
        <f>D8*0.12</f>
      </c>
    </row>
    <row x14ac:dyDescent="0.25" r="9" customHeight="1" ht="19.5">
      <c r="A9" s="3" t="s">
        <v>136</v>
      </c>
      <c r="B9" s="3" t="s">
        <v>137</v>
      </c>
      <c r="C9" s="3" t="s">
        <v>138</v>
      </c>
      <c r="D9" s="4">
        <v>68500</v>
      </c>
      <c r="E9" s="9">
        <f>D9*0.12</f>
      </c>
    </row>
    <row x14ac:dyDescent="0.25" r="10" customHeight="1" ht="19.5">
      <c r="A10" s="3" t="s">
        <v>139</v>
      </c>
      <c r="B10" s="3" t="s">
        <v>140</v>
      </c>
      <c r="C10" s="3" t="s">
        <v>141</v>
      </c>
      <c r="D10" s="4">
        <v>58000</v>
      </c>
      <c r="E10" s="9">
        <f>D10*0.12</f>
      </c>
    </row>
    <row x14ac:dyDescent="0.25" r="11" customHeight="1" ht="19.5">
      <c r="A11" s="3" t="s">
        <v>142</v>
      </c>
      <c r="B11" s="3" t="s">
        <v>143</v>
      </c>
      <c r="C11" s="3" t="s">
        <v>144</v>
      </c>
      <c r="D11" s="4">
        <v>56500</v>
      </c>
      <c r="E11" s="9">
        <f>D11*0.12</f>
      </c>
    </row>
    <row x14ac:dyDescent="0.25" r="12" customHeight="1" ht="19.5">
      <c r="A12" s="3" t="s">
        <v>145</v>
      </c>
      <c r="B12" s="3" t="s">
        <v>146</v>
      </c>
      <c r="C12" s="3" t="s">
        <v>147</v>
      </c>
      <c r="D12" s="4">
        <v>57000</v>
      </c>
      <c r="E12" s="9">
        <f>D12*0.12</f>
      </c>
    </row>
    <row x14ac:dyDescent="0.25" r="13" customHeight="1" ht="19.5">
      <c r="A13" s="3" t="s">
        <v>148</v>
      </c>
      <c r="B13" s="3" t="s">
        <v>149</v>
      </c>
      <c r="C13" s="3" t="s">
        <v>150</v>
      </c>
      <c r="D13" s="4">
        <v>59000</v>
      </c>
      <c r="E13" s="9">
        <f>D13*0.12</f>
      </c>
    </row>
    <row x14ac:dyDescent="0.25" r="14" customHeight="1" ht="19.5">
      <c r="A14" s="3" t="s">
        <v>151</v>
      </c>
      <c r="B14" s="3" t="s">
        <v>152</v>
      </c>
      <c r="C14" s="3" t="s">
        <v>153</v>
      </c>
      <c r="D14" s="4">
        <v>64500</v>
      </c>
      <c r="E14" s="9">
        <f>D14*0.12</f>
      </c>
    </row>
    <row x14ac:dyDescent="0.25" r="15" customHeight="1" ht="18.75">
      <c r="A15" s="3" t="s">
        <v>154</v>
      </c>
      <c r="B15" s="3" t="s">
        <v>155</v>
      </c>
      <c r="C15" s="3" t="s">
        <v>156</v>
      </c>
      <c r="D15" s="4">
        <v>60500</v>
      </c>
      <c r="E15" s="9">
        <f>D15*0.12</f>
      </c>
    </row>
    <row x14ac:dyDescent="0.25" r="16" customHeight="1" ht="18.75">
      <c r="A16" s="3" t="s">
        <v>157</v>
      </c>
      <c r="B16" s="3" t="s">
        <v>158</v>
      </c>
      <c r="C16" s="3" t="s">
        <v>159</v>
      </c>
      <c r="D16" s="4">
        <v>61500</v>
      </c>
      <c r="E16" s="9">
        <f>D16*0.12</f>
      </c>
    </row>
    <row x14ac:dyDescent="0.25" r="17" customHeight="1" ht="18.75">
      <c r="A17" s="3" t="s">
        <v>160</v>
      </c>
      <c r="B17" s="3" t="s">
        <v>161</v>
      </c>
      <c r="C17" s="3" t="s">
        <v>162</v>
      </c>
      <c r="D17" s="4">
        <v>60000</v>
      </c>
      <c r="E17" s="9">
        <f>D17*0.12</f>
      </c>
    </row>
    <row x14ac:dyDescent="0.25" r="18" customHeight="1" ht="18.75">
      <c r="A18" s="3" t="s">
        <v>163</v>
      </c>
      <c r="B18" s="3" t="s">
        <v>164</v>
      </c>
      <c r="C18" s="3" t="s">
        <v>165</v>
      </c>
      <c r="D18" s="4">
        <v>65500</v>
      </c>
      <c r="E18" s="9">
        <f>D18*0.12</f>
      </c>
    </row>
    <row x14ac:dyDescent="0.25" r="19" customHeight="1" ht="18.75">
      <c r="A19" s="3" t="s">
        <v>166</v>
      </c>
      <c r="B19" s="3" t="s">
        <v>167</v>
      </c>
      <c r="C19" s="3" t="s">
        <v>168</v>
      </c>
      <c r="D19" s="4">
        <v>63500</v>
      </c>
      <c r="E19" s="9">
        <f>D19*0.12</f>
      </c>
    </row>
    <row x14ac:dyDescent="0.25" r="20" customHeight="1" ht="18.75">
      <c r="A20" s="3" t="s">
        <v>169</v>
      </c>
      <c r="B20" s="3" t="s">
        <v>170</v>
      </c>
      <c r="C20" s="3" t="s">
        <v>171</v>
      </c>
      <c r="D20" s="4">
        <v>64000</v>
      </c>
      <c r="E20" s="9">
        <f>D20*0.12</f>
      </c>
    </row>
    <row x14ac:dyDescent="0.25" r="21" customHeight="1" ht="18.75">
      <c r="A21" s="3" t="s">
        <v>172</v>
      </c>
      <c r="B21" s="3" t="s">
        <v>173</v>
      </c>
      <c r="C21" s="3" t="s">
        <v>174</v>
      </c>
      <c r="D21" s="4">
        <v>62000</v>
      </c>
      <c r="E21" s="9">
        <f>D21*0.12</f>
      </c>
    </row>
    <row x14ac:dyDescent="0.25" r="22" customHeight="1" ht="18.75">
      <c r="A22" s="3" t="s">
        <v>175</v>
      </c>
      <c r="B22" s="3" t="s">
        <v>176</v>
      </c>
      <c r="C22" s="3" t="s">
        <v>177</v>
      </c>
      <c r="D22" s="4">
        <v>66000</v>
      </c>
      <c r="E22" s="9">
        <f>D22*0.12</f>
      </c>
    </row>
    <row x14ac:dyDescent="0.25" r="23" customHeight="1" ht="18.75">
      <c r="A23" s="3" t="s">
        <v>178</v>
      </c>
      <c r="B23" s="3" t="s">
        <v>179</v>
      </c>
      <c r="C23" s="3" t="s">
        <v>180</v>
      </c>
      <c r="D23" s="4">
        <v>67500</v>
      </c>
      <c r="E23" s="9">
        <f>D23*0.12</f>
      </c>
    </row>
    <row x14ac:dyDescent="0.25" r="24" customHeight="1" ht="18.75">
      <c r="A24" s="3" t="s">
        <v>181</v>
      </c>
      <c r="B24" s="3" t="s">
        <v>182</v>
      </c>
      <c r="C24" s="3" t="s">
        <v>183</v>
      </c>
      <c r="D24" s="4">
        <v>61000</v>
      </c>
      <c r="E24" s="9">
        <f>D24*0.12</f>
      </c>
    </row>
    <row x14ac:dyDescent="0.25" r="25" customHeight="1" ht="18.75">
      <c r="A25" s="3" t="s">
        <v>184</v>
      </c>
      <c r="B25" s="3" t="s">
        <v>185</v>
      </c>
      <c r="C25" s="3" t="s">
        <v>186</v>
      </c>
      <c r="D25" s="4">
        <v>58500</v>
      </c>
      <c r="E25" s="9">
        <f>D25*0.12</f>
      </c>
    </row>
    <row x14ac:dyDescent="0.25" r="26" customHeight="1" ht="18.75">
      <c r="A26" s="3" t="s">
        <v>187</v>
      </c>
      <c r="B26" s="3" t="s">
        <v>188</v>
      </c>
      <c r="C26" s="3" t="s">
        <v>189</v>
      </c>
      <c r="D26" s="4">
        <v>65000</v>
      </c>
      <c r="E26" s="9">
        <f>D26*0.12</f>
      </c>
    </row>
    <row x14ac:dyDescent="0.25" r="27" customHeight="1" ht="18.75">
      <c r="A27" s="3" t="s">
        <v>190</v>
      </c>
      <c r="B27" s="3" t="s">
        <v>191</v>
      </c>
      <c r="C27" s="3" t="s">
        <v>96</v>
      </c>
      <c r="D27" s="4">
        <v>64500</v>
      </c>
      <c r="E27" s="9">
        <f>D27*0.12</f>
      </c>
    </row>
    <row x14ac:dyDescent="0.25" r="28" customHeight="1" ht="18.75">
      <c r="A28" s="3" t="s">
        <v>192</v>
      </c>
      <c r="B28" s="3" t="s">
        <v>193</v>
      </c>
      <c r="C28" s="3" t="s">
        <v>194</v>
      </c>
      <c r="D28" s="4">
        <v>69000</v>
      </c>
      <c r="E28" s="9">
        <f>D28*0.12</f>
      </c>
    </row>
    <row x14ac:dyDescent="0.25" r="29" customHeight="1" ht="18.75">
      <c r="A29" s="3" t="s">
        <v>195</v>
      </c>
      <c r="B29" s="3" t="s">
        <v>196</v>
      </c>
      <c r="C29" s="3" t="s">
        <v>197</v>
      </c>
      <c r="D29" s="4">
        <v>68000</v>
      </c>
      <c r="E29" s="9">
        <f>D29*0.12</f>
      </c>
    </row>
    <row x14ac:dyDescent="0.25" r="30" customHeight="1" ht="18.75">
      <c r="A30" s="3" t="s">
        <v>198</v>
      </c>
      <c r="B30" s="3" t="s">
        <v>199</v>
      </c>
      <c r="C30" s="3" t="s">
        <v>200</v>
      </c>
      <c r="D30" s="4">
        <v>67000</v>
      </c>
      <c r="E30" s="9">
        <f>D30*0.12</f>
      </c>
    </row>
    <row x14ac:dyDescent="0.25" r="31" customHeight="1" ht="18.75">
      <c r="A31" s="3" t="s">
        <v>201</v>
      </c>
      <c r="B31" s="3" t="s">
        <v>202</v>
      </c>
      <c r="C31" s="3" t="s">
        <v>203</v>
      </c>
      <c r="D31" s="4">
        <v>63500</v>
      </c>
      <c r="E31" s="9">
        <f>D31*0.12</f>
      </c>
    </row>
    <row x14ac:dyDescent="0.25" r="32" customHeight="1" ht="18.75">
      <c r="A32" s="3" t="s">
        <v>204</v>
      </c>
      <c r="B32" s="3" t="s">
        <v>205</v>
      </c>
      <c r="C32" s="3" t="s">
        <v>206</v>
      </c>
      <c r="D32" s="4">
        <v>62500</v>
      </c>
      <c r="E32" s="9">
        <f>D32*0.12</f>
      </c>
    </row>
    <row x14ac:dyDescent="0.25" r="33" customHeight="1" ht="18.75">
      <c r="A33" s="3" t="s">
        <v>207</v>
      </c>
      <c r="B33" s="3" t="s">
        <v>208</v>
      </c>
      <c r="C33" s="3" t="s">
        <v>209</v>
      </c>
      <c r="D33" s="4">
        <v>64000</v>
      </c>
      <c r="E33" s="9">
        <f>D33*0.12</f>
      </c>
    </row>
    <row x14ac:dyDescent="0.25" r="34" customHeight="1" ht="18.75">
      <c r="A34" s="3" t="s">
        <v>210</v>
      </c>
      <c r="B34" s="3" t="s">
        <v>211</v>
      </c>
      <c r="C34" s="3" t="s">
        <v>212</v>
      </c>
      <c r="D34" s="4">
        <v>69500</v>
      </c>
      <c r="E34" s="9">
        <f>D34*0.12</f>
      </c>
    </row>
    <row x14ac:dyDescent="0.25" r="35" customHeight="1" ht="18.75">
      <c r="A35" s="3" t="s">
        <v>213</v>
      </c>
      <c r="B35" s="3" t="s">
        <v>214</v>
      </c>
      <c r="C35" s="3" t="s">
        <v>215</v>
      </c>
      <c r="D35" s="4">
        <v>61500</v>
      </c>
      <c r="E35" s="9">
        <f>D35*0.12</f>
      </c>
    </row>
    <row x14ac:dyDescent="0.25" r="36" customHeight="1" ht="18.75">
      <c r="A36" s="3" t="s">
        <v>216</v>
      </c>
      <c r="B36" s="3" t="s">
        <v>217</v>
      </c>
      <c r="C36" s="3" t="s">
        <v>218</v>
      </c>
      <c r="D36" s="4">
        <v>60000</v>
      </c>
      <c r="E36" s="9">
        <f>D36*0.12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5" width="10.005" customWidth="1" bestFit="1"/>
    <col min="2" max="2" style="5" width="7.005" customWidth="1" bestFit="1"/>
    <col min="3" max="3" style="5" width="12.005" customWidth="1" bestFit="1"/>
    <col min="4" max="4" style="10" width="8.005" customWidth="1" bestFit="1"/>
    <col min="5" max="5" style="11" width="11.005" customWidth="1" bestFit="1"/>
  </cols>
  <sheetData>
    <row x14ac:dyDescent="0.25" r="1" customHeight="1" ht="18.75">
      <c r="A1" s="6" t="s">
        <v>0</v>
      </c>
      <c r="B1" s="6" t="s">
        <v>6</v>
      </c>
      <c r="C1" s="6" t="s">
        <v>7</v>
      </c>
      <c r="D1" s="7" t="s">
        <v>8</v>
      </c>
      <c r="E1" s="8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4">
        <v>75000</v>
      </c>
      <c r="E2" s="9">
        <f>D2*0.12</f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4">
        <v>72500</v>
      </c>
      <c r="E3" s="9">
        <f>D3*0.12</f>
      </c>
    </row>
    <row x14ac:dyDescent="0.25" r="4" customHeight="1" ht="18.75">
      <c r="A4" s="3" t="s">
        <v>16</v>
      </c>
      <c r="B4" s="3" t="s">
        <v>17</v>
      </c>
      <c r="C4" s="3" t="s">
        <v>18</v>
      </c>
      <c r="D4" s="4">
        <v>71000</v>
      </c>
      <c r="E4" s="9">
        <f>D4*0.12</f>
      </c>
    </row>
    <row x14ac:dyDescent="0.25" r="5" customHeight="1" ht="18.75">
      <c r="A5" s="3" t="s">
        <v>19</v>
      </c>
      <c r="B5" s="3" t="s">
        <v>20</v>
      </c>
      <c r="C5" s="3" t="s">
        <v>21</v>
      </c>
      <c r="D5" s="4">
        <v>48500</v>
      </c>
      <c r="E5" s="9">
        <f>D5*0.12</f>
      </c>
    </row>
    <row x14ac:dyDescent="0.25" r="6" customHeight="1" ht="18.75">
      <c r="A6" s="3" t="s">
        <v>22</v>
      </c>
      <c r="B6" s="3" t="s">
        <v>23</v>
      </c>
      <c r="C6" s="3" t="s">
        <v>24</v>
      </c>
      <c r="D6" s="4">
        <v>52000</v>
      </c>
      <c r="E6" s="9">
        <f>D6*0.12</f>
      </c>
    </row>
    <row x14ac:dyDescent="0.25" r="7" customHeight="1" ht="18.75">
      <c r="A7" s="3" t="s">
        <v>25</v>
      </c>
      <c r="B7" s="3" t="s">
        <v>26</v>
      </c>
      <c r="C7" s="3" t="s">
        <v>27</v>
      </c>
      <c r="D7" s="4">
        <v>45500</v>
      </c>
      <c r="E7" s="9">
        <f>D7*0.12</f>
      </c>
    </row>
    <row x14ac:dyDescent="0.25" r="8" customHeight="1" ht="18.75">
      <c r="A8" s="3" t="s">
        <v>28</v>
      </c>
      <c r="B8" s="3" t="s">
        <v>29</v>
      </c>
      <c r="C8" s="3" t="s">
        <v>30</v>
      </c>
      <c r="D8" s="4">
        <v>49000</v>
      </c>
      <c r="E8" s="9">
        <f>D8*0.12</f>
      </c>
    </row>
    <row x14ac:dyDescent="0.25" r="9" customHeight="1" ht="18.75">
      <c r="A9" s="3" t="s">
        <v>31</v>
      </c>
      <c r="B9" s="3" t="s">
        <v>32</v>
      </c>
      <c r="C9" s="3" t="s">
        <v>33</v>
      </c>
      <c r="D9" s="4">
        <v>55500</v>
      </c>
      <c r="E9" s="9">
        <f>D9*0.12</f>
      </c>
    </row>
    <row x14ac:dyDescent="0.25" r="10" customHeight="1" ht="18.75">
      <c r="A10" s="3" t="s">
        <v>34</v>
      </c>
      <c r="B10" s="3" t="s">
        <v>35</v>
      </c>
      <c r="C10" s="3" t="s">
        <v>36</v>
      </c>
      <c r="D10" s="4">
        <v>68500</v>
      </c>
      <c r="E10" s="9">
        <f>D10*0.12</f>
      </c>
    </row>
    <row x14ac:dyDescent="0.25" r="11" customHeight="1" ht="18.75">
      <c r="A11" s="3" t="s">
        <v>37</v>
      </c>
      <c r="B11" s="3" t="s">
        <v>38</v>
      </c>
      <c r="C11" s="3" t="s">
        <v>39</v>
      </c>
      <c r="D11" s="4">
        <v>63500</v>
      </c>
      <c r="E11" s="9">
        <f>D11*0.12</f>
      </c>
    </row>
    <row x14ac:dyDescent="0.25" r="12" customHeight="1" ht="18.75">
      <c r="A12" s="3" t="s">
        <v>40</v>
      </c>
      <c r="B12" s="3" t="s">
        <v>41</v>
      </c>
      <c r="C12" s="3" t="s">
        <v>42</v>
      </c>
      <c r="D12" s="4">
        <v>58000</v>
      </c>
      <c r="E12" s="9">
        <f>D12*0.12</f>
      </c>
    </row>
    <row x14ac:dyDescent="0.25" r="13" customHeight="1" ht="18.75">
      <c r="A13" s="3" t="s">
        <v>43</v>
      </c>
      <c r="B13" s="3" t="s">
        <v>44</v>
      </c>
      <c r="C13" s="3" t="s">
        <v>45</v>
      </c>
      <c r="D13" s="4">
        <v>61500</v>
      </c>
      <c r="E13" s="9">
        <f>D13*0.12</f>
      </c>
    </row>
    <row x14ac:dyDescent="0.25" r="14" customHeight="1" ht="18.75">
      <c r="A14" s="3" t="s">
        <v>46</v>
      </c>
      <c r="B14" s="3" t="s">
        <v>47</v>
      </c>
      <c r="C14" s="3" t="s">
        <v>48</v>
      </c>
      <c r="D14" s="4">
        <v>54000</v>
      </c>
      <c r="E14" s="9">
        <f>D14*0.12</f>
      </c>
    </row>
    <row x14ac:dyDescent="0.25" r="15" customHeight="1" ht="18.75">
      <c r="A15" s="3" t="s">
        <v>49</v>
      </c>
      <c r="B15" s="3" t="s">
        <v>50</v>
      </c>
      <c r="C15" s="3" t="s">
        <v>51</v>
      </c>
      <c r="D15" s="4">
        <v>67500</v>
      </c>
      <c r="E15" s="9">
        <f>D15*0.12</f>
      </c>
    </row>
    <row x14ac:dyDescent="0.25" r="16" customHeight="1" ht="18.75">
      <c r="A16" s="3" t="s">
        <v>52</v>
      </c>
      <c r="B16" s="3" t="s">
        <v>53</v>
      </c>
      <c r="C16" s="3" t="s">
        <v>54</v>
      </c>
      <c r="D16" s="4">
        <v>64000</v>
      </c>
      <c r="E16" s="9">
        <f>D16*0.12</f>
      </c>
    </row>
    <row x14ac:dyDescent="0.25" r="17" customHeight="1" ht="18.75">
      <c r="A17" s="3" t="s">
        <v>55</v>
      </c>
      <c r="B17" s="3" t="s">
        <v>56</v>
      </c>
      <c r="C17" s="3" t="s">
        <v>57</v>
      </c>
      <c r="D17" s="4">
        <v>69500</v>
      </c>
      <c r="E17" s="9">
        <f>D17*0.12</f>
      </c>
    </row>
    <row x14ac:dyDescent="0.25" r="18" customHeight="1" ht="18.75">
      <c r="A18" s="3" t="s">
        <v>58</v>
      </c>
      <c r="B18" s="3" t="s">
        <v>59</v>
      </c>
      <c r="C18" s="3" t="s">
        <v>60</v>
      </c>
      <c r="D18" s="4">
        <v>62000</v>
      </c>
      <c r="E18" s="9">
        <f>D18*0.12</f>
      </c>
    </row>
    <row x14ac:dyDescent="0.25" r="19" customHeight="1" ht="18.75">
      <c r="A19" s="3" t="s">
        <v>61</v>
      </c>
      <c r="B19" s="3" t="s">
        <v>62</v>
      </c>
      <c r="C19" s="3" t="s">
        <v>63</v>
      </c>
      <c r="D19" s="4">
        <v>59500</v>
      </c>
      <c r="E19" s="9">
        <f>D19*0.12</f>
      </c>
    </row>
    <row x14ac:dyDescent="0.25" r="20" customHeight="1" ht="18.75">
      <c r="A20" s="3" t="s">
        <v>64</v>
      </c>
      <c r="B20" s="3" t="s">
        <v>65</v>
      </c>
      <c r="C20" s="3" t="s">
        <v>66</v>
      </c>
      <c r="D20" s="4">
        <v>56000</v>
      </c>
      <c r="E20" s="9">
        <f>D20*0.12</f>
      </c>
    </row>
    <row x14ac:dyDescent="0.25" r="21" customHeight="1" ht="18.75">
      <c r="A21" s="3" t="s">
        <v>67</v>
      </c>
      <c r="B21" s="3" t="s">
        <v>68</v>
      </c>
      <c r="C21" s="3" t="s">
        <v>69</v>
      </c>
      <c r="D21" s="4">
        <v>58500</v>
      </c>
      <c r="E21" s="9">
        <f>D21*0.12</f>
      </c>
    </row>
    <row x14ac:dyDescent="0.25" r="22" customHeight="1" ht="18.75">
      <c r="A22" s="3" t="s">
        <v>70</v>
      </c>
      <c r="B22" s="3" t="s">
        <v>71</v>
      </c>
      <c r="C22" s="3" t="s">
        <v>72</v>
      </c>
      <c r="D22" s="4">
        <v>60000</v>
      </c>
      <c r="E22" s="9">
        <f>D22*0.12</f>
      </c>
    </row>
    <row x14ac:dyDescent="0.25" r="23" customHeight="1" ht="18.75">
      <c r="A23" s="3" t="s">
        <v>73</v>
      </c>
      <c r="B23" s="3" t="s">
        <v>74</v>
      </c>
      <c r="C23" s="3" t="s">
        <v>75</v>
      </c>
      <c r="D23" s="4">
        <v>63000</v>
      </c>
      <c r="E23" s="9">
        <f>D23*0.12</f>
      </c>
    </row>
    <row x14ac:dyDescent="0.25" r="24" customHeight="1" ht="18.75">
      <c r="A24" s="3" t="s">
        <v>76</v>
      </c>
      <c r="B24" s="3" t="s">
        <v>77</v>
      </c>
      <c r="C24" s="3" t="s">
        <v>78</v>
      </c>
      <c r="D24" s="4">
        <v>71500</v>
      </c>
      <c r="E24" s="9">
        <f>D24*0.12</f>
      </c>
    </row>
    <row x14ac:dyDescent="0.25" r="25" customHeight="1" ht="18.75">
      <c r="A25" s="3" t="s">
        <v>79</v>
      </c>
      <c r="B25" s="3" t="s">
        <v>80</v>
      </c>
      <c r="C25" s="3" t="s">
        <v>81</v>
      </c>
      <c r="D25" s="4">
        <v>53000</v>
      </c>
      <c r="E25" s="9">
        <f>D25*0.12</f>
      </c>
    </row>
    <row x14ac:dyDescent="0.25" r="26" customHeight="1" ht="18.75">
      <c r="A26" s="3" t="s">
        <v>82</v>
      </c>
      <c r="B26" s="3" t="s">
        <v>83</v>
      </c>
      <c r="C26" s="3" t="s">
        <v>84</v>
      </c>
      <c r="D26" s="4">
        <v>65500</v>
      </c>
      <c r="E26" s="9">
        <f>D26*0.12</f>
      </c>
    </row>
    <row x14ac:dyDescent="0.25" r="27" customHeight="1" ht="18.75">
      <c r="A27" s="3" t="s">
        <v>85</v>
      </c>
      <c r="B27" s="3" t="s">
        <v>86</v>
      </c>
      <c r="C27" s="3" t="s">
        <v>87</v>
      </c>
      <c r="D27" s="4">
        <v>62500</v>
      </c>
      <c r="E27" s="9">
        <f>D27*0.12</f>
      </c>
    </row>
    <row x14ac:dyDescent="0.25" r="28" customHeight="1" ht="18.75">
      <c r="A28" s="3" t="s">
        <v>88</v>
      </c>
      <c r="B28" s="3" t="s">
        <v>89</v>
      </c>
      <c r="C28" s="3" t="s">
        <v>90</v>
      </c>
      <c r="D28" s="4">
        <v>76000</v>
      </c>
      <c r="E28" s="9">
        <f>D28*0.12</f>
      </c>
    </row>
    <row x14ac:dyDescent="0.25" r="29" customHeight="1" ht="18.75">
      <c r="A29" s="3" t="s">
        <v>91</v>
      </c>
      <c r="B29" s="3" t="s">
        <v>92</v>
      </c>
      <c r="C29" s="3" t="s">
        <v>93</v>
      </c>
      <c r="D29" s="4">
        <v>57500</v>
      </c>
      <c r="E29" s="9">
        <f>D29*0.12</f>
      </c>
    </row>
    <row x14ac:dyDescent="0.25" r="30" customHeight="1" ht="18.75">
      <c r="A30" s="3" t="s">
        <v>94</v>
      </c>
      <c r="B30" s="3" t="s">
        <v>95</v>
      </c>
      <c r="C30" s="3" t="s">
        <v>96</v>
      </c>
      <c r="D30" s="4">
        <v>64500</v>
      </c>
      <c r="E30" s="9">
        <f>D30*0.12</f>
      </c>
    </row>
    <row x14ac:dyDescent="0.25" r="31" customHeight="1" ht="18.75">
      <c r="A31" s="3" t="s">
        <v>97</v>
      </c>
      <c r="B31" s="3" t="s">
        <v>98</v>
      </c>
      <c r="C31" s="3" t="s">
        <v>99</v>
      </c>
      <c r="D31" s="4">
        <v>59000</v>
      </c>
      <c r="E31" s="9">
        <f>D31*0.12</f>
      </c>
    </row>
    <row x14ac:dyDescent="0.25" r="32" customHeight="1" ht="18.75">
      <c r="A32" s="3" t="s">
        <v>100</v>
      </c>
      <c r="B32" s="3" t="s">
        <v>101</v>
      </c>
      <c r="C32" s="3" t="s">
        <v>102</v>
      </c>
      <c r="D32" s="4">
        <v>61000</v>
      </c>
      <c r="E32" s="9">
        <f>D32*0.12</f>
      </c>
    </row>
    <row x14ac:dyDescent="0.25" r="33" customHeight="1" ht="18.75">
      <c r="A33" s="3" t="s">
        <v>103</v>
      </c>
      <c r="B33" s="3" t="s">
        <v>104</v>
      </c>
      <c r="C33" s="3" t="s">
        <v>105</v>
      </c>
      <c r="D33" s="4">
        <v>58000</v>
      </c>
      <c r="E33" s="9">
        <f>D33*0.12</f>
      </c>
    </row>
    <row x14ac:dyDescent="0.25" r="34" customHeight="1" ht="18.75">
      <c r="A34" s="3" t="s">
        <v>106</v>
      </c>
      <c r="B34" s="3" t="s">
        <v>107</v>
      </c>
      <c r="C34" s="3" t="s">
        <v>108</v>
      </c>
      <c r="D34" s="4">
        <v>63500</v>
      </c>
      <c r="E34" s="9">
        <f>D34*0.12</f>
      </c>
    </row>
    <row x14ac:dyDescent="0.25" r="35" customHeight="1" ht="18.75">
      <c r="A35" s="3" t="s">
        <v>109</v>
      </c>
      <c r="B35" s="3" t="s">
        <v>110</v>
      </c>
      <c r="C35" s="3" t="s">
        <v>111</v>
      </c>
      <c r="D35" s="4">
        <v>52500</v>
      </c>
      <c r="E35" s="9">
        <f>D35*0.12</f>
      </c>
    </row>
    <row x14ac:dyDescent="0.25" r="36" customHeight="1" ht="18.75">
      <c r="A36" s="3" t="s">
        <v>112</v>
      </c>
      <c r="B36" s="3" t="s">
        <v>113</v>
      </c>
      <c r="C36" s="3" t="s">
        <v>114</v>
      </c>
      <c r="D36" s="4">
        <v>67000</v>
      </c>
      <c r="E36" s="9">
        <f>D36*0.12</f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/>
  </sheetViews>
  <sheetFormatPr defaultRowHeight="15" x14ac:dyDescent="0.25"/>
  <cols>
    <col min="1" max="1" style="5" width="22.005" customWidth="1" bestFit="1"/>
    <col min="2" max="2" style="5" width="8.005" customWidth="1" bestFit="1"/>
    <col min="3" max="3" style="5" width="9.005" customWidth="1" bestFit="1"/>
    <col min="4" max="4" style="5" width="8.005" customWidth="1" bestFit="1"/>
    <col min="5" max="5" style="5" width="24.005" customWidth="1" bestFit="1"/>
    <col min="6" max="6" style="5" width="13.005" customWidth="1" bestFit="1"/>
    <col min="7" max="7" style="5" width="26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 t="s">
        <v>5</v>
      </c>
    </row>
    <row x14ac:dyDescent="0.25" r="2" customHeight="1" ht="19.5">
      <c r="A2" s="3"/>
      <c r="B2" s="4"/>
      <c r="C2" s="3"/>
      <c r="D2" s="4"/>
      <c r="E2" s="3"/>
      <c r="F2" s="3"/>
      <c r="G2" s="3"/>
    </row>
    <row x14ac:dyDescent="0.25" r="3" customHeight="1" ht="19.5">
      <c r="A3" s="3"/>
      <c r="B3" s="4"/>
      <c r="C3" s="3"/>
      <c r="D3" s="4"/>
      <c r="E3" s="3"/>
      <c r="F3" s="3"/>
      <c r="G3" s="3"/>
    </row>
    <row x14ac:dyDescent="0.25" r="4" customHeight="1" ht="19.5">
      <c r="A4" s="3"/>
      <c r="B4" s="4"/>
      <c r="C4" s="3"/>
      <c r="D4" s="4"/>
      <c r="E4" s="3"/>
      <c r="F4" s="3"/>
      <c r="G4" s="3"/>
    </row>
    <row x14ac:dyDescent="0.25" r="5" customHeight="1" ht="19.5">
      <c r="A5" s="3"/>
      <c r="B5" s="4"/>
      <c r="C5" s="3"/>
      <c r="D5" s="4"/>
      <c r="E5" s="3"/>
      <c r="F5" s="3"/>
      <c r="G5" s="3"/>
    </row>
    <row x14ac:dyDescent="0.25" r="6" customHeight="1" ht="19.5">
      <c r="A6" s="3"/>
      <c r="B6" s="4"/>
      <c r="C6" s="3"/>
      <c r="D6" s="4"/>
      <c r="E6" s="3"/>
      <c r="F6" s="3"/>
      <c r="G6" s="3"/>
    </row>
    <row x14ac:dyDescent="0.25" r="7" customHeight="1" ht="19.5">
      <c r="A7" s="3"/>
      <c r="B7" s="4"/>
      <c r="C7" s="3"/>
      <c r="D7" s="4"/>
      <c r="E7" s="3"/>
      <c r="F7" s="3"/>
      <c r="G7" s="3"/>
    </row>
    <row x14ac:dyDescent="0.25" r="8" customHeight="1" ht="19.5">
      <c r="A8" s="3"/>
      <c r="B8" s="4"/>
      <c r="C8" s="3"/>
      <c r="D8" s="4"/>
      <c r="E8" s="3"/>
      <c r="F8" s="3"/>
      <c r="G8" s="3"/>
    </row>
    <row x14ac:dyDescent="0.25" r="9" customHeight="1" ht="19.5">
      <c r="A9" s="3"/>
      <c r="B9" s="4"/>
      <c r="C9" s="3"/>
      <c r="D9" s="4"/>
      <c r="E9" s="3"/>
      <c r="F9" s="3"/>
      <c r="G9" s="3"/>
    </row>
    <row x14ac:dyDescent="0.25" r="10" customHeight="1" ht="19.5">
      <c r="A10" s="3"/>
      <c r="B10" s="4"/>
      <c r="C10" s="3"/>
      <c r="D10" s="4"/>
      <c r="E10" s="3"/>
      <c r="F10" s="3"/>
      <c r="G10" s="3"/>
    </row>
    <row x14ac:dyDescent="0.25" r="11" customHeight="1" ht="19.5">
      <c r="A11" s="3"/>
      <c r="B11" s="4"/>
      <c r="C11" s="3"/>
      <c r="D11" s="4"/>
      <c r="E11" s="3"/>
      <c r="F11" s="3"/>
      <c r="G11" s="3"/>
    </row>
    <row x14ac:dyDescent="0.25" r="12" customHeight="1" ht="19.5">
      <c r="A12" s="3"/>
      <c r="B12" s="4"/>
      <c r="C12" s="3"/>
      <c r="D12" s="4"/>
      <c r="E12" s="3"/>
      <c r="F12" s="3"/>
      <c r="G12" s="3"/>
    </row>
    <row x14ac:dyDescent="0.25" r="13" customHeight="1" ht="19.5">
      <c r="A13" s="3"/>
      <c r="B13" s="4"/>
      <c r="C13" s="3"/>
      <c r="D13" s="4"/>
      <c r="E13" s="3"/>
      <c r="F13" s="3"/>
      <c r="G13" s="3"/>
    </row>
    <row x14ac:dyDescent="0.25" r="14" customHeight="1" ht="19.5">
      <c r="A14" s="3"/>
      <c r="B14" s="4"/>
      <c r="C14" s="3"/>
      <c r="D14" s="4"/>
      <c r="E14" s="3"/>
      <c r="F14" s="3"/>
      <c r="G14" s="3"/>
    </row>
    <row x14ac:dyDescent="0.25" r="15" customHeight="1" ht="18.75">
      <c r="A15" s="3"/>
      <c r="B15" s="4"/>
      <c r="C15" s="3"/>
      <c r="D15" s="4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9.5">
      <c r="A26" s="3"/>
      <c r="B26" s="3"/>
      <c r="C26" s="3"/>
      <c r="D26" s="3"/>
      <c r="E26" s="3"/>
      <c r="F26" s="3"/>
      <c r="G26" s="3"/>
    </row>
    <row x14ac:dyDescent="0.25" r="27" customHeight="1" ht="19.5">
      <c r="A27" s="3"/>
      <c r="B27" s="3"/>
      <c r="C27" s="3"/>
      <c r="D27" s="3"/>
      <c r="E27" s="3"/>
      <c r="F27" s="3"/>
      <c r="G27" s="3"/>
    </row>
    <row x14ac:dyDescent="0.25" r="28" customHeight="1" ht="19.5">
      <c r="A28" s="3"/>
      <c r="B28" s="3"/>
      <c r="C28" s="3"/>
      <c r="D28" s="3"/>
      <c r="E28" s="3"/>
      <c r="F28" s="3"/>
      <c r="G28" s="3"/>
    </row>
    <row x14ac:dyDescent="0.25" r="29" customHeight="1" ht="19.5">
      <c r="A29" s="3"/>
      <c r="B29" s="3"/>
      <c r="C29" s="3"/>
      <c r="D29" s="3"/>
      <c r="E29" s="3"/>
      <c r="F29" s="3"/>
      <c r="G29" s="3"/>
    </row>
    <row x14ac:dyDescent="0.25" r="30" customHeight="1" ht="19.5">
      <c r="A30" s="3"/>
      <c r="B30" s="3"/>
      <c r="C30" s="3"/>
      <c r="D30" s="3"/>
      <c r="E30" s="3"/>
      <c r="F30" s="3"/>
      <c r="G30" s="3"/>
    </row>
    <row x14ac:dyDescent="0.25" r="31" customHeight="1" ht="19.5">
      <c r="A31" s="3"/>
      <c r="B31" s="3"/>
      <c r="C31" s="3"/>
      <c r="D31" s="3"/>
      <c r="E31" s="3"/>
      <c r="F31" s="3"/>
      <c r="G31" s="3"/>
    </row>
    <row x14ac:dyDescent="0.25" r="32" customHeight="1" ht="19.5">
      <c r="A32" s="3"/>
      <c r="B32" s="3"/>
      <c r="C32" s="3"/>
      <c r="D32" s="3"/>
      <c r="E32" s="3"/>
      <c r="F32" s="3"/>
      <c r="G32" s="3"/>
    </row>
    <row x14ac:dyDescent="0.25" r="33" customHeight="1" ht="19.5">
      <c r="A33" s="3"/>
      <c r="B33" s="3"/>
      <c r="C33" s="3"/>
      <c r="D33" s="3"/>
      <c r="E33" s="3"/>
      <c r="F33" s="3"/>
      <c r="G33" s="3"/>
    </row>
    <row x14ac:dyDescent="0.25" r="34" customHeight="1" ht="19.5">
      <c r="A34" s="3"/>
      <c r="B34" s="3"/>
      <c r="C34" s="3"/>
      <c r="D34" s="3"/>
      <c r="E34" s="3"/>
      <c r="F34" s="3"/>
      <c r="G34" s="3"/>
    </row>
    <row x14ac:dyDescent="0.25" r="35" customHeight="1" ht="19.5">
      <c r="A35" s="3"/>
      <c r="B35" s="3"/>
      <c r="C35" s="3"/>
      <c r="D35" s="3"/>
      <c r="E35" s="3"/>
      <c r="F35" s="3"/>
      <c r="G35" s="3"/>
    </row>
    <row x14ac:dyDescent="0.25" r="36" customHeight="1" ht="19.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  <row x14ac:dyDescent="0.25" r="38" customHeight="1" ht="20.25">
      <c r="A38" s="3"/>
      <c r="B38" s="3"/>
      <c r="C38" s="3"/>
      <c r="D38" s="3"/>
      <c r="E38" s="3"/>
      <c r="F38" s="3"/>
      <c r="G38" s="3"/>
    </row>
    <row x14ac:dyDescent="0.25" r="39" customHeight="1" ht="20.25">
      <c r="A39" s="3"/>
      <c r="B39" s="3"/>
      <c r="C39" s="3"/>
      <c r="D39" s="3"/>
      <c r="E39" s="3"/>
      <c r="F39" s="3"/>
      <c r="G39" s="3"/>
    </row>
    <row x14ac:dyDescent="0.25" r="40" customHeight="1" ht="20.25">
      <c r="A40" s="3"/>
      <c r="B40" s="3"/>
      <c r="C40" s="3"/>
      <c r="D40" s="3"/>
      <c r="E40" s="3"/>
      <c r="F40" s="3"/>
      <c r="G40" s="3"/>
    </row>
    <row x14ac:dyDescent="0.25" r="41" customHeight="1" ht="20.25">
      <c r="A41" s="3"/>
      <c r="B41" s="3"/>
      <c r="C41" s="3"/>
      <c r="D41" s="3"/>
      <c r="E41" s="3"/>
      <c r="F41" s="3"/>
      <c r="G41" s="3"/>
    </row>
    <row x14ac:dyDescent="0.25" r="42" customHeight="1" ht="20.25">
      <c r="A42" s="3"/>
      <c r="B42" s="3"/>
      <c r="C42" s="3"/>
      <c r="D42" s="3"/>
      <c r="E42" s="3"/>
      <c r="F42" s="3"/>
      <c r="G42" s="3"/>
    </row>
    <row x14ac:dyDescent="0.25" r="43" customHeight="1" ht="20.25">
      <c r="A43" s="3"/>
      <c r="B43" s="3"/>
      <c r="C43" s="3"/>
      <c r="D43" s="3"/>
      <c r="E43" s="3"/>
      <c r="F43" s="3"/>
      <c r="G43" s="3"/>
    </row>
    <row x14ac:dyDescent="0.25" r="44" customHeight="1" ht="20.25">
      <c r="A44" s="3"/>
      <c r="B44" s="3"/>
      <c r="C44" s="3"/>
      <c r="D44" s="3"/>
      <c r="E44" s="3"/>
      <c r="F44" s="3"/>
      <c r="G44" s="3"/>
    </row>
    <row x14ac:dyDescent="0.25" r="45" customHeight="1" ht="20.25">
      <c r="A45" s="3"/>
      <c r="B45" s="3"/>
      <c r="C45" s="3"/>
      <c r="D45" s="3"/>
      <c r="E45" s="3"/>
      <c r="F45" s="3"/>
      <c r="G45" s="3"/>
    </row>
    <row x14ac:dyDescent="0.25" r="46" customHeight="1" ht="20.25">
      <c r="A46" s="3"/>
      <c r="B46" s="3"/>
      <c r="C46" s="3"/>
      <c r="D46" s="3"/>
      <c r="E46" s="3"/>
      <c r="F46" s="3"/>
      <c r="G46" s="3"/>
    </row>
    <row x14ac:dyDescent="0.25" r="47" customHeight="1" ht="20.25">
      <c r="A47" s="3"/>
      <c r="B47" s="3"/>
      <c r="C47" s="3"/>
      <c r="D47" s="3"/>
      <c r="E47" s="3"/>
      <c r="F47" s="3"/>
      <c r="G47" s="3"/>
    </row>
    <row x14ac:dyDescent="0.25" r="48" customHeight="1" ht="21">
      <c r="A48" s="3"/>
      <c r="B48" s="3"/>
      <c r="C48" s="3"/>
      <c r="D48" s="3"/>
      <c r="E48" s="3"/>
      <c r="F48" s="3"/>
      <c r="G48" s="3"/>
    </row>
    <row x14ac:dyDescent="0.25" r="49" customHeight="1" ht="19.5">
      <c r="A49" s="3"/>
      <c r="B49" s="3"/>
      <c r="C49" s="3"/>
      <c r="D49" s="3"/>
      <c r="E49" s="3"/>
      <c r="F49" s="3"/>
      <c r="G49" s="3"/>
    </row>
    <row x14ac:dyDescent="0.25" r="50" customHeight="1" ht="19.5">
      <c r="A50" s="3"/>
      <c r="B50" s="3"/>
      <c r="C50" s="3"/>
      <c r="D50" s="3"/>
      <c r="E50" s="3"/>
      <c r="F50" s="3"/>
      <c r="G5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</vt:lpstr>
      <vt:lpstr>teacher</vt:lpstr>
      <vt:lpstr>staff</vt:lpstr>
      <vt:lpstr>student_backup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2025-05-20T06:24:50.810Z</dcterms:created>
  <dcterms:modified xsi:type="dcterms:W3CDTF">2025-05-20T06:24:50.810Z</dcterms:modified>
</cp:coreProperties>
</file>