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.sharepoint.com/sites/Agilesoftwareprojectmanagement/Shared Documents/General/"/>
    </mc:Choice>
  </mc:AlternateContent>
  <xr:revisionPtr revIDLastSave="15" documentId="8_{E0B7B35D-6E8A-4560-BAEC-838F27A7FF9B}" xr6:coauthVersionLast="45" xr6:coauthVersionMax="45" xr10:uidLastSave="{AA2C210B-234B-4BA4-BA80-BC1BDBCD6482}"/>
  <bookViews>
    <workbookView xWindow="-120" yWindow="-120" windowWidth="29040" windowHeight="1599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I13" i="1" s="1"/>
  <c r="H12" i="1" l="1"/>
  <c r="H17" i="1" l="1"/>
  <c r="I17" i="1" s="1"/>
  <c r="H16" i="1"/>
  <c r="I16" i="1" s="1"/>
  <c r="H15" i="1"/>
  <c r="I15" i="1" s="1"/>
  <c r="H9" i="1" l="1"/>
  <c r="I9" i="1" s="1"/>
  <c r="H10" i="1"/>
  <c r="I10" i="1" s="1"/>
  <c r="H11" i="1"/>
  <c r="I11" i="1" s="1"/>
  <c r="I12" i="1"/>
  <c r="H14" i="1"/>
  <c r="I14" i="1" s="1"/>
  <c r="H18" i="1"/>
  <c r="I18" i="1" s="1"/>
  <c r="H8" i="1"/>
  <c r="I8" i="1" s="1"/>
  <c r="B22" i="1"/>
  <c r="B21" i="1"/>
  <c r="C21" i="1" s="1"/>
  <c r="D21" i="1" s="1"/>
  <c r="C22" i="1" l="1"/>
  <c r="D22" i="1" s="1"/>
  <c r="E22" i="1" s="1"/>
  <c r="F22" i="1" s="1"/>
  <c r="G22" i="1" s="1"/>
  <c r="E21" i="1"/>
  <c r="F21" i="1" s="1"/>
  <c r="G21" i="1" s="1"/>
  <c r="G3" i="1"/>
  <c r="H21" i="1"/>
  <c r="I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<sst xmlns="http://schemas.openxmlformats.org/spreadsheetml/2006/main" count="24" uniqueCount="24">
  <si>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</si>
  <si>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</si>
  <si>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</si>
  <si>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</si>
  <si>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</si>
  <si>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</si>
  <si>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</si>
  <si>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</si>
  <si>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Task Balance</t>
  </si>
  <si>
    <t>Percentage Completed</t>
  </si>
  <si>
    <t>Remaining</t>
  </si>
  <si>
    <t>Beginning Balance</t>
  </si>
  <si>
    <t>Weeks (Points Completed)</t>
  </si>
  <si>
    <t>Som PO vill jag kunna få en visuell överblick över vad som ska göras under veckan för att effektivt kunna planera min tid</t>
  </si>
  <si>
    <t>Som PO villl jag se datum för aktuell vecka i den visuella boarden för att lättare kunna orientera dagar</t>
  </si>
  <si>
    <t>Som PO vill jag kunna lägga till, ta bort tasks i veckor för att kunna planera mina veckor</t>
  </si>
  <si>
    <t>Som PO vill jag kunna bläddra bland veckor för att se när jag slutfört tasks och vilka tasks som ska genomföras.</t>
  </si>
  <si>
    <t>Som PO vill jag kunna skapa noteringar i en separat spalt så att jag snabbt och enkelt kan anteckna saker som inte ska in på weekly structuren</t>
  </si>
  <si>
    <t>Som PO vill jag ha en visuell tidslinje för att få överblick över mina projekt</t>
  </si>
  <si>
    <t>Som PO vill jag kunna ändra tidsrymd, så att jag antingen kan se veckor/3 månader/kvartal/år för att få olika uppsikt på tid</t>
  </si>
  <si>
    <t>Som PO vill jag kunna lägga till projekt i en tidslinje för att lättare kunna få överblick</t>
  </si>
  <si>
    <t>Som PO vill jag kunna drag and droppa ojekt för att kunna planera om</t>
  </si>
  <si>
    <t>Som PO vill jag kunna kategorisera mina tasks i weekview efter icke påbörjade, påbörjade och klara</t>
  </si>
  <si>
    <t>Som PO vill jag att hemsidan har en simpel polerad design så att jag vill använda den under min arbetsdag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</si>
</sst>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Iteration'!$A$21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'Current Iteration'!$B$21:$G$21</c:f>
              <c:numCache>
                <c:formatCode>General</c:formatCode>
                <c:ptCount val="6"/>
                <c:pt idx="0">
                  <c:v>52</c:v>
                </c:pt>
                <c:pt idx="1">
                  <c:v>44</c:v>
                </c:pt>
                <c:pt idx="2">
                  <c:v>36</c:v>
                </c:pt>
                <c:pt idx="3">
                  <c:v>23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Iteration'!$A$22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'Current Iteration'!$B$22:$G$22</c:f>
              <c:numCache>
                <c:formatCode>General</c:formatCode>
                <c:ptCount val="6"/>
                <c:pt idx="0">
                  <c:v>52</c:v>
                </c:pt>
                <c:pt idx="1">
                  <c:v>41.6</c:v>
                </c:pt>
                <c:pt idx="2">
                  <c:v>31.200000000000003</c:v>
                </c:pt>
                <c:pt idx="3">
                  <c:v>20.800000000000004</c:v>
                </c:pt>
                <c:pt idx="4">
                  <c:v>10.400000000000004</c:v>
                </c:pt>
                <c:pt idx="5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Iteration'!$A$21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'Current Iteration'!$B$21:$G$21</c:f>
              <c:numCache>
                <c:formatCode>General</c:formatCode>
                <c:ptCount val="6"/>
                <c:pt idx="0">
                  <c:v>52</c:v>
                </c:pt>
                <c:pt idx="1">
                  <c:v>44</c:v>
                </c:pt>
                <c:pt idx="2">
                  <c:v>36</c:v>
                </c:pt>
                <c:pt idx="3">
                  <c:v>23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Iteration'!$A$22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'Current Iteration'!$B$22:$G$22</c:f>
              <c:numCache>
                <c:formatCode>General</c:formatCode>
                <c:ptCount val="6"/>
                <c:pt idx="0">
                  <c:v>52</c:v>
                </c:pt>
                <c:pt idx="1">
                  <c:v>41.6</c:v>
                </c:pt>
                <c:pt idx="2">
                  <c:v>31.200000000000003</c:v>
                </c:pt>
                <c:pt idx="3">
                  <c:v>20.800000000000004</c:v>
                </c:pt>
                <c:pt idx="4">
                  <c:v>10.400000000000004</c:v>
                </c:pt>
                <c:pt idx="5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38101</xdr:rowOff>
    </xdr:from>
    <xdr:to>
      <xdr:col>13</xdr:col>
      <xdr:colOff>533400</xdr:colOff>
      <xdr:row>4</xdr:row>
      <xdr:rowOff>1076325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</xdr:row>
      <xdr:rowOff>28577</xdr:rowOff>
    </xdr:from>
    <xdr:to>
      <xdr:col>17</xdr:col>
      <xdr:colOff>209550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I23"/>
  <sheetViews>
    <sheetView tabSelected="1" workbookViewId="0">
      <pane xSplit="2" ySplit="7" topLeftCell="C11" activePane="bottomRight" state="frozen"/>
      <selection pane="topRight" activeCell="C1" sqref="C1"/>
      <selection pane="bottomLeft" activeCell="A7" sqref="A7"/>
      <selection pane="bottomRight" activeCell="K21" sqref="K21"/>
    </sheetView>
  </sheetViews>
  <sheetFormatPr defaultRowHeight="15" x14ac:dyDescent="0.25"/>
  <cols>
    <col min="1" max="1" width="70.7109375" customWidth="1"/>
    <col min="2" max="2" width="15.7109375" customWidth="1"/>
    <col min="3" max="7" width="5.7109375" customWidth="1"/>
    <col min="9" max="9" width="18.140625" customWidth="1"/>
  </cols>
  <sheetData>
    <row r="1" spans="1:9" ht="21" customHeight="1" thickBot="1" x14ac:dyDescent="0.35">
      <c r="A1" s="31"/>
      <c r="B1" s="31"/>
      <c r="C1" s="5"/>
      <c r="D1" s="5"/>
      <c r="E1" s="5"/>
      <c r="F1" s="5"/>
      <c r="G1" s="5"/>
      <c r="H1" s="14"/>
      <c r="I1" s="15"/>
    </row>
    <row r="2" spans="1:9" ht="20.100000000000001" customHeight="1" thickBot="1" x14ac:dyDescent="0.35">
      <c r="A2" s="31"/>
      <c r="B2" s="31"/>
      <c r="C2" s="34" t="s">
        <v>5</v>
      </c>
      <c r="D2" s="34"/>
      <c r="E2" s="34"/>
      <c r="F2" s="34"/>
      <c r="G2" s="28"/>
      <c r="H2" s="14"/>
      <c r="I2" s="15"/>
    </row>
    <row r="3" spans="1:9" ht="20.100000000000001" customHeight="1" thickBot="1" x14ac:dyDescent="0.35">
      <c r="A3" s="29"/>
      <c r="B3" s="29"/>
      <c r="C3" s="34" t="s">
        <v>6</v>
      </c>
      <c r="D3" s="34"/>
      <c r="E3" s="34"/>
      <c r="F3" s="34"/>
      <c r="G3" s="28">
        <f>B21</f>
        <v>52</v>
      </c>
      <c r="H3" s="14"/>
      <c r="I3" s="15"/>
    </row>
    <row r="4" spans="1:9" ht="20.100000000000001" customHeight="1" thickBot="1" x14ac:dyDescent="0.35">
      <c r="A4" s="29"/>
      <c r="B4" s="29"/>
      <c r="C4" s="34" t="s">
        <v>7</v>
      </c>
      <c r="D4" s="34"/>
      <c r="E4" s="34"/>
      <c r="F4" s="34"/>
      <c r="G4" s="28">
        <v>5</v>
      </c>
      <c r="H4" s="14"/>
      <c r="I4" s="15"/>
    </row>
    <row r="5" spans="1:9" ht="97.5" customHeight="1" x14ac:dyDescent="0.3">
      <c r="A5" s="29" t="s">
        <v>0</v>
      </c>
      <c r="B5" s="29"/>
      <c r="C5" s="5"/>
      <c r="D5" s="5"/>
      <c r="E5" s="5"/>
      <c r="F5" s="5"/>
      <c r="G5" s="5"/>
      <c r="H5" s="14"/>
      <c r="I5" s="15"/>
    </row>
    <row r="6" spans="1:9" ht="15" customHeight="1" x14ac:dyDescent="0.3">
      <c r="A6" s="33" t="s">
        <v>1</v>
      </c>
      <c r="B6" s="33"/>
      <c r="C6" s="32" t="s">
        <v>12</v>
      </c>
      <c r="D6" s="32"/>
      <c r="E6" s="32"/>
      <c r="F6" s="32"/>
      <c r="G6" s="32"/>
      <c r="H6" s="35" t="s">
        <v>10</v>
      </c>
      <c r="I6" s="36"/>
    </row>
    <row r="7" spans="1:9" ht="45.75" customHeight="1" thickBot="1" x14ac:dyDescent="0.3">
      <c r="A7" s="1" t="s">
        <v>2</v>
      </c>
      <c r="B7" s="2" t="s">
        <v>11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3" t="s">
        <v>8</v>
      </c>
      <c r="I7" s="8" t="s">
        <v>9</v>
      </c>
    </row>
    <row r="8" spans="1:9" ht="30" customHeight="1" thickTop="1" x14ac:dyDescent="0.3">
      <c r="A8" s="3" t="s">
        <v>13</v>
      </c>
      <c r="B8" s="17">
        <v>8</v>
      </c>
      <c r="C8" s="18">
        <v>8</v>
      </c>
      <c r="D8" s="19"/>
      <c r="E8" s="18"/>
      <c r="H8" s="23">
        <f>B8-SUM(C8:E8)</f>
        <v>0</v>
      </c>
      <c r="I8" s="16">
        <f t="shared" ref="I8:I18" si="0">IFERROR(1-(H8/B8),"")</f>
        <v>1</v>
      </c>
    </row>
    <row r="9" spans="1:9" ht="30" customHeight="1" x14ac:dyDescent="0.3">
      <c r="A9" s="4" t="s">
        <v>14</v>
      </c>
      <c r="B9" s="20">
        <v>1</v>
      </c>
      <c r="C9" s="21"/>
      <c r="D9" s="22"/>
      <c r="E9" s="21">
        <v>1</v>
      </c>
      <c r="H9" s="24">
        <f>B9-SUM(C9:E9)</f>
        <v>0</v>
      </c>
      <c r="I9" s="16">
        <f t="shared" si="0"/>
        <v>1</v>
      </c>
    </row>
    <row r="10" spans="1:9" ht="30" customHeight="1" x14ac:dyDescent="0.3">
      <c r="A10" s="4" t="s">
        <v>15</v>
      </c>
      <c r="B10" s="20">
        <v>13</v>
      </c>
      <c r="C10" s="21"/>
      <c r="D10" s="22">
        <v>7</v>
      </c>
      <c r="E10" s="21">
        <v>6</v>
      </c>
      <c r="H10" s="24">
        <f>B10-SUM(C10:E10)</f>
        <v>0</v>
      </c>
      <c r="I10" s="16">
        <f t="shared" si="0"/>
        <v>1</v>
      </c>
    </row>
    <row r="11" spans="1:9" ht="30" customHeight="1" x14ac:dyDescent="0.3">
      <c r="A11" s="4" t="s">
        <v>16</v>
      </c>
      <c r="B11" s="20">
        <v>3</v>
      </c>
      <c r="C11" s="21"/>
      <c r="D11" s="22">
        <v>1</v>
      </c>
      <c r="E11" s="21">
        <v>2</v>
      </c>
      <c r="H11" s="24">
        <f>B11-SUM(C11:E11)</f>
        <v>0</v>
      </c>
      <c r="I11" s="16">
        <f t="shared" si="0"/>
        <v>1</v>
      </c>
    </row>
    <row r="12" spans="1:9" ht="30" customHeight="1" x14ac:dyDescent="0.3">
      <c r="A12" s="4" t="s">
        <v>17</v>
      </c>
      <c r="B12" s="20">
        <v>5</v>
      </c>
      <c r="C12" s="21"/>
      <c r="D12" s="22"/>
      <c r="E12" s="21">
        <v>3</v>
      </c>
      <c r="F12" s="22">
        <v>2</v>
      </c>
      <c r="G12" s="21"/>
      <c r="H12" s="24">
        <f t="shared" ref="H12:H18" si="1">B12-SUM(C12:G12)</f>
        <v>0</v>
      </c>
      <c r="I12" s="16">
        <f t="shared" si="0"/>
        <v>1</v>
      </c>
    </row>
    <row r="13" spans="1:9" ht="30" customHeight="1" x14ac:dyDescent="0.3">
      <c r="A13" s="4" t="s">
        <v>18</v>
      </c>
      <c r="B13" s="20">
        <v>3</v>
      </c>
      <c r="C13" s="21"/>
      <c r="D13" s="22"/>
      <c r="E13" s="21">
        <v>1</v>
      </c>
      <c r="G13" s="21">
        <v>2</v>
      </c>
      <c r="H13" s="24">
        <f t="shared" si="1"/>
        <v>0</v>
      </c>
      <c r="I13" s="16">
        <f>IFERROR(1-(H13/B13),"")</f>
        <v>1</v>
      </c>
    </row>
    <row r="14" spans="1:9" ht="30" customHeight="1" x14ac:dyDescent="0.3">
      <c r="A14" s="4" t="s">
        <v>19</v>
      </c>
      <c r="B14" s="20">
        <v>2</v>
      </c>
      <c r="C14" s="21"/>
      <c r="D14" s="22"/>
      <c r="E14" s="21"/>
      <c r="F14" s="22"/>
      <c r="G14" s="21">
        <v>2</v>
      </c>
      <c r="H14" s="24">
        <f t="shared" si="1"/>
        <v>0</v>
      </c>
      <c r="I14" s="16">
        <f t="shared" si="0"/>
        <v>1</v>
      </c>
    </row>
    <row r="15" spans="1:9" ht="30" customHeight="1" x14ac:dyDescent="0.3">
      <c r="A15" s="4" t="s">
        <v>20</v>
      </c>
      <c r="B15" s="20">
        <v>3</v>
      </c>
      <c r="C15" s="21"/>
      <c r="D15" s="22"/>
      <c r="E15" s="21"/>
      <c r="F15" s="22"/>
      <c r="G15" s="21">
        <v>3</v>
      </c>
      <c r="H15" s="24">
        <f t="shared" si="1"/>
        <v>0</v>
      </c>
      <c r="I15" s="16">
        <f t="shared" si="0"/>
        <v>1</v>
      </c>
    </row>
    <row r="16" spans="1:9" ht="30" customHeight="1" x14ac:dyDescent="0.3">
      <c r="A16" s="4" t="s">
        <v>21</v>
      </c>
      <c r="B16" s="20">
        <v>8</v>
      </c>
      <c r="C16" s="21"/>
      <c r="D16" s="22"/>
      <c r="E16" s="21"/>
      <c r="F16" s="22">
        <v>6</v>
      </c>
      <c r="G16" s="21">
        <v>2</v>
      </c>
      <c r="H16" s="24">
        <f t="shared" si="1"/>
        <v>0</v>
      </c>
      <c r="I16" s="16">
        <f t="shared" si="0"/>
        <v>1</v>
      </c>
    </row>
    <row r="17" spans="1:9" ht="30" customHeight="1" x14ac:dyDescent="0.3">
      <c r="A17" s="4" t="s">
        <v>23</v>
      </c>
      <c r="B17" s="20">
        <v>3</v>
      </c>
      <c r="C17" s="21"/>
      <c r="D17" s="22"/>
      <c r="E17" s="21"/>
      <c r="F17" s="22">
        <v>1</v>
      </c>
      <c r="G17" s="21">
        <v>2</v>
      </c>
      <c r="H17" s="24">
        <f t="shared" si="1"/>
        <v>0</v>
      </c>
      <c r="I17" s="16">
        <f t="shared" si="0"/>
        <v>1</v>
      </c>
    </row>
    <row r="18" spans="1:9" ht="30" customHeight="1" x14ac:dyDescent="0.3">
      <c r="A18" s="4" t="s">
        <v>22</v>
      </c>
      <c r="B18" s="20">
        <v>3</v>
      </c>
      <c r="C18" s="21"/>
      <c r="D18" s="22"/>
      <c r="E18" s="21"/>
      <c r="F18" s="22">
        <v>2</v>
      </c>
      <c r="G18" s="21">
        <v>1</v>
      </c>
      <c r="H18" s="24">
        <f t="shared" si="1"/>
        <v>0</v>
      </c>
      <c r="I18" s="16">
        <f t="shared" si="0"/>
        <v>1</v>
      </c>
    </row>
    <row r="19" spans="1:9" ht="30" customHeight="1" x14ac:dyDescent="0.3">
      <c r="A19" s="4"/>
      <c r="B19" s="20"/>
      <c r="C19" s="21"/>
      <c r="D19" s="22"/>
      <c r="E19" s="21"/>
      <c r="F19" s="22"/>
      <c r="G19" s="21"/>
      <c r="H19" s="24"/>
      <c r="I19" s="16"/>
    </row>
    <row r="20" spans="1:9" ht="15.75" thickBot="1" x14ac:dyDescent="0.3"/>
    <row r="21" spans="1:9" ht="16.5" x14ac:dyDescent="0.3">
      <c r="A21" s="6" t="s">
        <v>3</v>
      </c>
      <c r="B21" s="9">
        <f>SUM(B8:B19)</f>
        <v>52</v>
      </c>
      <c r="C21" s="10">
        <f>IFERROR(IF(B21-SUM(C8:C19)=B21,NA(),B21-SUM(C8:C19)),NA())</f>
        <v>44</v>
      </c>
      <c r="D21" s="10">
        <f>IFERROR(IF(C21-SUM(D8:D19)=C21,NA(),C21-SUM(D8:D19)),NA())</f>
        <v>36</v>
      </c>
      <c r="E21" s="10">
        <f>IFERROR(IF(D21-SUM(E8:E19)=D21,NA(),D21-SUM(E8:E19)),NA())</f>
        <v>23</v>
      </c>
      <c r="F21" s="10">
        <f>IFERROR(IF(E21-SUM(F8:F19)=E21,NA(),E21-SUM(F8:F19)),NA())</f>
        <v>12</v>
      </c>
      <c r="G21" s="10">
        <f>IFERROR(IF(F21-SUM(G8:G19)=F21,NA(),F21-SUM(G8:G19)),NA())</f>
        <v>0</v>
      </c>
      <c r="H21" s="30">
        <f>SUM(H8:H19)</f>
        <v>0</v>
      </c>
      <c r="I21" s="25">
        <f>IFERROR(1-(H21/B21),"")</f>
        <v>1</v>
      </c>
    </row>
    <row r="22" spans="1:9" ht="17.25" thickBot="1" x14ac:dyDescent="0.35">
      <c r="A22" s="7" t="s">
        <v>4</v>
      </c>
      <c r="B22" s="11">
        <f>SUM(B8:B19)</f>
        <v>52</v>
      </c>
      <c r="C22" s="12">
        <f>IFERROR((IF(B22-($B$21/$G$4) &lt; 0,"-", B22-($B$21/$G$4))),IFERROR(B22-($B$21/20),"-"))</f>
        <v>41.6</v>
      </c>
      <c r="D22" s="12">
        <f>IFERROR((IF(C22-($B$21/$G$4) &lt; 0,"-", C22-($B$21/$G$4))),IFERROR(C22-($B$21/20),"-"))</f>
        <v>31.200000000000003</v>
      </c>
      <c r="E22" s="12">
        <f>IFERROR((IF(D22-($B$21/$G$4) &lt; 0,"-", D22-($B$21/$G$4))),IFERROR(D22-($B$21/20),"-"))</f>
        <v>20.800000000000004</v>
      </c>
      <c r="F22" s="12">
        <f>IFERROR((IF(E22-($B$21/$G$4) &lt; 0,"-", E22-($B$21/$G$4))),IFERROR(E22-($B$21/20),"-"))</f>
        <v>10.400000000000004</v>
      </c>
      <c r="G22" s="12">
        <f>IFERROR((IF(F22-($B$21/$G$4) &lt; 0,"-", F22-($B$21/$G$4))),IFERROR(F22-($B$21/20),"-"))</f>
        <v>3.5527136788005009E-15</v>
      </c>
      <c r="H22" s="26"/>
      <c r="I22" s="27"/>
    </row>
    <row r="23" spans="1:9" ht="15.75" thickTop="1" x14ac:dyDescent="0.25"/>
  </sheetData>
  <mergeCells count="7">
    <mergeCell ref="A1:B2"/>
    <mergeCell ref="C6:G6"/>
    <mergeCell ref="A6:B6"/>
    <mergeCell ref="C4:F4"/>
    <mergeCell ref="H6:I6"/>
    <mergeCell ref="C3:F3"/>
    <mergeCell ref="C2:F2"/>
  </mergeCells>
  <conditionalFormatting sqref="I8:I14 I21 I18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I15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{461A4BF1-C17F-42B1-8D1C-2944E89B2C00}</x14:id>
        </ext>
      </extLst>
    </cfRule>
  </conditionalFormatting>
  <conditionalFormatting sqref="I16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{DD9509C9-2456-4B37-8EC0-5F85A2506E24}</x14:id>
        </ext>
      </extLst>
    </cfRule>
  </conditionalFormatting>
  <conditionalFormatting sqref="I17:I19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{B32E88D4-56D4-46E5-8A49-EBF0727D644D}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I8:I14 I21 I18</xm:sqref>
        </x14:conditionalFormatting>
        <x14:conditionalFormatting xmlns:xm="http://schemas.microsoft.com/office/excel/2006/main">
          <x14:cfRule type="dataBar" id="{461A4BF1-C17F-42B1-8D1C-2944E89B2C00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DD9509C9-2456-4B37-8EC0-5F85A2506E24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B32E88D4-56D4-46E5-8A49-EBF0727D644D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I17:I19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0AF155E1F8374EAEA852F75E598EC7" ma:contentTypeVersion="4" ma:contentTypeDescription="Create a new document." ma:contentTypeScope="" ma:versionID="d05d127a5b53b764c2b6b14359ea3ab5">
  <xsd:schema xmlns:xsd="http://www.w3.org/2001/XMLSchema" xmlns:xs="http://www.w3.org/2001/XMLSchema" xmlns:p="http://schemas.microsoft.com/office/2006/metadata/properties" xmlns:ns2="05c10499-38cd-4f48-b3f7-7cd73f27a839" targetNamespace="http://schemas.microsoft.com/office/2006/metadata/properties" ma:root="true" ma:fieldsID="6f8e7e17642ace0bdaddc2bc296a7f38" ns2:_="">
    <xsd:import namespace="05c10499-38cd-4f48-b3f7-7cd73f27a8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0499-38cd-4f48-b3f7-7cd73f27a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278813-631C-43E3-8151-8DD2F00A7B4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5c10499-38cd-4f48-b3f7-7cd73f27a83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771792-A900-4ED7-A749-5CA599F66E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E0EF9B-96A6-4EA8-B5AC-F38D8452A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c10499-38cd-4f48-b3f7-7cd73f27a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Teodor Linder</cp:lastModifiedBy>
  <dcterms:created xsi:type="dcterms:W3CDTF">2019-01-22T01:21:48Z</dcterms:created>
  <dcterms:modified xsi:type="dcterms:W3CDTF">2020-06-02T14:15:40Z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0x010100510AF155E1F8374EAEA852F75E598EC7</vt:lpwstr>
  </property>
</Properties>
</file>