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Lenovo F Drive\My Drive\DKK Folder\CLIENTS\TEKROI\SAP Business One\Fortune Arrt\2023\"/>
    </mc:Choice>
  </mc:AlternateContent>
  <xr:revisionPtr revIDLastSave="0" documentId="13_ncr:1_{0E830BC9-9601-40E0-8758-7D7E9A2C38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/>
  <c r="B22" i="1"/>
  <c r="B20" i="1"/>
  <c r="B19" i="1"/>
  <c r="B18" i="1"/>
  <c r="B17" i="1"/>
  <c r="B16" i="1"/>
  <c r="B15" i="1"/>
  <c r="B14" i="1"/>
  <c r="B12" i="1"/>
  <c r="B11" i="1"/>
  <c r="B10" i="1"/>
  <c r="B9" i="1"/>
  <c r="B7" i="1"/>
  <c r="B6" i="1"/>
  <c r="B5" i="1"/>
  <c r="B4" i="1"/>
  <c r="B3" i="1"/>
  <c r="B26" i="1" l="1"/>
</calcChain>
</file>

<file path=xl/sharedStrings.xml><?xml version="1.0" encoding="utf-8"?>
<sst xmlns="http://schemas.openxmlformats.org/spreadsheetml/2006/main" count="31" uniqueCount="23">
  <si>
    <t>COPPER PLANT STOCK REPORT- SUMMARY
DT.18.03.2023</t>
  </si>
  <si>
    <t>DIA SIZE</t>
  </si>
  <si>
    <t>NT. WT.</t>
  </si>
  <si>
    <t>0.193 TIN</t>
  </si>
  <si>
    <t>0.300 TIN</t>
  </si>
  <si>
    <t>0.285 TIN</t>
  </si>
  <si>
    <t>0.235 TIN</t>
  </si>
  <si>
    <t>0.240 TIN</t>
  </si>
  <si>
    <t>0.56 TIN</t>
  </si>
  <si>
    <t>TOTAL</t>
  </si>
  <si>
    <t>CODES TO BE CREATED IN SAP</t>
  </si>
  <si>
    <t>CUE0.275</t>
  </si>
  <si>
    <t>CUE0.355</t>
  </si>
  <si>
    <t>CUE1.25</t>
  </si>
  <si>
    <t>CUE0.285</t>
  </si>
  <si>
    <t>CUE0.444</t>
  </si>
  <si>
    <t>CUE0.193</t>
  </si>
  <si>
    <t>CUE0.260</t>
  </si>
  <si>
    <t>CUE0.344</t>
  </si>
  <si>
    <t>CODE TO BE CEATED IN SAP</t>
  </si>
  <si>
    <t>CUE0.240</t>
  </si>
  <si>
    <t>CUE0.220</t>
  </si>
  <si>
    <t>TCUE0.285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</si>
</sst>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Arial Rounded MT Bold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 vertical="center"/>
    </xf>
    <xf numFmtId="2" fontId="2" fillId="5" borderId="1" xfId="0" applyNumberFormat="1" applyFont="1" applyFill="1" applyBorder="1"/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3" workbookViewId="0">
      <selection activeCell="Q11" sqref="Q11"/>
    </sheetView>
  </sheetViews>
  <sheetFormatPr defaultRowHeight="14.4" x14ac:dyDescent="0.3"/>
  <cols>
    <col min="1" max="1" width="29.88671875" bestFit="1" customWidth="1"/>
    <col min="2" max="2" width="11.33203125" bestFit="1" customWidth="1"/>
  </cols>
  <sheetData>
    <row r="1" spans="1:3" ht="21" x14ac:dyDescent="0.3">
      <c r="A1" s="6" t="s">
        <v>0</v>
      </c>
      <c r="B1" s="7"/>
    </row>
    <row r="2" spans="1:3" ht="21" x14ac:dyDescent="0.4">
      <c r="A2" s="1" t="s">
        <v>1</v>
      </c>
      <c r="B2" s="1" t="s">
        <v>2</v>
      </c>
    </row>
    <row r="3" spans="1:3" ht="17.399999999999999" x14ac:dyDescent="0.3">
      <c r="A3" s="2">
        <v>0.27500000000000002</v>
      </c>
      <c r="B3" s="3">
        <f>245.8+21.6+54.4</f>
        <v>321.8</v>
      </c>
      <c r="C3" t="s">
        <v>11</v>
      </c>
    </row>
    <row r="4" spans="1:3" ht="17.399999999999999" x14ac:dyDescent="0.3">
      <c r="A4" s="2">
        <v>0.193</v>
      </c>
      <c r="B4" s="3">
        <f>8.6+17.2+52.6+18</f>
        <v>96.4</v>
      </c>
      <c r="C4" t="s">
        <v>16</v>
      </c>
    </row>
    <row r="5" spans="1:3" ht="17.399999999999999" x14ac:dyDescent="0.3">
      <c r="A5" s="2">
        <v>0.26</v>
      </c>
      <c r="B5" s="3">
        <f>0.85+1.85+6.65+35+65+196.7</f>
        <v>306.04999999999995</v>
      </c>
      <c r="C5" t="s">
        <v>17</v>
      </c>
    </row>
    <row r="6" spans="1:3" ht="17.399999999999999" x14ac:dyDescent="0.3">
      <c r="A6" s="2">
        <v>0.34399999999999997</v>
      </c>
      <c r="B6" s="3">
        <f>24.8+40.6+9.6+49.8+49.4+52.6+50.4+87.1+121.7</f>
        <v>485.99999999999994</v>
      </c>
      <c r="C6" t="s">
        <v>18</v>
      </c>
    </row>
    <row r="7" spans="1:3" ht="17.399999999999999" x14ac:dyDescent="0.3">
      <c r="A7" s="2">
        <v>0.71</v>
      </c>
      <c r="B7" s="3">
        <f>117.2+17.8</f>
        <v>135</v>
      </c>
      <c r="C7" t="s">
        <v>19</v>
      </c>
    </row>
    <row r="8" spans="1:3" ht="17.399999999999999" x14ac:dyDescent="0.3">
      <c r="A8" s="2">
        <v>2.08</v>
      </c>
      <c r="B8" s="3">
        <v>0</v>
      </c>
    </row>
    <row r="9" spans="1:3" ht="17.399999999999999" x14ac:dyDescent="0.3">
      <c r="A9" s="2">
        <v>0.35499999999999998</v>
      </c>
      <c r="B9" s="3">
        <f>114.2</f>
        <v>114.2</v>
      </c>
      <c r="C9" t="s">
        <v>12</v>
      </c>
    </row>
    <row r="10" spans="1:3" ht="17.399999999999999" x14ac:dyDescent="0.3">
      <c r="A10" s="2">
        <v>0.53</v>
      </c>
      <c r="B10" s="3">
        <f>93</f>
        <v>93</v>
      </c>
      <c r="C10" t="s">
        <v>19</v>
      </c>
    </row>
    <row r="11" spans="1:3" ht="17.399999999999999" x14ac:dyDescent="0.3">
      <c r="A11" s="2">
        <v>0.68</v>
      </c>
      <c r="B11" s="3">
        <f>14.8</f>
        <v>14.8</v>
      </c>
      <c r="C11" t="s">
        <v>19</v>
      </c>
    </row>
    <row r="12" spans="1:3" ht="17.399999999999999" x14ac:dyDescent="0.3">
      <c r="A12" s="2">
        <v>0.24</v>
      </c>
      <c r="B12" s="3">
        <f>74.6+111.1+144</f>
        <v>329.7</v>
      </c>
      <c r="C12" t="s">
        <v>20</v>
      </c>
    </row>
    <row r="13" spans="1:3" ht="17.399999999999999" x14ac:dyDescent="0.3">
      <c r="A13" s="2">
        <v>0.30499999999999999</v>
      </c>
      <c r="B13" s="3">
        <v>0</v>
      </c>
    </row>
    <row r="14" spans="1:3" ht="17.399999999999999" x14ac:dyDescent="0.3">
      <c r="A14" s="2">
        <v>0.22</v>
      </c>
      <c r="B14" s="3">
        <f>10.3+2.35+16.8+4.2+60.4+13.7</f>
        <v>107.75000000000001</v>
      </c>
      <c r="C14" t="s">
        <v>21</v>
      </c>
    </row>
    <row r="15" spans="1:3" ht="17.399999999999999" x14ac:dyDescent="0.3">
      <c r="A15" s="2">
        <v>1.25</v>
      </c>
      <c r="B15" s="3">
        <f>45.9+7.3</f>
        <v>53.199999999999996</v>
      </c>
      <c r="C15" t="s">
        <v>13</v>
      </c>
    </row>
    <row r="16" spans="1:3" ht="17.399999999999999" x14ac:dyDescent="0.3">
      <c r="A16" s="2">
        <v>0.28499999999999998</v>
      </c>
      <c r="B16" s="3">
        <f>48.6+11.2</f>
        <v>59.8</v>
      </c>
      <c r="C16" t="s">
        <v>14</v>
      </c>
    </row>
    <row r="17" spans="1:3" ht="17.399999999999999" x14ac:dyDescent="0.3">
      <c r="A17" s="2">
        <v>0.3</v>
      </c>
      <c r="B17" s="3">
        <f>123.5+140.1+35.4</f>
        <v>299</v>
      </c>
      <c r="C17" t="s">
        <v>19</v>
      </c>
    </row>
    <row r="18" spans="1:3" ht="17.399999999999999" x14ac:dyDescent="0.3">
      <c r="A18" s="2">
        <v>0.23499999999999999</v>
      </c>
      <c r="B18" s="3">
        <f>5.2+15.6+13.05+18.75+10.85+21.65+8.5+459.6+82.7+418.2+33+60.9</f>
        <v>1148.0000000000002</v>
      </c>
      <c r="C18" t="s">
        <v>19</v>
      </c>
    </row>
    <row r="19" spans="1:3" ht="17.399999999999999" x14ac:dyDescent="0.3">
      <c r="A19" s="2">
        <v>0.44400000000000001</v>
      </c>
      <c r="B19" s="3">
        <f>96</f>
        <v>96</v>
      </c>
      <c r="C19" t="s">
        <v>15</v>
      </c>
    </row>
    <row r="20" spans="1:3" ht="17.399999999999999" x14ac:dyDescent="0.3">
      <c r="A20" s="2" t="s">
        <v>3</v>
      </c>
      <c r="B20" s="3">
        <f>8.4+13.9+20.7+14.2</f>
        <v>57.2</v>
      </c>
      <c r="C20" t="s">
        <v>10</v>
      </c>
    </row>
    <row r="21" spans="1:3" ht="17.399999999999999" x14ac:dyDescent="0.3">
      <c r="A21" s="2" t="s">
        <v>4</v>
      </c>
      <c r="B21" s="3"/>
      <c r="C21" t="s">
        <v>10</v>
      </c>
    </row>
    <row r="22" spans="1:3" ht="17.399999999999999" x14ac:dyDescent="0.3">
      <c r="A22" s="2" t="s">
        <v>5</v>
      </c>
      <c r="B22" s="3">
        <f>10.6+137.7+1</f>
        <v>149.29999999999998</v>
      </c>
      <c r="C22" t="s">
        <v>22</v>
      </c>
    </row>
    <row r="23" spans="1:3" ht="17.399999999999999" x14ac:dyDescent="0.3">
      <c r="A23" s="2" t="s">
        <v>6</v>
      </c>
      <c r="B23" s="3">
        <f>117+116.6+138.2</f>
        <v>371.79999999999995</v>
      </c>
      <c r="C23" t="s">
        <v>10</v>
      </c>
    </row>
    <row r="24" spans="1:3" ht="17.399999999999999" x14ac:dyDescent="0.3">
      <c r="A24" s="2" t="s">
        <v>7</v>
      </c>
      <c r="B24" s="3">
        <v>43.2</v>
      </c>
      <c r="C24" t="s">
        <v>10</v>
      </c>
    </row>
    <row r="25" spans="1:3" ht="17.399999999999999" x14ac:dyDescent="0.3">
      <c r="A25" s="2" t="s">
        <v>8</v>
      </c>
      <c r="B25" s="3">
        <v>0</v>
      </c>
      <c r="C25" t="s">
        <v>10</v>
      </c>
    </row>
    <row r="26" spans="1:3" ht="18" x14ac:dyDescent="0.35">
      <c r="A26" s="4" t="s">
        <v>9</v>
      </c>
      <c r="B26" s="5">
        <f>SUM(B3:B25)</f>
        <v>4282.2000000000007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</cp:lastModifiedBy>
  <dcterms:created xsi:type="dcterms:W3CDTF">2023-03-24T05:20:13Z</dcterms:created>
  <dcterms:modified xsi:type="dcterms:W3CDTF">2023-03-24T05:35:38Z</dcterms:modified>
</cp:coreProperties>
</file>