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221065\Desktop\"/>
    </mc:Choice>
  </mc:AlternateContent>
  <xr:revisionPtr revIDLastSave="0" documentId="13_ncr:1_{8A629152-C701-4018-A3C1-9EC9F7C22A1B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1" sheetId="1" r:id="rId1"/>
    <sheet name="2" sheetId="3" r:id="rId2"/>
  </sheets>
  <definedNames>
    <definedName name="ExternalData_1" localSheetId="0" hidden="1">'1'!$A$9:$C$33</definedName>
    <definedName name="ExternalData_1" localSheetId="1" hidden="1">'2'!$A$11:$B$24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12" i="3" l="1"/>
  <c r="C13" i="3"/>
  <c r="C14" i="3"/>
  <c r="C16" i="3"/>
  <c r="C17" i="3"/>
  <c r="C18" i="3"/>
  <c r="C19" i="3"/>
  <c r="C20" i="3"/>
  <c r="C21" i="3"/>
  <c r="C22" i="3"/>
  <c r="C23" i="3"/>
  <c r="C24" i="3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04631-6FEB-43B1-A7B8-61BAE60FF984}" keepAlive="1" name="Запрос — Document" description="Соединение с запросом &quot;Document&quot; в книге." type="5" refreshedVersion="0" background="1">
    <dbPr connection="Provider=Microsoft.Mashup.OleDb.1;Data Source=$Workbook$;Location=Document;Extended Properties=&quot;&quot;" command="SELECT * FROM [Document]"/>
  </connection>
  <connection id="2" xr16:uid="{979CC4E3-A64E-43BC-982C-5111E94A7227}" keepAlive="1" name="Запрос — Document (2)" description="Соединение с запросом &quot;Document (2)&quot; в книге." type="5" refreshedVersion="7" background="1" saveData="1">
    <dbPr connection="Provider=Microsoft.Mashup.OleDb.1;Data Source=$Workbook$;Location=&quot;Document (2)&quot;;Extended Properties=&quot;&quot;" command="SELECT * FROM [Document (2)]"/>
  </connection>
  <connection id="3" xr16:uid="{DB4A6E65-9AA1-412A-9050-AE993A0C46F8}" keepAlive="1" name="Запрос — Document (3)" description="Соединение с запросом &quot;Document (3)&quot; в книге." type="5" refreshedVersion="6" background="1">
    <dbPr connection="Provider=Microsoft.Mashup.OleDb.1;Data Source=$Workbook$;Location=Document (3);Extended Properties=&quot;&quot;" command="SELECT * FROM [Document (3)]"/>
  </connection>
  <connection id="4" xr16:uid="{8F137A56-D9D7-4D91-823B-70FBB8469F0B}" keepAlive="1" name="Запрос — Document (4)" description="Соединение с запросом &quot;Document (4)&quot; в книге." type="5" refreshedVersion="0" background="1">
    <dbPr connection="Provider=Microsoft.Mashup.OleDb.1;Data Source=$Workbook$;Location=Document (4);Extended Properties=&quot;&quot;" command="SELECT * FROM [Document (4)]"/>
  </connection>
  <connection id="5" xr16:uid="{C3497F50-CEAD-493C-BDAE-5C21E0316A43}" keepAlive="1" name="Запрос — https://docs microsoft com/ru-ru/powerquery-m/power-query-m-function-reference" description="Соединение с запросом &quot;https://docs microsoft com/ru-ru/powerquery-m/power-query-m-function-reference&quot; в книге." type="5" refreshedVersion="7" background="1" saveData="1">
    <dbPr connection="Provider=Microsoft.Mashup.OleDb.1;Data Source=$Workbook$;Location=&quot;https://docs microsoft com/ru-ru/powerquery-m/power-query-m-function-reference&quot;;Extended Properties=&quot;&quot;" command="SELECT * FROM [https://docs microsoft com/ru-ru/powerquery-m/power-query-m-function-reference]"/>
  </connection>
</connections>
</file>

<file path=xl/sharedStrings.xml><?xml version="1.0" encoding="utf-8"?>
<sst xmlns="http://schemas.openxmlformats.org/spreadsheetml/2006/main" count="80" uniqueCount="79">
  <si>
    <t>Доступ к функциям данных</t>
  </si>
  <si>
    <t>Двоичные функции</t>
  </si>
  <si>
    <t>Функции комбинатора</t>
  </si>
  <si>
    <t>Функции сравнения</t>
  </si>
  <si>
    <t>Функции даты</t>
  </si>
  <si>
    <t>Функции DateTime</t>
  </si>
  <si>
    <t>Функции DateTimeZone</t>
  </si>
  <si>
    <t>Функции длительности</t>
  </si>
  <si>
    <t>Обработка ошибок</t>
  </si>
  <si>
    <t>Функции выражений</t>
  </si>
  <si>
    <t>Значения функции</t>
  </si>
  <si>
    <t>Перечисление функций</t>
  </si>
  <si>
    <t>Функции линий</t>
  </si>
  <si>
    <t>Логические функции</t>
  </si>
  <si>
    <t>Функции чисел</t>
  </si>
  <si>
    <t>Функции записи</t>
  </si>
  <si>
    <t>Функции замены</t>
  </si>
  <si>
    <t>Функции разделения</t>
  </si>
  <si>
    <t>Функции таблиц</t>
  </si>
  <si>
    <t>Текстовые функции</t>
  </si>
  <si>
    <t>Функции времени</t>
  </si>
  <si>
    <t>Функции типа</t>
  </si>
  <si>
    <t>Функции URI</t>
  </si>
  <si>
    <t>Функции значений</t>
  </si>
  <si>
    <t>Категория</t>
  </si>
  <si>
    <t>accessing-data-functions</t>
  </si>
  <si>
    <t>binary-functions</t>
  </si>
  <si>
    <t>combiner-functions</t>
  </si>
  <si>
    <t>comparer-functions</t>
  </si>
  <si>
    <t>date-functions</t>
  </si>
  <si>
    <t>datetime-functions</t>
  </si>
  <si>
    <t>datetimezone-functions</t>
  </si>
  <si>
    <t>duration-functions</t>
  </si>
  <si>
    <t>error-handling</t>
  </si>
  <si>
    <t>expression-functions</t>
  </si>
  <si>
    <t>function-values</t>
  </si>
  <si>
    <t>list-functions</t>
  </si>
  <si>
    <t>lines-functions</t>
  </si>
  <si>
    <t>logical-functions</t>
  </si>
  <si>
    <t>number-functions</t>
  </si>
  <si>
    <t>record-functions</t>
  </si>
  <si>
    <t>replacer-functions</t>
  </si>
  <si>
    <t>splitter-functions</t>
  </si>
  <si>
    <t>table-functions</t>
  </si>
  <si>
    <t>text-functions</t>
  </si>
  <si>
    <t>time-functions</t>
  </si>
  <si>
    <t>type-functions</t>
  </si>
  <si>
    <t>uri-functions</t>
  </si>
  <si>
    <t>value-functions</t>
  </si>
  <si>
    <t>Нейросети для жизни и работы</t>
  </si>
  <si>
    <t>Сетевой инженер</t>
  </si>
  <si>
    <t>Системный администратор</t>
  </si>
  <si>
    <t>Финансово-экономический анализ средствами Excel</t>
  </si>
  <si>
    <t>Анализ данных на языке PYTHON</t>
  </si>
  <si>
    <t>Аналитик кибербезопасности</t>
  </si>
  <si>
    <t>Защита персональных данных в организации</t>
  </si>
  <si>
    <t>Инженер данных</t>
  </si>
  <si>
    <t>Системный администратор Linux</t>
  </si>
  <si>
    <t>Архитектор данных</t>
  </si>
  <si>
    <t>Руководитель проектов по роботизации</t>
  </si>
  <si>
    <t>Аналитик данных</t>
  </si>
  <si>
    <t>Python и SQL для анализа данных</t>
  </si>
  <si>
    <t>Название</t>
  </si>
  <si>
    <t>Ссылка</t>
  </si>
  <si>
    <t>Гиперссылка</t>
  </si>
  <si>
    <t>ссылка</t>
  </si>
  <si>
    <t>https://dpo.fa.ru/neural_networks4lifeampwork</t>
  </si>
  <si>
    <t xml:space="preserve">https://dpo.fa.ru/programms/irpkik/setevoy_ingener </t>
  </si>
  <si>
    <t xml:space="preserve">https://dpo.fa.ru/programms/ick/sisadmin </t>
  </si>
  <si>
    <t>https://dpo.fa.ru/programms/ick/excel</t>
  </si>
  <si>
    <t xml:space="preserve">https://dpo.fa.ru/programms/ick/pythonanalis </t>
  </si>
  <si>
    <t xml:space="preserve">https://dpo.fa.ru/programms/ick/cybersecurity </t>
  </si>
  <si>
    <t xml:space="preserve">https://dpo.fa.ru/programms/ick/protectionofpersonaldata </t>
  </si>
  <si>
    <t>https://dpo.fa.ru/programms/irpkik/dataengineer</t>
  </si>
  <si>
    <t xml:space="preserve">https://dpo.fa.ru/programms/vssm/linux </t>
  </si>
  <si>
    <t xml:space="preserve">https://dpo.fa.ru/programms/msb/dataarchitect </t>
  </si>
  <si>
    <t xml:space="preserve">https://dpo.fa.ru/programms/vssm/roboticsexpert </t>
  </si>
  <si>
    <t xml:space="preserve">https://dpo.fa.ru/programms/irpkik/dataanalyst </t>
  </si>
  <si>
    <t xml:space="preserve">https://dpo.fa.ru/irpkik/pythonandsqlfordataanalis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</si>
</sst>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02289" cy="923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B24521-C281-46D4-AEEC-7BECD3D7D877}"/>
            </a:ext>
          </a:extLst>
        </xdr:cNvPr>
        <xdr:cNvSpPr txBox="1"/>
      </xdr:nvSpPr>
      <xdr:spPr>
        <a:xfrm>
          <a:off x="0" y="0"/>
          <a:ext cx="11402289" cy="9239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 1. Веб-импорт</a:t>
          </a:r>
          <a:r>
            <a:rPr lang="en-US" sz="1200"/>
            <a:t> HTML-</a:t>
          </a:r>
          <a:r>
            <a:rPr lang="ru-RU" sz="1200"/>
            <a:t>содержимого.</a:t>
          </a:r>
        </a:p>
        <a:p>
          <a:endParaRPr lang="ru-RU" sz="1200"/>
        </a:p>
        <a:p>
          <a:r>
            <a:rPr lang="ru-RU" sz="1200"/>
            <a:t>На странице </a:t>
          </a:r>
          <a:r>
            <a:rPr lang="ru-RU" sz="1200">
              <a:hlinkClick xmlns:r="http://schemas.openxmlformats.org/officeDocument/2006/relationships" r:id=""/>
            </a:rPr>
            <a:t>Справочник по функциям </a:t>
          </a:r>
          <a:r>
            <a:rPr lang="en-US" sz="1200">
              <a:hlinkClick xmlns:r="http://schemas.openxmlformats.org/officeDocument/2006/relationships" r:id=""/>
            </a:rPr>
            <a:t>Power Query M - PowerQuery M | Microsoft Learn</a:t>
          </a:r>
          <a:r>
            <a:rPr lang="ru-RU" sz="1200"/>
            <a:t> (</a:t>
          </a:r>
          <a:r>
            <a:rPr lang="en-US" sz="1200"/>
            <a:t>https://docs.microsoft.com/ru-ru/powerquery-m/power-query-m-function-reference</a:t>
          </a:r>
          <a:r>
            <a:rPr lang="ru-RU" sz="1200"/>
            <a:t>)</a:t>
          </a:r>
        </a:p>
        <a:p>
          <a:r>
            <a:rPr lang="ru-RU" sz="1200"/>
            <a:t>получите список категорий функций языка </a:t>
          </a:r>
          <a:r>
            <a:rPr lang="en-US" sz="1200"/>
            <a:t>Power Query M</a:t>
          </a:r>
          <a:r>
            <a:rPr lang="ru-RU" sz="1200"/>
            <a:t>,</a:t>
          </a:r>
          <a:r>
            <a:rPr lang="ru-RU" sz="1200" baseline="0"/>
            <a:t> ссылки на них </a:t>
          </a:r>
          <a:r>
            <a:rPr lang="ru-RU" sz="1200"/>
            <a:t>и загрузите</a:t>
          </a:r>
          <a:r>
            <a:rPr lang="ru-RU" sz="1200" baseline="0"/>
            <a:t> на лист.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401050" cy="11144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C3EA5-58A8-47DD-BE49-E23199E2AAA6}"/>
            </a:ext>
          </a:extLst>
        </xdr:cNvPr>
        <xdr:cNvSpPr txBox="1"/>
      </xdr:nvSpPr>
      <xdr:spPr>
        <a:xfrm>
          <a:off x="0" y="0"/>
          <a:ext cx="8401050" cy="11144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 2. Веб-импорт</a:t>
          </a:r>
          <a:r>
            <a:rPr lang="en-US" sz="1200"/>
            <a:t> HTML-</a:t>
          </a:r>
          <a:r>
            <a:rPr lang="ru-RU" sz="1200"/>
            <a:t>содержимого.</a:t>
          </a:r>
        </a:p>
        <a:p>
          <a:endParaRPr lang="ru-RU" sz="1200"/>
        </a:p>
        <a:p>
          <a:r>
            <a:rPr lang="ru-RU" sz="1200"/>
            <a:t>Со </a:t>
          </a:r>
          <a:r>
            <a:rPr lang="ru-RU" sz="1200" b="0"/>
            <a:t>страницы</a:t>
          </a:r>
          <a:r>
            <a:rPr lang="ru-RU" sz="1200" b="1"/>
            <a:t> Дополнительные</a:t>
          </a:r>
          <a:r>
            <a:rPr lang="ru-RU" sz="1200" b="1" baseline="0"/>
            <a:t> профессиональные програмы Финансового университета </a:t>
          </a:r>
          <a:r>
            <a:rPr lang="ru-RU" sz="1200"/>
            <a:t>(</a:t>
          </a:r>
          <a:r>
            <a:rPr lang="en-US" sz="1200"/>
            <a:t>https://dpo.fa.ru/</a:t>
          </a:r>
          <a:r>
            <a:rPr lang="ru-RU" sz="1200"/>
            <a:t>)</a:t>
          </a:r>
        </a:p>
        <a:p>
          <a:r>
            <a:rPr lang="ru-RU" sz="1200"/>
            <a:t>получите список всех программм по направлению "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</a:t>
          </a:r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Анализ данных</a:t>
          </a:r>
          <a:r>
            <a:rPr lang="ru-RU" sz="1200"/>
            <a:t>"  и</a:t>
          </a:r>
          <a:r>
            <a:rPr lang="ru-RU" sz="1200" baseline="0"/>
            <a:t> ссылки на описание самих программ!</a:t>
          </a:r>
        </a:p>
        <a:p>
          <a:r>
            <a:rPr lang="ru-RU" sz="1200" b="1" baseline="0"/>
            <a:t>По возможности </a:t>
          </a:r>
          <a:r>
            <a:rPr lang="ru-RU" sz="1200" baseline="0"/>
            <a:t>добавить информацию о стоимости программы, продолжительности и формируемых компетенциях!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142EF38-D6E3-45E2-A8DB-3F01158F4992}" autoFormatId="16" applyNumberFormats="0" applyBorderFormats="0" applyFontFormats="0" applyPatternFormats="0" applyAlignmentFormats="0" applyWidthHeightFormats="0">
  <queryTableRefresh nextId="4">
    <queryTableFields count="3">
      <queryTableField id="1" name="Категория" tableColumnId="1"/>
      <queryTableField id="2" name="Column1" tableColumnId="2"/>
      <queryTableField id="3" name="Пользовательский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67FAB6-DD46-4D71-AC41-3A62B1E42EDC}" autoFormatId="16" applyNumberFormats="0" applyBorderFormats="0" applyFontFormats="0" applyPatternFormats="0" applyAlignmentFormats="0" applyWidthHeightFormats="0">
  <queryTableRefresh nextId="7" unboundColumnsRight="1">
    <queryTableFields count="3">
      <queryTableField id="4" name="Column1.2.1" tableColumnId="4"/>
      <queryTableField id="6" name="f" tableColumnId="5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FD7C17-2BBB-4F4D-9F16-D808DF6F54C1}" name="https___docs_microsoft_com_ru_ru_powerquery_m_power_query_m_function_reference" displayName="https___docs_microsoft_com_ru_ru_powerquery_m_power_query_m_function_reference" ref="A9:C33" tableType="queryTable" totalsRowShown="0">
  <autoFilter ref="A9:C33" xr:uid="{E6FD7C17-2BBB-4F4D-9F16-D808DF6F54C1}"/>
  <tableColumns count="3">
    <tableColumn id="1" xr3:uid="{C7E1CE73-2CE5-4224-BB75-112043499445}" uniqueName="1" name="Категория" queryTableFieldId="1" dataDxfId="3"/>
    <tableColumn id="2" xr3:uid="{2D487389-96FB-4DD5-91BA-9667B8E40E75}" uniqueName="2" name="Название" queryTableFieldId="2" dataDxfId="2"/>
    <tableColumn id="3" xr3:uid="{3303EFDF-A246-4E06-A74B-40E64E197F79}" uniqueName="3" name="ссылка" queryTableFieldId="3" dataCellStyle="Гиперссылка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5E232E-04EB-479B-A7E9-35A8CD509942}" name="Document__2" displayName="Document__2" ref="A11:C24" tableType="queryTable" totalsRowShown="0">
  <autoFilter ref="A11:C24" xr:uid="{C25E232E-04EB-479B-A7E9-35A8CD509942}"/>
  <tableColumns count="3">
    <tableColumn id="4" xr3:uid="{F97F4F56-2A97-45C4-BB6A-24D4A4E8B292}" uniqueName="4" name="Название" queryTableFieldId="4" dataDxfId="1"/>
    <tableColumn id="5" xr3:uid="{B3667EF5-A274-483F-964A-7DCA08A64F47}" uniqueName="5" name="Ссылка" queryTableFieldId="6"/>
    <tableColumn id="3" xr3:uid="{D54F8B3A-9D8C-4A1A-AFA8-2C9B301370DA}" uniqueName="3" name="Гиперссылка" queryTableFieldId="3" dataDxfId="0">
      <calculatedColumnFormula>HYPERLINK(B12,A12)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po.fa.ru/programms/irpkik/dataengineer" TargetMode="External"/><Relationship Id="rId13" Type="http://schemas.openxmlformats.org/officeDocument/2006/relationships/hyperlink" Target="https://dpo.fa.ru/irpkik/pythonandsqlfordataanalis" TargetMode="External"/><Relationship Id="rId3" Type="http://schemas.openxmlformats.org/officeDocument/2006/relationships/hyperlink" Target="https://dpo.fa.ru/programms/ick/sisadmin" TargetMode="External"/><Relationship Id="rId7" Type="http://schemas.openxmlformats.org/officeDocument/2006/relationships/hyperlink" Target="https://dpo.fa.ru/programms/ick/protectionofpersonaldata" TargetMode="External"/><Relationship Id="rId12" Type="http://schemas.openxmlformats.org/officeDocument/2006/relationships/hyperlink" Target="https://dpo.fa.ru/programms/irpkik/dataanalyst" TargetMode="External"/><Relationship Id="rId2" Type="http://schemas.openxmlformats.org/officeDocument/2006/relationships/hyperlink" Target="https://dpo.fa.ru/programms/irpkik/setevoy_ingener" TargetMode="External"/><Relationship Id="rId1" Type="http://schemas.openxmlformats.org/officeDocument/2006/relationships/hyperlink" Target="https://dpo.fa.ru/neural_networks4lifeampwork" TargetMode="External"/><Relationship Id="rId6" Type="http://schemas.openxmlformats.org/officeDocument/2006/relationships/hyperlink" Target="https://dpo.fa.ru/programms/ick/cybersecurity" TargetMode="External"/><Relationship Id="rId11" Type="http://schemas.openxmlformats.org/officeDocument/2006/relationships/hyperlink" Target="https://dpo.fa.ru/programms/vssm/roboticsexpert" TargetMode="External"/><Relationship Id="rId5" Type="http://schemas.openxmlformats.org/officeDocument/2006/relationships/hyperlink" Target="https://dpo.fa.ru/programms/ick/pythonanalis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dpo.fa.ru/programms/msb/dataarchitect" TargetMode="External"/><Relationship Id="rId4" Type="http://schemas.openxmlformats.org/officeDocument/2006/relationships/hyperlink" Target="https://dpo.fa.ru/programms/ick/excel" TargetMode="External"/><Relationship Id="rId9" Type="http://schemas.openxmlformats.org/officeDocument/2006/relationships/hyperlink" Target="https://dpo.fa.ru/programms/vssm/linux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33"/>
  <sheetViews>
    <sheetView topLeftCell="A14" workbookViewId="0">
      <selection activeCell="A43" sqref="A43:A50"/>
    </sheetView>
  </sheetViews>
  <sheetFormatPr defaultRowHeight="15" x14ac:dyDescent="0.25"/>
  <cols>
    <col min="1" max="1" width="24.7109375" bestFit="1" customWidth="1"/>
    <col min="2" max="2" width="21.5703125" bestFit="1" customWidth="1"/>
    <col min="3" max="3" width="44.140625" bestFit="1" customWidth="1"/>
  </cols>
  <sheetData>
    <row r="9" spans="1:7" x14ac:dyDescent="0.25">
      <c r="A9" t="s">
        <v>24</v>
      </c>
      <c r="B9" t="s">
        <v>62</v>
      </c>
      <c r="C9" t="s">
        <v>65</v>
      </c>
    </row>
    <row r="10" spans="1:7" x14ac:dyDescent="0.25">
      <c r="A10" s="1" t="s">
        <v>0</v>
      </c>
      <c r="B10" s="1" t="s">
        <v>25</v>
      </c>
      <c r="C10" s="2" t="str">
        <f xml:space="preserve"> HYPERLINK("https://learn.microsoft.com/ru-ru/powerquery-m/accessing-data-functions", B10)</f>
        <v>accessing-data-functions</v>
      </c>
      <c r="G10" s="2"/>
    </row>
    <row r="11" spans="1:7" x14ac:dyDescent="0.25">
      <c r="A11" s="1" t="s">
        <v>1</v>
      </c>
      <c r="B11" s="1" t="s">
        <v>26</v>
      </c>
      <c r="C11" s="2" t="str">
        <f xml:space="preserve"> HYPERLINK("https://learn.microsoft.com/ru-ru/powerquery-m/binary-functions", B11)</f>
        <v>binary-functions</v>
      </c>
      <c r="G11" s="2"/>
    </row>
    <row r="12" spans="1:7" x14ac:dyDescent="0.25">
      <c r="A12" s="1" t="s">
        <v>2</v>
      </c>
      <c r="B12" s="1" t="s">
        <v>27</v>
      </c>
      <c r="C12" s="2" t="str">
        <f xml:space="preserve"> HYPERLINK("https://learn.microsoft.com/ru-ru/powerquery-m/combiner-functions", B12)</f>
        <v>combiner-functions</v>
      </c>
      <c r="G12" s="2"/>
    </row>
    <row r="13" spans="1:7" x14ac:dyDescent="0.25">
      <c r="A13" s="1" t="s">
        <v>3</v>
      </c>
      <c r="B13" s="1" t="s">
        <v>28</v>
      </c>
      <c r="C13" s="2" t="str">
        <f xml:space="preserve"> HYPERLINK("https://learn.microsoft.com/ru-ru/powerquery-m/comparer-functions", B13)</f>
        <v>comparer-functions</v>
      </c>
      <c r="G13" s="2"/>
    </row>
    <row r="14" spans="1:7" x14ac:dyDescent="0.25">
      <c r="A14" s="1" t="s">
        <v>4</v>
      </c>
      <c r="B14" s="1" t="s">
        <v>29</v>
      </c>
      <c r="C14" s="2" t="str">
        <f xml:space="preserve"> HYPERLINK("https://learn.microsoft.com/ru-ru/powerquery-m/date-functions", B14)</f>
        <v>date-functions</v>
      </c>
      <c r="G14" s="2"/>
    </row>
    <row r="15" spans="1:7" x14ac:dyDescent="0.25">
      <c r="A15" s="1" t="s">
        <v>5</v>
      </c>
      <c r="B15" s="1" t="s">
        <v>30</v>
      </c>
      <c r="C15" s="2" t="str">
        <f xml:space="preserve"> HYPERLINK("https://learn.microsoft.com/ru-ru/powerquery-m/datetime-functions", B15)</f>
        <v>datetime-functions</v>
      </c>
      <c r="G15" s="2"/>
    </row>
    <row r="16" spans="1:7" x14ac:dyDescent="0.25">
      <c r="A16" s="1" t="s">
        <v>6</v>
      </c>
      <c r="B16" s="1" t="s">
        <v>31</v>
      </c>
      <c r="C16" s="2" t="str">
        <f xml:space="preserve"> HYPERLINK("https://learn.microsoft.com/ru-ru/powerquery-m/datetimezone-functions", B16)</f>
        <v>datetimezone-functions</v>
      </c>
      <c r="G16" s="2"/>
    </row>
    <row r="17" spans="1:7" x14ac:dyDescent="0.25">
      <c r="A17" s="1" t="s">
        <v>7</v>
      </c>
      <c r="B17" s="1" t="s">
        <v>32</v>
      </c>
      <c r="C17" s="2" t="str">
        <f xml:space="preserve"> HYPERLINK("https://learn.microsoft.com/ru-ru/powerquery-m/duration-functions", B17)</f>
        <v>duration-functions</v>
      </c>
      <c r="G17" s="2"/>
    </row>
    <row r="18" spans="1:7" x14ac:dyDescent="0.25">
      <c r="A18" s="1" t="s">
        <v>8</v>
      </c>
      <c r="B18" s="1" t="s">
        <v>33</v>
      </c>
      <c r="C18" s="2" t="str">
        <f xml:space="preserve"> HYPERLINK("https://learn.microsoft.com/ru-ru/powerquery-m/error-handling", B18)</f>
        <v>error-handling</v>
      </c>
      <c r="G18" s="2"/>
    </row>
    <row r="19" spans="1:7" x14ac:dyDescent="0.25">
      <c r="A19" s="1" t="s">
        <v>9</v>
      </c>
      <c r="B19" s="1" t="s">
        <v>34</v>
      </c>
      <c r="C19" s="2" t="str">
        <f xml:space="preserve"> HYPERLINK("https://learn.microsoft.com/ru-ru/powerquery-m/expression-functions", B19)</f>
        <v>expression-functions</v>
      </c>
      <c r="G19" s="2"/>
    </row>
    <row r="20" spans="1:7" x14ac:dyDescent="0.25">
      <c r="A20" s="1" t="s">
        <v>10</v>
      </c>
      <c r="B20" s="1" t="s">
        <v>35</v>
      </c>
      <c r="C20" s="2" t="str">
        <f xml:space="preserve"> HYPERLINK("https://learn.microsoft.com/ru-ru/powerquery-m/function-values", B20)</f>
        <v>function-values</v>
      </c>
      <c r="G20" s="2"/>
    </row>
    <row r="21" spans="1:7" x14ac:dyDescent="0.25">
      <c r="A21" s="1" t="s">
        <v>11</v>
      </c>
      <c r="B21" s="1" t="s">
        <v>36</v>
      </c>
      <c r="C21" s="2" t="str">
        <f xml:space="preserve"> HYPERLINK("https://learn.microsoft.com/ru-ru/powerquery-m/list-functions", B21)</f>
        <v>list-functions</v>
      </c>
      <c r="G21" s="2"/>
    </row>
    <row r="22" spans="1:7" x14ac:dyDescent="0.25">
      <c r="A22" s="1" t="s">
        <v>12</v>
      </c>
      <c r="B22" s="1" t="s">
        <v>37</v>
      </c>
      <c r="C22" s="2" t="str">
        <f xml:space="preserve"> HYPERLINK("https://learn.microsoft.com/ru-ru/powerquery-m/lines-functions", B22)</f>
        <v>lines-functions</v>
      </c>
      <c r="G22" s="2"/>
    </row>
    <row r="23" spans="1:7" x14ac:dyDescent="0.25">
      <c r="A23" s="1" t="s">
        <v>13</v>
      </c>
      <c r="B23" s="1" t="s">
        <v>38</v>
      </c>
      <c r="C23" s="2" t="str">
        <f xml:space="preserve"> HYPERLINK("https://learn.microsoft.com/ru-ru/powerquery-m/logical-functions", B23)</f>
        <v>logical-functions</v>
      </c>
      <c r="G23" s="2"/>
    </row>
    <row r="24" spans="1:7" x14ac:dyDescent="0.25">
      <c r="A24" s="1" t="s">
        <v>14</v>
      </c>
      <c r="B24" s="1" t="s">
        <v>39</v>
      </c>
      <c r="C24" s="2" t="str">
        <f xml:space="preserve"> HYPERLINK("https://learn.microsoft.com/ru-ru/powerquery-m/number-functions", B24)</f>
        <v>number-functions</v>
      </c>
      <c r="G24" s="2"/>
    </row>
    <row r="25" spans="1:7" x14ac:dyDescent="0.25">
      <c r="A25" s="1" t="s">
        <v>15</v>
      </c>
      <c r="B25" s="1" t="s">
        <v>40</v>
      </c>
      <c r="C25" s="2" t="str">
        <f xml:space="preserve"> HYPERLINK("https://learn.microsoft.com/ru-ru/powerquery-m/record-functions", B25)</f>
        <v>record-functions</v>
      </c>
      <c r="G25" s="2"/>
    </row>
    <row r="26" spans="1:7" x14ac:dyDescent="0.25">
      <c r="A26" s="1" t="s">
        <v>16</v>
      </c>
      <c r="B26" s="1" t="s">
        <v>41</v>
      </c>
      <c r="C26" s="2" t="str">
        <f xml:space="preserve"> HYPERLINK("https://learn.microsoft.com/ru-ru/powerquery-m/replacer-functions", B26)</f>
        <v>replacer-functions</v>
      </c>
      <c r="G26" s="2"/>
    </row>
    <row r="27" spans="1:7" x14ac:dyDescent="0.25">
      <c r="A27" s="1" t="s">
        <v>17</v>
      </c>
      <c r="B27" s="1" t="s">
        <v>42</v>
      </c>
      <c r="C27" s="2" t="str">
        <f xml:space="preserve"> HYPERLINK("https://learn.microsoft.com/ru-ru/powerquery-m/splitter-functions", B27)</f>
        <v>splitter-functions</v>
      </c>
      <c r="G27" s="2"/>
    </row>
    <row r="28" spans="1:7" x14ac:dyDescent="0.25">
      <c r="A28" s="1" t="s">
        <v>18</v>
      </c>
      <c r="B28" s="1" t="s">
        <v>43</v>
      </c>
      <c r="C28" s="2" t="str">
        <f xml:space="preserve"> HYPERLINK("https://learn.microsoft.com/ru-ru/powerquery-m/table-functions", B28)</f>
        <v>table-functions</v>
      </c>
      <c r="G28" s="2"/>
    </row>
    <row r="29" spans="1:7" x14ac:dyDescent="0.25">
      <c r="A29" s="1" t="s">
        <v>19</v>
      </c>
      <c r="B29" s="1" t="s">
        <v>44</v>
      </c>
      <c r="C29" s="2" t="str">
        <f xml:space="preserve"> HYPERLINK("https://learn.microsoft.com/ru-ru/powerquery-m/text-functions", B29)</f>
        <v>text-functions</v>
      </c>
      <c r="G29" s="2"/>
    </row>
    <row r="30" spans="1:7" x14ac:dyDescent="0.25">
      <c r="A30" s="1" t="s">
        <v>20</v>
      </c>
      <c r="B30" s="1" t="s">
        <v>45</v>
      </c>
      <c r="C30" s="2" t="str">
        <f xml:space="preserve"> HYPERLINK("https://learn.microsoft.com/ru-ru/powerquery-m/time-functions", B30)</f>
        <v>time-functions</v>
      </c>
      <c r="G30" s="2"/>
    </row>
    <row r="31" spans="1:7" x14ac:dyDescent="0.25">
      <c r="A31" s="1" t="s">
        <v>21</v>
      </c>
      <c r="B31" s="1" t="s">
        <v>46</v>
      </c>
      <c r="C31" s="2" t="str">
        <f xml:space="preserve"> HYPERLINK("https://learn.microsoft.com/ru-ru/powerquery-m/type-functions", B31)</f>
        <v>type-functions</v>
      </c>
      <c r="G31" s="2"/>
    </row>
    <row r="32" spans="1:7" x14ac:dyDescent="0.25">
      <c r="A32" s="1" t="s">
        <v>22</v>
      </c>
      <c r="B32" s="1" t="s">
        <v>47</v>
      </c>
      <c r="C32" s="2" t="str">
        <f xml:space="preserve"> HYPERLINK("https://learn.microsoft.com/ru-ru/powerquery-m/uri-functions", B32)</f>
        <v>uri-functions</v>
      </c>
      <c r="G32" s="2"/>
    </row>
    <row r="33" spans="1:7" x14ac:dyDescent="0.25">
      <c r="A33" s="1" t="s">
        <v>23</v>
      </c>
      <c r="B33" s="1" t="s">
        <v>48</v>
      </c>
      <c r="C33" s="2" t="str">
        <f xml:space="preserve"> HYPERLINK("https://learn.microsoft.com/ru-ru/powerquery-m/value-functions", B33)</f>
        <v>value-functions</v>
      </c>
      <c r="G33" s="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BB60-45AA-4AD6-BB52-864EC19BDB10}">
  <dimension ref="A10:D24"/>
  <sheetViews>
    <sheetView tabSelected="1" workbookViewId="0">
      <selection activeCell="B28" sqref="B28"/>
    </sheetView>
  </sheetViews>
  <sheetFormatPr defaultRowHeight="15" x14ac:dyDescent="0.25"/>
  <cols>
    <col min="1" max="1" width="47.7109375" bestFit="1" customWidth="1"/>
    <col min="2" max="2" width="56.140625" bestFit="1" customWidth="1"/>
    <col min="3" max="3" width="48.28515625" customWidth="1"/>
    <col min="4" max="4" width="11.42578125" bestFit="1" customWidth="1"/>
    <col min="5" max="5" width="28.7109375" bestFit="1" customWidth="1"/>
  </cols>
  <sheetData>
    <row r="10" spans="1:4" x14ac:dyDescent="0.25">
      <c r="D10" s="1"/>
    </row>
    <row r="11" spans="1:4" x14ac:dyDescent="0.25">
      <c r="A11" t="s">
        <v>62</v>
      </c>
      <c r="B11" t="s">
        <v>63</v>
      </c>
      <c r="C11" t="s">
        <v>64</v>
      </c>
    </row>
    <row r="12" spans="1:4" x14ac:dyDescent="0.25">
      <c r="A12" s="1" t="s">
        <v>49</v>
      </c>
      <c r="B12" s="2" t="s">
        <v>66</v>
      </c>
      <c r="C12" s="3" t="str">
        <f t="shared" ref="C12:C24" si="0">HYPERLINK(B12,A12)</f>
        <v>Нейросети для жизни и работы</v>
      </c>
    </row>
    <row r="13" spans="1:4" x14ac:dyDescent="0.25">
      <c r="A13" s="1" t="s">
        <v>50</v>
      </c>
      <c r="B13" s="2" t="s">
        <v>67</v>
      </c>
      <c r="C13" s="3" t="str">
        <f t="shared" si="0"/>
        <v>Сетевой инженер</v>
      </c>
    </row>
    <row r="14" spans="1:4" x14ac:dyDescent="0.25">
      <c r="A14" s="1" t="s">
        <v>51</v>
      </c>
      <c r="B14" s="2" t="s">
        <v>68</v>
      </c>
      <c r="C14" s="3" t="str">
        <f t="shared" si="0"/>
        <v>Системный администратор</v>
      </c>
    </row>
    <row r="15" spans="1:4" x14ac:dyDescent="0.25">
      <c r="A15" s="1" t="s">
        <v>52</v>
      </c>
      <c r="B15" s="2" t="s">
        <v>69</v>
      </c>
      <c r="C15" s="3" t="str">
        <f>HYPERLINK(B15,A15)</f>
        <v>Финансово-экономический анализ средствами Excel</v>
      </c>
    </row>
    <row r="16" spans="1:4" x14ac:dyDescent="0.25">
      <c r="A16" s="1" t="s">
        <v>53</v>
      </c>
      <c r="B16" s="2" t="s">
        <v>70</v>
      </c>
      <c r="C16" s="3" t="str">
        <f t="shared" si="0"/>
        <v>Анализ данных на языке PYTHON</v>
      </c>
    </row>
    <row r="17" spans="1:3" x14ac:dyDescent="0.25">
      <c r="A17" s="1" t="s">
        <v>54</v>
      </c>
      <c r="B17" s="2" t="s">
        <v>71</v>
      </c>
      <c r="C17" s="3" t="str">
        <f t="shared" si="0"/>
        <v>Аналитик кибербезопасности</v>
      </c>
    </row>
    <row r="18" spans="1:3" x14ac:dyDescent="0.25">
      <c r="A18" s="1" t="s">
        <v>55</v>
      </c>
      <c r="B18" s="2" t="s">
        <v>72</v>
      </c>
      <c r="C18" s="3" t="str">
        <f t="shared" si="0"/>
        <v>Защита персональных данных в организации</v>
      </c>
    </row>
    <row r="19" spans="1:3" x14ac:dyDescent="0.25">
      <c r="A19" s="1" t="s">
        <v>56</v>
      </c>
      <c r="B19" s="2" t="s">
        <v>73</v>
      </c>
      <c r="C19" s="3" t="str">
        <f t="shared" si="0"/>
        <v>Инженер данных</v>
      </c>
    </row>
    <row r="20" spans="1:3" x14ac:dyDescent="0.25">
      <c r="A20" s="1" t="s">
        <v>57</v>
      </c>
      <c r="B20" s="2" t="s">
        <v>74</v>
      </c>
      <c r="C20" s="3" t="str">
        <f t="shared" si="0"/>
        <v>Системный администратор Linux</v>
      </c>
    </row>
    <row r="21" spans="1:3" x14ac:dyDescent="0.25">
      <c r="A21" s="1" t="s">
        <v>58</v>
      </c>
      <c r="B21" s="2" t="s">
        <v>75</v>
      </c>
      <c r="C21" s="3" t="str">
        <f t="shared" si="0"/>
        <v>Архитектор данных</v>
      </c>
    </row>
    <row r="22" spans="1:3" x14ac:dyDescent="0.25">
      <c r="A22" s="1" t="s">
        <v>59</v>
      </c>
      <c r="B22" s="2" t="s">
        <v>76</v>
      </c>
      <c r="C22" s="3" t="str">
        <f t="shared" si="0"/>
        <v>Руководитель проектов по роботизации</v>
      </c>
    </row>
    <row r="23" spans="1:3" x14ac:dyDescent="0.25">
      <c r="A23" s="1" t="s">
        <v>60</v>
      </c>
      <c r="B23" s="2" t="s">
        <v>77</v>
      </c>
      <c r="C23" s="3" t="str">
        <f t="shared" si="0"/>
        <v>Аналитик данных</v>
      </c>
    </row>
    <row r="24" spans="1:3" x14ac:dyDescent="0.25">
      <c r="A24" s="1" t="s">
        <v>61</v>
      </c>
      <c r="B24" s="2" t="s">
        <v>78</v>
      </c>
      <c r="C24" s="3" t="str">
        <f t="shared" si="0"/>
        <v>Python и SQL для анализа данных</v>
      </c>
    </row>
  </sheetData>
  <phoneticPr fontId="2" type="noConversion"/>
  <hyperlinks>
    <hyperlink ref="B12" r:id="rId1" xr:uid="{2D79099C-C2FB-46CB-829B-95A17B0282CD}"/>
    <hyperlink ref="B13" r:id="rId2" xr:uid="{1E3DDF55-69D9-4EEF-A786-9AA368EBB1BB}"/>
    <hyperlink ref="B14" r:id="rId3" xr:uid="{49D7B1FC-F85A-4D96-AE2E-69190964AD6D}"/>
    <hyperlink ref="B15" r:id="rId4" xr:uid="{DE0550DB-3C3C-46D8-886B-C7548C975E23}"/>
    <hyperlink ref="B16" r:id="rId5" xr:uid="{632B29E2-3A98-46E9-A5F8-4CFF0B2512DE}"/>
    <hyperlink ref="B17" r:id="rId6" xr:uid="{59728A33-A2A6-4324-9B88-58AB8D1F5D54}"/>
    <hyperlink ref="B18" r:id="rId7" xr:uid="{E94675B3-EFCD-4797-AEBE-79480164BC08}"/>
    <hyperlink ref="B19" r:id="rId8" xr:uid="{E2368EA9-18C7-42BB-90EB-24EB80C94F05}"/>
    <hyperlink ref="B20" r:id="rId9" xr:uid="{8B348C48-4189-436E-A9C3-3F7348141B62}"/>
    <hyperlink ref="B21" r:id="rId10" xr:uid="{CE99C683-D733-4DD7-BCF9-85E8AA592846}"/>
    <hyperlink ref="B22" r:id="rId11" xr:uid="{69B872C9-0602-439A-83E5-9D644A6A1FC4}"/>
    <hyperlink ref="B23" r:id="rId12" xr:uid="{9976728B-6417-4B53-8CF8-D690B7D4D5FE}"/>
    <hyperlink ref="B24" r:id="rId13" xr:uid="{84718BF8-867F-4A47-AC5C-9842F91029FD}"/>
  </hyperlinks>
  <pageMargins left="0.7" right="0.7" top="0.75" bottom="0.75" header="0.3" footer="0.3"/>
  <drawing r:id="rId14"/>
  <tableParts count="1"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6099A-3837-45F2-84F7-9B746D08B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Сергушов Павел Андреевич</dc:creator>
  <cp:lastModifiedBy>Сергушов Павел Андреевич</cp:lastModifiedBy>
  <dcterms:created xsi:type="dcterms:W3CDTF">2015-06-05T18:19:34Z</dcterms:created>
  <dcterms:modified xsi:type="dcterms:W3CDTF">2024-03-28T17:24:42Z</dcterms:modified>
</cp:coreProperties>
</file>