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rogramData\Tekla Structures\2016\environments\common\exceldesign\"/>
    </mc:Choice>
  </mc:AlternateContent>
  <bookViews>
    <workbookView xWindow="0" yWindow="0" windowWidth="23145" windowHeight="12735"/>
  </bookViews>
  <sheets>
    <sheet name="TOC" sheetId="9" r:id="rId1"/>
    <sheet name="Suppliers" sheetId="214" r:id="rId2"/>
    <sheet name="Models" sheetId="243" r:id="rId3"/>
    <sheet name="Rules" sheetId="123" r:id="rId4"/>
    <sheet name="Messages" sheetId="4" r:id="rId5"/>
    <sheet name="Constants" sheetId="10" r:id="rId6"/>
    <sheet name="Log" sheetId="5" r:id="rId7"/>
    <sheet name="Forms" sheetId="11" r:id="rId8"/>
  </sheets>
  <definedNames>
    <definedName name="_xlnm._FilterDatabase" localSheetId="4" hidden="1">Messages!$A$1:$I$1</definedName>
    <definedName name="EN_FORM_CompSet">Forms!$C$86:$G$86</definedName>
    <definedName name="EN_FORM_CompSet_F">Forms!$C$87:$G$87</definedName>
    <definedName name="EN_FORM_ModelINFO">Forms!$C$13:$E$40</definedName>
    <definedName name="EN_FORM_ModelINFO_F">Forms!$H$13:$I$40</definedName>
    <definedName name="EN_FORM_ModelINFO_MatTypeGr">Forms!$C$20:$F$24</definedName>
    <definedName name="EN_FORM_ModelINFO_MatTypeGr_F">Forms!$I$26:$L$30</definedName>
    <definedName name="EN_FORM_Models_in_TSmatch.xlsx">Forms!$C$63:$I$63</definedName>
    <definedName name="EN_FORM_Models_in_TSmatch.xlsx_F">Forms!$C$64:$I$64</definedName>
    <definedName name="EN_FORM_ModSupplier">Forms!$C$100:$K$100</definedName>
    <definedName name="EN_FORM_ModSupplier_F">Forms!$C$101:$K$101</definedName>
    <definedName name="EN_FORM_Raw">Forms!$C$49:$I$49</definedName>
    <definedName name="EN_FORM_Raw_F">Forms!$C$50:$I$50</definedName>
    <definedName name="EN_FORM_Report">Forms!$C$110:$M$110</definedName>
    <definedName name="EN_FORM_Report_F">Forms!$C$111:$M$111</definedName>
    <definedName name="EN_FORM_Report_Sum">Forms!$C$116:$M$116</definedName>
    <definedName name="EN_FORM_Report_Sum_F">Forms!$C$117:$M$117</definedName>
    <definedName name="EN_FORM_RULE">Forms!$C$67:$E$67</definedName>
    <definedName name="EN_FORM_RULE_F">Forms!$H$67:$J$67</definedName>
    <definedName name="EN_FORM_Supplier_Model">Forms!$C$80:$J$80</definedName>
    <definedName name="EN_FORM_Supplier_Model_F">Forms!$C$81:$J$81</definedName>
    <definedName name="EN_HDR_ModelINFO" comment="General Model information: Name, Path, MD5, Rules, etc">Forms!$C$12:$D$18</definedName>
    <definedName name="EN_HDR_ModelINFO_F">Forms!$H$12:$I$18</definedName>
    <definedName name="EN_HDR_Models_in_TSmatch.xlsx" comment="List of Models, known to TSmatch">Forms!$C$56:$H$58</definedName>
    <definedName name="EN_HDR_ModSuppliers">Forms!$C$93:$H$95</definedName>
    <definedName name="EN_HDR_Raw" comment="Data taken from the Model Parts: GUID, Material, Profile, volume, weight">Forms!$C$44:$I$44</definedName>
    <definedName name="EN_HDR_Report" comment="Result of the model handling in TSmatch">Forms!$C$105:$M$105</definedName>
    <definedName name="EN_HDR_Suppliers">Forms!$C$73:$J$75</definedName>
    <definedName name="FORM_CompSet">Forms!$C$83:$G$83</definedName>
    <definedName name="FORM_CompSet_F">Forms!$C$84:$G$84</definedName>
    <definedName name="FORM_ModelINFO">Forms!$C$33:$E$35</definedName>
    <definedName name="FORM_ModelINFO_F">Forms!$H$33:$I$35</definedName>
    <definedName name="FORM_ModelINFO_MatTypeGr">Forms!$C$20:$F$24</definedName>
    <definedName name="FORM_ModelINFO_MatTypeGr_F">Forms!$I$20:$L$24</definedName>
    <definedName name="FORM_Models_in_TSmatch.xlsx">Forms!$C$60:$I$60</definedName>
    <definedName name="FORM_Models_in_TSmatch.xlsx_F">Forms!$C$61:$H$61</definedName>
    <definedName name="FORM_ModSupplier">Forms!$C$97:$K$97</definedName>
    <definedName name="FORM_ModSupplier_F">Forms!$C$98:$K$98</definedName>
    <definedName name="FORM_Raw">Forms!$C$46:$I$46</definedName>
    <definedName name="FORM_Raw_F">Forms!$C$47:$I$47</definedName>
    <definedName name="FORM_Report">Forms!$C$107:$M$107</definedName>
    <definedName name="FORM_Report_F">Forms!$C$108:$M$108</definedName>
    <definedName name="FORM_Report_Sum">Forms!$C$113:$M$113</definedName>
    <definedName name="FORM_Report_Sum_F">Forms!$C$114:$M$114</definedName>
    <definedName name="FORM_RULE" comment="Format for Rule output in ModelINFO ">Forms!$C$66:$E$66</definedName>
    <definedName name="FORM_RULE_F">Forms!$H$66:$J$66</definedName>
    <definedName name="FORM_Supplier_Model">Forms!$C$77:$J$77</definedName>
    <definedName name="FORM_Supplier_Model_F">Forms!$C$78:$J$78</definedName>
    <definedName name="HDR_ModelINFO" comment="Общая информация о модели: имя, каталог, MD5, Правила">Forms!$C$4:$D$10</definedName>
    <definedName name="HDR_ModelINFO_F">Forms!$H$4:$I$10</definedName>
    <definedName name="HDR_Models_in_Tsmatch.xlsx" comment="Журнал обработки моделей в TSmatch.xlsx, вкладка Models. Я решил переписывать его при каждой записи в Журнал, хотя потенцияльно это опасно и станет причиной сбоев в будущем.">Forms!$C$52:$H$54</definedName>
    <definedName name="HDR_ModSuppliers">Forms!$C$89:$H$91</definedName>
    <definedName name="HDR_Raw" comment="Необработанные данные из модели в Tekla">Forms!$C$42:$I$42</definedName>
    <definedName name="HDR_Report" comment="Результаты обработки Raw в TSmatch">Forms!$C$103:$M$103</definedName>
    <definedName name="HDR_Suppliers">Forms!$C$69:$H$71</definedName>
    <definedName name="Steel_sort" comment="ГОСТ 27772-88 Приложение 1">Constants!$C$7:$D$26</definedName>
    <definedName name="suppliers">Suppliers!$B$4:$B$3592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1" l="1"/>
  <c r="H26" i="11" s="1"/>
  <c r="H20" i="11"/>
  <c r="B37" i="11"/>
  <c r="G4" i="11"/>
  <c r="I13" i="123" l="1"/>
  <c r="B110" i="11" l="1"/>
  <c r="D118" i="11" l="1"/>
  <c r="I12" i="123" l="1"/>
  <c r="I5" i="214" l="1"/>
  <c r="I13" i="214" l="1"/>
  <c r="I15" i="214" l="1"/>
  <c r="I8" i="214" l="1"/>
  <c r="I9" i="214" l="1"/>
  <c r="I11" i="214" l="1"/>
  <c r="I4" i="214" l="1"/>
  <c r="I6" i="214"/>
  <c r="I10" i="214"/>
  <c r="I16" i="214"/>
  <c r="I17" i="214"/>
  <c r="A7" i="10" l="1"/>
  <c r="I5" i="123" l="1"/>
  <c r="I6" i="123"/>
  <c r="I7" i="123"/>
  <c r="I8" i="123"/>
  <c r="I9" i="123"/>
  <c r="I10" i="123"/>
  <c r="I11" i="123"/>
  <c r="I14" i="123"/>
  <c r="I4" i="123"/>
  <c r="D15" i="123" l="1"/>
  <c r="D49" i="4"/>
  <c r="G37" i="11" l="1"/>
  <c r="G32" i="11"/>
  <c r="B12" i="11" l="1"/>
  <c r="G12" i="11" s="1"/>
  <c r="B44" i="11"/>
  <c r="B56" i="11"/>
  <c r="B105" i="11"/>
</calcChain>
</file>

<file path=xl/comments1.xml><?xml version="1.0" encoding="utf-8"?>
<comments xmlns="http://schemas.openxmlformats.org/spreadsheetml/2006/main">
  <authors>
    <author>Pavel_Khrapkin</author>
  </authors>
  <commentList>
    <comment ref="I4" authorId="0" shapeId="0">
      <text>
        <r>
          <rPr>
            <b/>
            <sz val="9"/>
            <color indexed="81"/>
            <rFont val="Tahoma"/>
            <family val="2"/>
            <charset val="204"/>
          </rPr>
          <t>Pavel_Khrapkin:</t>
        </r>
        <r>
          <rPr>
            <sz val="9"/>
            <color indexed="81"/>
            <rFont val="Tahoma"/>
            <family val="2"/>
            <charset val="204"/>
          </rPr>
          <t xml:space="preserve">
Это служебная защищенная часть листа. Пожалуйста, </t>
        </r>
        <r>
          <rPr>
            <b/>
            <u/>
            <sz val="9"/>
            <color indexed="81"/>
            <rFont val="Tahoma"/>
            <family val="2"/>
            <charset val="204"/>
          </rPr>
          <t>не изменяйте</t>
        </r>
        <r>
          <rPr>
            <sz val="9"/>
            <color indexed="81"/>
            <rFont val="Tahoma"/>
            <family val="2"/>
            <charset val="204"/>
          </rPr>
          <t xml:space="preserve"> ее, чтобы не нарущить работоспособность </t>
        </r>
        <r>
          <rPr>
            <b/>
            <i/>
            <sz val="9"/>
            <color indexed="81"/>
            <rFont val="Tahoma"/>
            <family val="2"/>
            <charset val="204"/>
          </rPr>
          <t xml:space="preserve">TSmatch.xlsx
</t>
        </r>
        <r>
          <rPr>
            <sz val="9"/>
            <color indexed="81"/>
            <rFont val="Tahoma"/>
            <family val="2"/>
            <charset val="204"/>
          </rPr>
          <t xml:space="preserve">This is service protected range. Please, </t>
        </r>
        <r>
          <rPr>
            <b/>
            <u/>
            <sz val="9"/>
            <color indexed="81"/>
            <rFont val="Tahoma"/>
            <family val="2"/>
            <charset val="204"/>
          </rPr>
          <t>don't change it</t>
        </r>
        <r>
          <rPr>
            <sz val="9"/>
            <color indexed="81"/>
            <rFont val="Tahoma"/>
            <family val="2"/>
            <charset val="204"/>
          </rPr>
          <t xml:space="preserve">, to keep </t>
        </r>
        <r>
          <rPr>
            <b/>
            <i/>
            <sz val="9"/>
            <color indexed="81"/>
            <rFont val="Tahoma"/>
            <family val="2"/>
            <charset val="204"/>
          </rPr>
          <t>TSmach.xlsx</t>
        </r>
        <r>
          <rPr>
            <sz val="9"/>
            <color indexed="81"/>
            <rFont val="Tahoma"/>
            <family val="2"/>
            <charset val="204"/>
          </rPr>
          <t xml:space="preserve"> operation. </t>
        </r>
      </text>
    </comment>
  </commentList>
</comments>
</file>

<file path=xl/comments2.xml><?xml version="1.0" encoding="utf-8"?>
<comments xmlns="http://schemas.openxmlformats.org/spreadsheetml/2006/main">
  <authors>
    <author>Pavel_Khrapkin</author>
  </authors>
  <commentList>
    <comment ref="B4" authorId="0" shapeId="0">
      <text>
        <r>
          <rPr>
            <b/>
            <sz val="9"/>
            <color indexed="81"/>
            <rFont val="Tahoma"/>
            <family val="2"/>
            <charset val="204"/>
          </rPr>
          <t>Pavel_Khrapkin:</t>
        </r>
        <r>
          <rPr>
            <sz val="9"/>
            <color indexed="81"/>
            <rFont val="Tahoma"/>
            <family val="2"/>
            <charset val="204"/>
          </rPr>
          <t xml:space="preserve">
Define Form Name here in clored cell. The names in 3 other cells depend on it.</t>
        </r>
      </text>
    </comment>
  </commentList>
</comments>
</file>

<file path=xl/sharedStrings.xml><?xml version="1.0" encoding="utf-8"?>
<sst xmlns="http://schemas.openxmlformats.org/spreadsheetml/2006/main" count="1513" uniqueCount="689">
  <si>
    <t>Date</t>
  </si>
  <si>
    <t>I</t>
  </si>
  <si>
    <t>EOL</t>
  </si>
  <si>
    <t>Process</t>
  </si>
  <si>
    <t>Loader</t>
  </si>
  <si>
    <t>C</t>
  </si>
  <si>
    <t>R</t>
  </si>
  <si>
    <t>Тип</t>
  </si>
  <si>
    <t>Made</t>
  </si>
  <si>
    <t>Last ToDate</t>
  </si>
  <si>
    <t>Last FrDate</t>
  </si>
  <si>
    <t>Date_Col</t>
  </si>
  <si>
    <t>ToDate_Row</t>
  </si>
  <si>
    <t>FrDate_Row</t>
  </si>
  <si>
    <t>Шаблон
документа</t>
  </si>
  <si>
    <t>DocCheckSum</t>
  </si>
  <si>
    <t>TSmatch Log</t>
  </si>
  <si>
    <t>Date/Time</t>
  </si>
  <si>
    <t>Каталог</t>
  </si>
  <si>
    <t>C:\ProgramData\Tekla Structures\21.1\Environments\common\exceldesign</t>
  </si>
  <si>
    <t>Цветные металлы, алюминий, пластмассы, гаражные петли</t>
  </si>
  <si>
    <t>ПРОФИЛЬ</t>
  </si>
  <si>
    <t>ЛИСТЫ</t>
  </si>
  <si>
    <t>РИФЛ_ЛИСТЫ</t>
  </si>
  <si>
    <t>АНОДИР_ПРОФИЛЬ</t>
  </si>
  <si>
    <t>МЕДЬ ЛАТУНЬ</t>
  </si>
  <si>
    <t>ПРОВОЛОКА ВЯЗАЛЬНАЯ</t>
  </si>
  <si>
    <t>ЗАГЛУШКИ</t>
  </si>
  <si>
    <t>ПОРОГИ</t>
  </si>
  <si>
    <t>ПЕТЛИ ГАРАЖНЫЕ</t>
  </si>
  <si>
    <t>прайс-лист на АЛЮМИНИЕВЫЕ ПОРОГИ</t>
  </si>
  <si>
    <t>прайс-лист на петли гаражные</t>
  </si>
  <si>
    <t>прайс-лист на ЗАГЛУШКИ ПЛАСТМАССОВЫЕ ДЛЯ АЛЮМ. ТРУБ</t>
  </si>
  <si>
    <t>Проволока д</t>
  </si>
  <si>
    <t xml:space="preserve"> прайс-лист на медь, латунь, бронзу.</t>
  </si>
  <si>
    <t>прайс-лист на анодированный профиль</t>
  </si>
  <si>
    <t>прайс-лист на рифленые листы алюминиевые</t>
  </si>
  <si>
    <t>Базовый прайс-лист на листы алюминиевые</t>
  </si>
  <si>
    <t>Базовый прайс-лист на алюминиевый профиль</t>
  </si>
  <si>
    <t>Черный металл, арматура, балки, профили</t>
  </si>
  <si>
    <t>Арматура</t>
  </si>
  <si>
    <t>Балка</t>
  </si>
  <si>
    <t>black1_0.xls</t>
  </si>
  <si>
    <t>Катанка; Круг</t>
  </si>
  <si>
    <t>Квадрат</t>
  </si>
  <si>
    <t>Лист г-к</t>
  </si>
  <si>
    <t>Лист рифленый</t>
  </si>
  <si>
    <t>Просечно-вытяжной лист</t>
  </si>
  <si>
    <t>Лист х-к</t>
  </si>
  <si>
    <t>Полоса</t>
  </si>
  <si>
    <t>Труба профильная</t>
  </si>
  <si>
    <t>Труба э-св</t>
  </si>
  <si>
    <t>Уголок</t>
  </si>
  <si>
    <t>Швеллер</t>
  </si>
  <si>
    <t>Лист оцинкованный</t>
  </si>
  <si>
    <t>Швеллер гнутый</t>
  </si>
  <si>
    <t>Шв.гн.</t>
  </si>
  <si>
    <t>Изготовитель</t>
  </si>
  <si>
    <t>=</t>
  </si>
  <si>
    <t xml:space="preserve">Уголок  </t>
  </si>
  <si>
    <t xml:space="preserve">Тр.э/с </t>
  </si>
  <si>
    <t xml:space="preserve">Тр.  </t>
  </si>
  <si>
    <t xml:space="preserve">Полоса  </t>
  </si>
  <si>
    <t xml:space="preserve">Л.х/к </t>
  </si>
  <si>
    <t>Лист ПВ-</t>
  </si>
  <si>
    <t xml:space="preserve">Л.г/риф </t>
  </si>
  <si>
    <t xml:space="preserve">Л.г/к  </t>
  </si>
  <si>
    <t>*</t>
  </si>
  <si>
    <t>Вес,    кг/шт.</t>
  </si>
  <si>
    <t xml:space="preserve">Квадрат </t>
  </si>
  <si>
    <t xml:space="preserve">Катанка  </t>
  </si>
  <si>
    <t xml:space="preserve">Балка </t>
  </si>
  <si>
    <t>Арм.</t>
  </si>
  <si>
    <t xml:space="preserve">Швеллер </t>
  </si>
  <si>
    <t>TOC</t>
  </si>
  <si>
    <t>Нержавейка</t>
  </si>
  <si>
    <t>5508104_</t>
  </si>
  <si>
    <t>nerz_zelezaria.xls</t>
  </si>
  <si>
    <t xml:space="preserve">Нерж.Круг </t>
  </si>
  <si>
    <t>Report</t>
  </si>
  <si>
    <t>Формы отчетов</t>
  </si>
  <si>
    <t>Материал</t>
  </si>
  <si>
    <t>Профиль</t>
  </si>
  <si>
    <t>N</t>
  </si>
  <si>
    <t>Железобетонные изделия</t>
  </si>
  <si>
    <t>ГОСТ 13579-78</t>
  </si>
  <si>
    <t>Блоки фундаментные стеновые</t>
  </si>
  <si>
    <t>тел</t>
  </si>
  <si>
    <t>+7(812)676-1143</t>
  </si>
  <si>
    <t>http://art-beton.su/manufacturing/foundation_blocks.php</t>
  </si>
  <si>
    <t>ФБС</t>
  </si>
  <si>
    <t>Арт-бетон</t>
  </si>
  <si>
    <t>ФБС.арт-бетон</t>
  </si>
  <si>
    <t>АРТ-бетон.ФБС.xlsx</t>
  </si>
  <si>
    <t>Железобетонный блок фундаментный ФБС.</t>
  </si>
  <si>
    <t>http://art-beton.su/</t>
  </si>
  <si>
    <t>Санкт-Петербург</t>
  </si>
  <si>
    <t>Волковск</t>
  </si>
  <si>
    <t>Наименование</t>
  </si>
  <si>
    <t>TSmatchINFO.xlsx</t>
  </si>
  <si>
    <t>Длина мм</t>
  </si>
  <si>
    <t>N1</t>
  </si>
  <si>
    <t>HDR_ModelINFO</t>
  </si>
  <si>
    <t>Общая информация о модели</t>
  </si>
  <si>
    <t>Matching Rules</t>
  </si>
  <si>
    <t>Type</t>
  </si>
  <si>
    <t>Models - журнал обработки моделей</t>
  </si>
  <si>
    <t>Model Name</t>
  </si>
  <si>
    <t>Directory</t>
  </si>
  <si>
    <t>Models</t>
  </si>
  <si>
    <t>1</t>
  </si>
  <si>
    <t>3</t>
  </si>
  <si>
    <t>MD5</t>
  </si>
  <si>
    <t>TSmatch.xlsx</t>
  </si>
  <si>
    <t>11.01.16 0:02:48</t>
  </si>
  <si>
    <t>87AE2E8EE7F35B1FAC6E55F467151830</t>
  </si>
  <si>
    <t>I/1</t>
  </si>
  <si>
    <t>N2</t>
  </si>
  <si>
    <t>Raw</t>
  </si>
  <si>
    <t>14.01.16 14.12.15</t>
  </si>
  <si>
    <t>HDR_Raw</t>
  </si>
  <si>
    <t>ModelINFO</t>
  </si>
  <si>
    <t>HDR_Report</t>
  </si>
  <si>
    <t>16.01.16 22.47.33</t>
  </si>
  <si>
    <t>Противопожарная насосная</t>
  </si>
  <si>
    <t>C:\TeklaStructuresModels\Противопожарная насосная</t>
  </si>
  <si>
    <t>ЗС2</t>
  </si>
  <si>
    <t>i0</t>
  </si>
  <si>
    <t>Rules</t>
  </si>
  <si>
    <t>stalnoydom_price_730.xlsx</t>
  </si>
  <si>
    <t>Прайс лист</t>
  </si>
  <si>
    <t>Уголок стальной Ст3сп/пс5 (С245)</t>
  </si>
  <si>
    <t>http://stalnoydom.ru/local/ajax/makeExel/download.php?section=730</t>
  </si>
  <si>
    <t>Адрес</t>
  </si>
  <si>
    <t>HDR_Models_in_TSmatch.xlsx</t>
  </si>
  <si>
    <t>Вес (т)</t>
  </si>
  <si>
    <r>
      <t>Объем (м</t>
    </r>
    <r>
      <rPr>
        <b/>
        <vertAlign val="superscript"/>
        <sz val="11"/>
        <color theme="1"/>
        <rFont val="Calibri"/>
        <family val="2"/>
        <charset val="204"/>
      </rPr>
      <t>3</t>
    </r>
    <r>
      <rPr>
        <b/>
        <sz val="11"/>
        <color theme="1"/>
        <rFont val="Calibri"/>
        <family val="2"/>
        <charset val="204"/>
      </rPr>
      <t>)</t>
    </r>
  </si>
  <si>
    <t>Длина (мм)</t>
  </si>
  <si>
    <t>il</t>
  </si>
  <si>
    <t>+7(812)325-7920</t>
  </si>
  <si>
    <t>http://szmetal.ru/d/214675/d/black1_0.xls</t>
  </si>
  <si>
    <t>http://szmetal.ru/d/214675/d/nerz_zelezaria.xls</t>
  </si>
  <si>
    <t>C:\ProgramData\Tekla Structures\21.1\Environments\common\exceldesign\База комплектующих</t>
  </si>
  <si>
    <t>Comp/1</t>
  </si>
  <si>
    <t>Comp/2</t>
  </si>
  <si>
    <t>#Components</t>
  </si>
  <si>
    <t>TSmatch</t>
  </si>
  <si>
    <t>#TOC</t>
  </si>
  <si>
    <t>#Model</t>
  </si>
  <si>
    <t>Компонент</t>
  </si>
  <si>
    <t>Цена (руб)</t>
  </si>
  <si>
    <t>№</t>
  </si>
  <si>
    <t>C:\TeklaStructuresModels\2016\ЗС2</t>
  </si>
  <si>
    <t>C255 — Полоса</t>
  </si>
  <si>
    <t>C255 Полоса из листа</t>
  </si>
  <si>
    <t>Материал:Ст3Гпс , Ст3Гсп=С255;Профиль: L $p1x$p2  длина - *$p3, отходы 10%; вес колонка  #3, цена колонка #4</t>
  </si>
  <si>
    <t>Материал:Ст3Гпс , Ст3Гсп=С255;Профиль: — $p1x*$p2  длина - *$p3 отходы 20%; вес колонка  #3, цена колонка #4</t>
  </si>
  <si>
    <t>Материал:Ст3Гпс , Ст3Гсп=С255;Профиль: — $p1x$p2  длина - *$p3 отходы 10%; вес колонка  #3, цена колонка #4</t>
  </si>
  <si>
    <t>http://steel-holding.ru/</t>
  </si>
  <si>
    <t>+7(812) 646-79-90</t>
  </si>
  <si>
    <t>База СЕВЗАПМЕТАЛЛ</t>
  </si>
  <si>
    <t xml:space="preserve"> http://szmetal.ru/</t>
  </si>
  <si>
    <t>СТАЛЬНОЙ ДОМ</t>
  </si>
  <si>
    <t>http://stalnoydom.ru</t>
  </si>
  <si>
    <t>+7 (495) 105-98-63</t>
  </si>
  <si>
    <t>Уголок Стальхолдинг</t>
  </si>
  <si>
    <t>Полоса Стальхолдинг</t>
  </si>
  <si>
    <t>Стальхолдинг.xlsx</t>
  </si>
  <si>
    <t>R1</t>
  </si>
  <si>
    <t>Полоса горячекатаная</t>
  </si>
  <si>
    <t>Уголок стальной равнопол</t>
  </si>
  <si>
    <t>http://steel-holding.ru/polosa</t>
  </si>
  <si>
    <t>http://steel-holding.ru/ravnopolochnyj-ugolok</t>
  </si>
  <si>
    <t>Уголок равнопол.</t>
  </si>
  <si>
    <t>24.02.16 20:46:54</t>
  </si>
  <si>
    <t>5AEB6C9856F734E4775F0EB5A3E1A8A4</t>
  </si>
  <si>
    <t>LoadDescr</t>
  </si>
  <si>
    <t>опис.1, L2, цена 3</t>
  </si>
  <si>
    <t>описание #1, длина #1/пар 3, вес #3, цена #4</t>
  </si>
  <si>
    <t>Полоса СЗМ</t>
  </si>
  <si>
    <t>описание #1, длина #1/пар 3, цена #4</t>
  </si>
  <si>
    <t>опис.1, длина загот. 3,  цена 4</t>
  </si>
  <si>
    <t>Лист г-к СевЗапМеталл</t>
  </si>
  <si>
    <t xml:space="preserve">Лист г/к </t>
  </si>
  <si>
    <t>опис.1, марка стали. 3,  цена 4</t>
  </si>
  <si>
    <t>Вес (кг)</t>
  </si>
  <si>
    <t>1.03.16 11:55:25</t>
  </si>
  <si>
    <t>7F2EE3493E25739745E6C7636C386FEE</t>
  </si>
  <si>
    <t>BCD8793D83CA65CF07542D129C241EEF</t>
  </si>
  <si>
    <t>Tekla.Read v1.4</t>
  </si>
  <si>
    <t>Rule Line List</t>
  </si>
  <si>
    <t>5.03.16 22:07:18</t>
  </si>
  <si>
    <t>5.03.16 22:07:19</t>
  </si>
  <si>
    <t>9BD45555A1F123A1AF96DD7AFCC39210</t>
  </si>
  <si>
    <t>5.03.16 22:07:15</t>
  </si>
  <si>
    <t>Message ID</t>
  </si>
  <si>
    <t>Russian</t>
  </si>
  <si>
    <t>English</t>
  </si>
  <si>
    <t>ERR_01_NOTEKLA</t>
  </si>
  <si>
    <t>Tekla Application is not active. This version TSmatch cannot run without Tekla.</t>
  </si>
  <si>
    <t>Please, try to run Tekla, check if model is available and restart Tsmatch.</t>
  </si>
  <si>
    <t>Приложение Tekla Stuctures не активно. Эта версия TSmatch не работает без Tekla.</t>
  </si>
  <si>
    <t>Пожалуйста, запустите Tekla, откройте модель и перезапустите TSmatch.</t>
  </si>
  <si>
    <t>7.03.16 15.12.27</t>
  </si>
  <si>
    <t>Messages</t>
  </si>
  <si>
    <t>Multilanguage Message set</t>
  </si>
  <si>
    <t>2</t>
  </si>
  <si>
    <t>ERR_02_START_FAULT</t>
  </si>
  <si>
    <t>Проверьте содержимое TSmatch.xlsx/Messages</t>
  </si>
  <si>
    <t>Please, chech TSmatch.xlsx/Messages content</t>
  </si>
  <si>
    <t>Internal error of Tsmatch: Message {0} does not exist.</t>
  </si>
  <si>
    <t>Внутреняя ошибка TSmatch: Сообщение &lt;{0}&gt; не существует.</t>
  </si>
  <si>
    <t>Ошибка инициализации системы сообщений -- не уникальный MessageID [{0}].</t>
  </si>
  <si>
    <t>Message systeminitialization internal error -- MessageID [{0}] is not unique.</t>
  </si>
  <si>
    <t>ERR_02.1_NOMSG</t>
  </si>
  <si>
    <t>ERR_05.8_saveDoc_NOMD5</t>
  </si>
  <si>
    <t>Internal error: MD5 and EOL is a must with BodySave=false</t>
  </si>
  <si>
    <t>Внутреняя ошибка TSmatch: Параметры MD5 и EOL обязательны, если BodySave=false</t>
  </si>
  <si>
    <t>W20.4_opMod_NO_TSmINFO</t>
  </si>
  <si>
    <t>Файл TSmatchINFO.xlsx с моделью из Tekla не найден в каталоге  {0}</t>
  </si>
  <si>
    <t>File TSmatchINFO.xlsx with the Tekla Model snapshot not found in folder {0}</t>
  </si>
  <si>
    <t>Очевидно, он был перемещен или переименова. Попытайтесь найти нужный файл.</t>
  </si>
  <si>
    <t>It was renamed or relocated. Try to open it in the OpenFileDialog follows.</t>
  </si>
  <si>
    <t>#TMP</t>
  </si>
  <si>
    <t>TMP_ModelINFO</t>
  </si>
  <si>
    <t>TMP_Raw</t>
  </si>
  <si>
    <t>TMP_Report</t>
  </si>
  <si>
    <t>ERR_05.2_setDocTMP_NOTMP</t>
  </si>
  <si>
    <t>Внутреняя ошибка TSmatch: Шаблон {0} не распознан.</t>
  </si>
  <si>
    <t>Internal error:Template {0} not recognized;</t>
  </si>
  <si>
    <t>Header &amp; forms</t>
  </si>
  <si>
    <t>General Model Information</t>
  </si>
  <si>
    <t>Models - List of known Models</t>
  </si>
  <si>
    <t>С245 Уголок Стальхолдинг</t>
  </si>
  <si>
    <t>M: C245=Ст3пс5 , Ст3сп5; П: L p1xp2; длина #2, цена #3</t>
  </si>
  <si>
    <t>Material</t>
  </si>
  <si>
    <t>Profile</t>
  </si>
  <si>
    <t>Length (mm)</t>
  </si>
  <si>
    <r>
      <t>Volume (m</t>
    </r>
    <r>
      <rPr>
        <b/>
        <vertAlign val="superscript"/>
        <sz val="11"/>
        <color theme="1"/>
        <rFont val="Calibri"/>
        <family val="2"/>
        <charset val="204"/>
      </rPr>
      <t>3</t>
    </r>
    <r>
      <rPr>
        <b/>
        <sz val="11"/>
        <color theme="1"/>
        <rFont val="Calibri"/>
        <family val="2"/>
        <charset val="204"/>
      </rPr>
      <t>)</t>
    </r>
  </si>
  <si>
    <t>Supply</t>
  </si>
  <si>
    <t>Weight (kg)</t>
  </si>
  <si>
    <t>Price (Rub)</t>
  </si>
  <si>
    <t>Дата / Время</t>
  </si>
  <si>
    <t>Имя модели</t>
  </si>
  <si>
    <t>Список Правил</t>
  </si>
  <si>
    <t>2C63482E8B5ABD2A320FFCDE1D252A0B</t>
  </si>
  <si>
    <t>12.03.16 21:15:33</t>
  </si>
  <si>
    <t>С245 Полоса Стальхолдинг</t>
  </si>
  <si>
    <t>M: C245=Ст3пс5 , Ст3сп5; П: PL =  — $p1x$p2; длина #2, цена #3</t>
  </si>
  <si>
    <t>Model Name =</t>
  </si>
  <si>
    <t>Model Directory =</t>
  </si>
  <si>
    <t>Current Phase =</t>
  </si>
  <si>
    <t>Date =</t>
  </si>
  <si>
    <t>Total elements=</t>
  </si>
  <si>
    <t>FORM_ModelINFO</t>
  </si>
  <si>
    <t>Название модели =</t>
  </si>
  <si>
    <t>Каталог модели =</t>
  </si>
  <si>
    <t>Текущая фаза =</t>
  </si>
  <si>
    <t>Дата =</t>
  </si>
  <si>
    <t>Всего элементов =</t>
  </si>
  <si>
    <t>10, 11, 15</t>
  </si>
  <si>
    <t>Список строк Правил =</t>
  </si>
  <si>
    <t>Rule Line List =</t>
  </si>
  <si>
    <t>Rule List</t>
  </si>
  <si>
    <t>{0}</t>
  </si>
  <si>
    <t>{1}</t>
  </si>
  <si>
    <t>{3}</t>
  </si>
  <si>
    <t>{4}</t>
  </si>
  <si>
    <t>{5}</t>
  </si>
  <si>
    <t>{6}</t>
  </si>
  <si>
    <t>ERR_05.4_FORM_NO_RNG</t>
  </si>
  <si>
    <t>15.03.16 22:02:51</t>
  </si>
  <si>
    <t>http://www.uraltrubostal.com/index.php?page=price</t>
  </si>
  <si>
    <t>+7(343) 219-1808</t>
  </si>
  <si>
    <t>Уралтрубосталь</t>
  </si>
  <si>
    <t>Уралтрубосталь_0198.xlsx</t>
  </si>
  <si>
    <t>http://www.uraltrubostal.com/files/0198.xlsx</t>
  </si>
  <si>
    <t>ООО ТПК "Уралтрубосталь"</t>
  </si>
  <si>
    <t>Остаток на складе (т.)</t>
  </si>
  <si>
    <t>ЦЕНА</t>
  </si>
  <si>
    <t>M: C245=Ст3пс5 , Ст3сп5; П:L = Уголок $p1x$p2; длина #2, цена #3</t>
  </si>
  <si>
    <t>{2}</t>
  </si>
  <si>
    <t>ERR_05.6_getDoc_NO_IN_Dictionary</t>
  </si>
  <si>
    <t>Internal Error TSmatch: \n{0}\nDocument {1} not listed in collection Documents.</t>
  </si>
  <si>
    <t>Внутреняя ошибка TSmatch: \n{0}\nДокумент {1} отсутствует в коллекции Documents.</t>
  </si>
  <si>
    <t>Totla Lines =</t>
  </si>
  <si>
    <t>FORM_RULE</t>
  </si>
  <si>
    <t>FORM_RULE_F</t>
  </si>
  <si>
    <t>EN_FORM_RULE</t>
  </si>
  <si>
    <t>EN_FORM_RULE_F</t>
  </si>
  <si>
    <t>Documents</t>
  </si>
  <si>
    <t>Path</t>
  </si>
  <si>
    <t>FileName</t>
  </si>
  <si>
    <t>Sheet</t>
  </si>
  <si>
    <t>Stamp</t>
  </si>
  <si>
    <t>Created</t>
  </si>
  <si>
    <t>Forms</t>
  </si>
  <si>
    <t>StamtContinued</t>
  </si>
  <si>
    <t>Поставшик</t>
  </si>
  <si>
    <t>Сортамент</t>
  </si>
  <si>
    <t>Правило</t>
  </si>
  <si>
    <t>Supply type</t>
  </si>
  <si>
    <t>Rule</t>
  </si>
  <si>
    <t>Стальхолдинг</t>
  </si>
  <si>
    <t>М:Ст3Гпс , Ст3Гсп=С255;P: — $p1x$p2  длина - *$p3 отходы 10%; вес колонка  #3, цена колонка #4</t>
  </si>
  <si>
    <t>Оранизация - поставщик
Supplierэ company</t>
  </si>
  <si>
    <t>Hyperlink to Load
Supplierэ company</t>
  </si>
  <si>
    <t>Supplier</t>
  </si>
  <si>
    <t>HDR_Suppliers</t>
  </si>
  <si>
    <t>Список организаций - поставщиков</t>
  </si>
  <si>
    <t>Название организации</t>
  </si>
  <si>
    <t>Город</t>
  </si>
  <si>
    <t>Улица</t>
  </si>
  <si>
    <t>Телефон</t>
  </si>
  <si>
    <t>EN_HDR_Suppliers</t>
  </si>
  <si>
    <t>Company name</t>
  </si>
  <si>
    <t>List of Suppliers</t>
  </si>
  <si>
    <t>City</t>
  </si>
  <si>
    <t>Street</t>
  </si>
  <si>
    <t>Country</t>
  </si>
  <si>
    <t>Telephon</t>
  </si>
  <si>
    <t>ERR_02.2_COPY_NOFILEFROM</t>
  </si>
  <si>
    <t>ERR_02.3_COPY_NODEST</t>
  </si>
  <si>
    <t>Внутреняя ошибка Tsmatch при инициализации: Каталог файла &lt;{0}&gt;  для копирования недоступен.</t>
  </si>
  <si>
    <t>Internal Bootstrap Error of Tsmatch: Destination Directory to Copy File {0}does not exists.</t>
  </si>
  <si>
    <t>ВНИМАНИЕ! Копирование  файла {0}  в каталог {1} не выполнено.</t>
  </si>
  <si>
    <t>Скорее всего, там уже есть файл с таким названием. Попробуйте стереть этот файл сами и повторить копированиею</t>
  </si>
  <si>
    <t>WARNING! File {0} does not copied to destination directory {1}.</t>
  </si>
  <si>
    <t>Most probably, this file already exist there. Please, try to Delete it mannualy, and repeat copy.</t>
  </si>
  <si>
    <t>ERR_02.4_TSmatch.EXE_NOTCOPIED</t>
  </si>
  <si>
    <t>20.03.16 23:16:59</t>
  </si>
  <si>
    <t>26363B2D30CAC949CF7E0E09A14632B7</t>
  </si>
  <si>
    <t>15.03.16 22:02:52</t>
  </si>
  <si>
    <t>URL</t>
  </si>
  <si>
    <t>Tel</t>
  </si>
  <si>
    <t>Index</t>
  </si>
  <si>
    <t>Россия</t>
  </si>
  <si>
    <t>ул. Пинегина, д.4 (ст. метро "Елизаровская")</t>
  </si>
  <si>
    <t>Москва</t>
  </si>
  <si>
    <t>Екатеринбург</t>
  </si>
  <si>
    <t>ул.Стахановская, д.21</t>
  </si>
  <si>
    <t>ул. Промышленный проезд 2Б, офис 210</t>
  </si>
  <si>
    <t>ул. Громова, д. 4, оф. 226-228</t>
  </si>
  <si>
    <t>СтальЭнерго-96</t>
  </si>
  <si>
    <t>http://www.stalenergo-96.ru/</t>
  </si>
  <si>
    <t>БВБ альянс</t>
  </si>
  <si>
    <t>http://bvb-alyans.ru/</t>
  </si>
  <si>
    <t>Лайф-мед</t>
  </si>
  <si>
    <t>http://www.lifemet.ru/</t>
  </si>
  <si>
    <t>Росметаллопрокат</t>
  </si>
  <si>
    <t>http://www.rosmetalloprokat.ru/</t>
  </si>
  <si>
    <t>ООО Промтехмет-М</t>
  </si>
  <si>
    <t>http://prom77.ru/</t>
  </si>
  <si>
    <t>Сталепромышленная компания</t>
  </si>
  <si>
    <t>http://www.omsk.spk.ru/</t>
  </si>
  <si>
    <t>Сибирский центр стали</t>
  </si>
  <si>
    <t>http://metalloprokat-scs.ru/</t>
  </si>
  <si>
    <t>ОмскМеталлНефтеХим</t>
  </si>
  <si>
    <t>http://ooo-omnh.ru/</t>
  </si>
  <si>
    <t>ООО "Металлопромышленное Предприятие"</t>
  </si>
  <si>
    <t>http://yaruse.com/</t>
  </si>
  <si>
    <t>Оммет</t>
  </si>
  <si>
    <t>http://www.ommet.com</t>
  </si>
  <si>
    <t>15.03.16 22:02:53</t>
  </si>
  <si>
    <t>15.03.16 22:02:54</t>
  </si>
  <si>
    <t>15.03.16 22:02:55</t>
  </si>
  <si>
    <t>ул Шефская 2а оф 24 база "ВостокНефтегазСтройКомплект"</t>
  </si>
  <si>
    <t xml:space="preserve"> ул. Кирова, д. 32/а</t>
  </si>
  <si>
    <t>ул. Васильченко, д.1, оф.120</t>
  </si>
  <si>
    <t xml:space="preserve"> ул. Кирова, д. 28 (территория завода "ВИЗ")</t>
  </si>
  <si>
    <t>(495) 661-60-58 (многоканальный), 741-47-27</t>
  </si>
  <si>
    <t>Малый Сухаревский пер., д. 9, стр. 1</t>
  </si>
  <si>
    <t>ул. Зелёная, 10</t>
  </si>
  <si>
    <t>Новосибирск</t>
  </si>
  <si>
    <t xml:space="preserve"> ул. Челюскинцев, д. 18/2, офис 309</t>
  </si>
  <si>
    <t>Омск</t>
  </si>
  <si>
    <t>проезд Овощной, дом 7</t>
  </si>
  <si>
    <t>пр-кт. Космонавтов, д. 18</t>
  </si>
  <si>
    <t>ул. 22 Партсъезда, 105</t>
  </si>
  <si>
    <t>Suppliers</t>
  </si>
  <si>
    <t>Supllier list - Список поставщиков</t>
  </si>
  <si>
    <t>620017</t>
  </si>
  <si>
    <t>420095</t>
  </si>
  <si>
    <t>644105</t>
  </si>
  <si>
    <t>630132</t>
  </si>
  <si>
    <t>25.03.16 20:02:05</t>
  </si>
  <si>
    <t>Индекс</t>
  </si>
  <si>
    <t>FORM_Suplier_Model</t>
  </si>
  <si>
    <t>Ст.-Петербург</t>
  </si>
  <si>
    <t>'+7(812)325-7920</t>
  </si>
  <si>
    <t>192029</t>
  </si>
  <si>
    <t>ModSuppliers</t>
  </si>
  <si>
    <t>Component</t>
  </si>
  <si>
    <t>ПРОФИЛЬ_СЗМ</t>
  </si>
  <si>
    <t>ЛИСТЫ_СЗМ</t>
  </si>
  <si>
    <t>РИФЛ_ЛИСТЫ_СЗМ</t>
  </si>
  <si>
    <t>АНОДИР_ПРОФИЛЬ_СЗМ</t>
  </si>
  <si>
    <t>МЕДЬ ЛАТУНЬ_СЗМ</t>
  </si>
  <si>
    <t>ПРОВОЛОКА ВЯЗАЛЬНАЯ_СЗМ</t>
  </si>
  <si>
    <t>ЗАГЛУШКИ_СЗМ</t>
  </si>
  <si>
    <t>ПОРОГИ_СЗМ</t>
  </si>
  <si>
    <t>ПЕТЛИ ГАРАЖНЫЕ_СЗМ</t>
  </si>
  <si>
    <t>Арматура_СЗМ</t>
  </si>
  <si>
    <t>Балка_СЗМ</t>
  </si>
  <si>
    <t>Катанка; Круг_СЗМ</t>
  </si>
  <si>
    <t>Квадрат_СЗМ</t>
  </si>
  <si>
    <t>Лист рифленый_СЗМ</t>
  </si>
  <si>
    <t>Просечно-вытяжной лист_СЗМ</t>
  </si>
  <si>
    <t>Лист х-к_СЗМ</t>
  </si>
  <si>
    <t>Труба профильная_СЗМ</t>
  </si>
  <si>
    <t>Труба э-св_СЗМ</t>
  </si>
  <si>
    <t>Швеллер_СЗМ</t>
  </si>
  <si>
    <t>Лист оцинкованный_СЗМ</t>
  </si>
  <si>
    <t>Швеллер гнутый_СЗМ</t>
  </si>
  <si>
    <t>Нержавейка_СЗМ</t>
  </si>
  <si>
    <t>Web site</t>
  </si>
  <si>
    <t>Сайт поставщика</t>
  </si>
  <si>
    <t>{7}</t>
  </si>
  <si>
    <t>кол-во прайс-листов</t>
  </si>
  <si>
    <t>price-list quantity</t>
  </si>
  <si>
    <t>TMP_ModSuppliers</t>
  </si>
  <si>
    <t>SupplReport</t>
  </si>
  <si>
    <t>#DEBUG</t>
  </si>
  <si>
    <t>MyDebug.xlsx</t>
  </si>
  <si>
    <t>Казань</t>
  </si>
  <si>
    <t>Уголок СевЗапМеталл</t>
  </si>
  <si>
    <t>FORM_CompSet</t>
  </si>
  <si>
    <t>black1_0.xls/Уголок</t>
  </si>
  <si>
    <t>FORM_CompSet_F</t>
  </si>
  <si>
    <t>EN_FORM_CompSet</t>
  </si>
  <si>
    <t>EN_FORM_CompSet_F</t>
  </si>
  <si>
    <t>Уголок С245 Стальной Дом</t>
  </si>
  <si>
    <t>Росметаллопрокат_Sklad1.xlsx</t>
  </si>
  <si>
    <t>Наличие с распродажи</t>
  </si>
  <si>
    <t>Марка</t>
  </si>
  <si>
    <t>Обработка</t>
  </si>
  <si>
    <t>цена продажи руб/тн без НДС</t>
  </si>
  <si>
    <t>alum.xls</t>
  </si>
  <si>
    <t>описание #2, длина #2/пар 3, вес #4, цена #4</t>
  </si>
  <si>
    <t>promtehmet-m</t>
  </si>
  <si>
    <t>promtehmet-m.xls</t>
  </si>
  <si>
    <t>Лист1</t>
  </si>
  <si>
    <t>Спецификация</t>
  </si>
  <si>
    <t>http://prom77.ru/d/36898/d/prays-list-promtehmet-m.xls</t>
  </si>
  <si>
    <t>опис.1, марка стали. 3,  цена 6</t>
  </si>
  <si>
    <t>Доп. характеристики</t>
  </si>
  <si>
    <t>Лайф-мед.xls</t>
  </si>
  <si>
    <t>Прайс</t>
  </si>
  <si>
    <t>http://www.lifemet.ru/site/upload/-jPS12iRu2Mj0APxaiqYgaFQ.xls</t>
  </si>
  <si>
    <t>опис.2, марка стали. 2,  цена 5</t>
  </si>
  <si>
    <t>ООО «ЛАЙФ-МЕД»</t>
  </si>
  <si>
    <t>bvbalyans.xlsx</t>
  </si>
  <si>
    <t>Размер</t>
  </si>
  <si>
    <t>price-ommet-omsk.xlsx</t>
  </si>
  <si>
    <t>Продукция</t>
  </si>
  <si>
    <t>http://www.ommet.com/main/ommet-price-omsk-export</t>
  </si>
  <si>
    <t>Ассортимент</t>
  </si>
  <si>
    <t>опис.2, марка стали. 2,  цена 4</t>
  </si>
  <si>
    <t>СталепромышленнаяКомпания.xlsx</t>
  </si>
  <si>
    <t>http://www.omsk.spk.ru/price/spk-omsk/_m_/61326/_p_/file/</t>
  </si>
  <si>
    <t>Металлопромышленное Предприятие.xls</t>
  </si>
  <si>
    <t>Вид продукции</t>
  </si>
  <si>
    <t>http://web.serovmet.ru/price/free.xls</t>
  </si>
  <si>
    <t>опис.1, марка стали. 3 вес 10</t>
  </si>
  <si>
    <t>Алюминий</t>
  </si>
  <si>
    <t>Размер, мм</t>
  </si>
  <si>
    <t>Err getDoc: no SheetN</t>
  </si>
  <si>
    <t>Err getDoc: doc not in TOC</t>
  </si>
  <si>
    <t>В TSmatch/Forms нет шаблона {0} .</t>
  </si>
  <si>
    <t>Not found named range {0} in TSmatch/Forms нет шаблона.</t>
  </si>
  <si>
    <t>Ошибка "{0}" в TSmatch.getDoc: Документ "{1}"  отсутствует в коллекции Documents. Проверьте TSmatch.xlsx/TOC</t>
  </si>
  <si>
    <t>TSmatc.getDoc error "{0}": Not open Document "{1}". It is not listed in Documents collection</t>
  </si>
  <si>
    <t>Ошибка TSmatch getDoc: Не найден Лист "{0}" в Документе "{1}". Проверьте TSmatch.xlsx/TOC</t>
  </si>
  <si>
    <t>TSmatc getDoc error: Not found Sheet "{0}" for Document "{1}".</t>
  </si>
  <si>
    <t>Err Bootstrap.checkResource: Unknown Resource</t>
  </si>
  <si>
    <r>
      <t>TSmatch проверка</t>
    </r>
    <r>
      <rPr>
        <b/>
        <sz val="11"/>
        <color theme="1"/>
        <rFont val="Calibri"/>
        <family val="2"/>
        <charset val="204"/>
        <scheme val="minor"/>
      </rPr>
      <t xml:space="preserve"> Bootstrap.checkResource</t>
    </r>
    <r>
      <rPr>
        <sz val="11"/>
        <color theme="1"/>
        <rFont val="Calibri"/>
        <family val="2"/>
        <charset val="204"/>
        <scheme val="minor"/>
      </rPr>
      <t>: Ресурс "{0}" не распознан.</t>
    </r>
  </si>
  <si>
    <r>
      <t xml:space="preserve">TSmatch </t>
    </r>
    <r>
      <rPr>
        <b/>
        <sz val="11"/>
        <color theme="1"/>
        <rFont val="Calibri"/>
        <family val="2"/>
        <charset val="204"/>
        <scheme val="minor"/>
      </rPr>
      <t>Bootstrap.checkResource</t>
    </r>
    <r>
      <rPr>
        <sz val="11"/>
        <color theme="1"/>
        <rFont val="Calibri"/>
        <family val="2"/>
        <charset val="204"/>
        <scheme val="minor"/>
      </rPr>
      <t>: Resource "{0}" doesn't exists.</t>
    </r>
  </si>
  <si>
    <t>Err Bootstrap.checkResource: Resource Obsolete</t>
  </si>
  <si>
    <r>
      <t>TSmatch проверка</t>
    </r>
    <r>
      <rPr>
        <b/>
        <sz val="11"/>
        <color theme="1"/>
        <rFont val="Calibri"/>
        <family val="2"/>
        <charset val="204"/>
        <scheme val="minor"/>
      </rPr>
      <t xml:space="preserve"> Bootstrap.checkResource</t>
    </r>
    <r>
      <rPr>
        <sz val="11"/>
        <color theme="1"/>
        <rFont val="Calibri"/>
        <family val="2"/>
        <charset val="204"/>
        <scheme val="minor"/>
      </rPr>
      <t>: Ресурс "{0}" устарел- его дата "{1}", а мы ожидаем "{2}".</t>
    </r>
  </si>
  <si>
    <r>
      <t xml:space="preserve">TSmatch </t>
    </r>
    <r>
      <rPr>
        <b/>
        <sz val="11"/>
        <color theme="1"/>
        <rFont val="Calibri"/>
        <family val="2"/>
        <charset val="204"/>
        <scheme val="minor"/>
      </rPr>
      <t>Bootstrap.checkResource</t>
    </r>
    <r>
      <rPr>
        <sz val="11"/>
        <color theme="1"/>
        <rFont val="Calibri"/>
        <family val="2"/>
        <charset val="204"/>
        <scheme val="minor"/>
      </rPr>
      <t>: Resource "{0}" obsolete; its last update  "{1}", we expected "{2}". Please, correct.</t>
    </r>
  </si>
  <si>
    <t>Rule Name</t>
  </si>
  <si>
    <t>Rule Text</t>
  </si>
  <si>
    <t>Err getCompSet No CompSet</t>
  </si>
  <si>
    <t>Ошибка TSmatch: Компания "{0}" не поставляет сортамент "{1}"</t>
  </si>
  <si>
    <t>TSmatch error:  Supplier "{0}" cannot deliver Component Set "{1}"</t>
  </si>
  <si>
    <t>C255 L Уголок СевЗапМеталл</t>
  </si>
  <si>
    <t>СтальХолдинг</t>
  </si>
  <si>
    <t>Addres</t>
  </si>
  <si>
    <t>Matching Rules - Правила поиска соответствий между моделью и сортаментом</t>
  </si>
  <si>
    <t>Constants - Таблицы и константы TSmatch</t>
  </si>
  <si>
    <t>Constants</t>
  </si>
  <si>
    <t>Steel_sort</t>
  </si>
  <si>
    <t>Марки  по действующей  нормативно-технической документации</t>
  </si>
  <si>
    <t>Наименование стали</t>
  </si>
  <si>
    <t>Марки по действующим стандартам</t>
  </si>
  <si>
    <t>Марка стали</t>
  </si>
  <si>
    <t>Обозначение стандарта</t>
  </si>
  <si>
    <t>С235</t>
  </si>
  <si>
    <t>Ст3кп2</t>
  </si>
  <si>
    <t>ГОСТ 380-88, ГОСТ 535-88</t>
  </si>
  <si>
    <t>С245</t>
  </si>
  <si>
    <t>Ст3пс5</t>
  </si>
  <si>
    <t>Ст3сп5</t>
  </si>
  <si>
    <t>С255</t>
  </si>
  <si>
    <t>Ст3Гпс, Ст3Гсп</t>
  </si>
  <si>
    <t>ГОСТ 380-88</t>
  </si>
  <si>
    <t>С275</t>
  </si>
  <si>
    <t>Ст3пс</t>
  </si>
  <si>
    <t>С285</t>
  </si>
  <si>
    <t>Ст3сп, Ст3Гпс, Ст3Гсп</t>
  </si>
  <si>
    <t>С345</t>
  </si>
  <si>
    <t>12Г2С</t>
  </si>
  <si>
    <t>09Г2С</t>
  </si>
  <si>
    <t>-</t>
  </si>
  <si>
    <t>ГОСТ 19282-73</t>
  </si>
  <si>
    <t>С345Д</t>
  </si>
  <si>
    <t>12Г2СД</t>
  </si>
  <si>
    <t>09Г2СД</t>
  </si>
  <si>
    <t>С345К</t>
  </si>
  <si>
    <t>10ХНДП</t>
  </si>
  <si>
    <t>С375</t>
  </si>
  <si>
    <t>С375Д</t>
  </si>
  <si>
    <t>С390</t>
  </si>
  <si>
    <t>14Г2АФ</t>
  </si>
  <si>
    <t>С390Д</t>
  </si>
  <si>
    <t>14Г2АФД</t>
  </si>
  <si>
    <t>С390К</t>
  </si>
  <si>
    <t>15Г2АФДпс</t>
  </si>
  <si>
    <t>С440</t>
  </si>
  <si>
    <t>16Г2АФ</t>
  </si>
  <si>
    <t>С440Д</t>
  </si>
  <si>
    <t>16Г2АФД</t>
  </si>
  <si>
    <t>С590</t>
  </si>
  <si>
    <t>12Г2СМФ</t>
  </si>
  <si>
    <t>С590К</t>
  </si>
  <si>
    <t>12ГН2МФАЮ</t>
  </si>
  <si>
    <t>ГОСТ 27772-88</t>
  </si>
  <si>
    <t>Лист Стальхолдинг</t>
  </si>
  <si>
    <t>Лист г.к</t>
  </si>
  <si>
    <t>TOC - Оглавление по всем отчетам в базе данных TSmatch</t>
  </si>
  <si>
    <t>price-list worksheets</t>
  </si>
  <si>
    <t>Err Supplier.Start_ is inTOC not in Suppliers</t>
  </si>
  <si>
    <t>Ошибка TSmatch: В {1} строке ТОС есть файл "{2}" от поставщика "{0}", но он не упомянут на листе Suppliers.</t>
  </si>
  <si>
    <t>TSmatch error: String {1} of TOC contains Document "{2}" for Supplier "{0}", however, it is lister on Sheet Suppliers</t>
  </si>
  <si>
    <t>FORM_Raw</t>
  </si>
  <si>
    <t>FORM_Raw_F</t>
  </si>
  <si>
    <t>L 200X16</t>
  </si>
  <si>
    <t>EN_FORM_Raw</t>
  </si>
  <si>
    <t>EN_FORM_Raw_F</t>
  </si>
  <si>
    <t>GUID</t>
  </si>
  <si>
    <t>ID54E19CC8-000-0E00-3134-323430373232</t>
  </si>
  <si>
    <t>Тип материала</t>
  </si>
  <si>
    <t>Material Type</t>
  </si>
  <si>
    <t>Concrete</t>
  </si>
  <si>
    <t>Склад Росметаллопрокат</t>
  </si>
  <si>
    <t>М:?; П:?;</t>
  </si>
  <si>
    <t>12, 4,5,8</t>
  </si>
  <si>
    <t>опис.1, марка стали. 5,  цена 7</t>
  </si>
  <si>
    <t>Volume (m3)</t>
  </si>
  <si>
    <t>HDR_ModSuppliers</t>
  </si>
  <si>
    <t>Перечень оганизаций - поставщиков проекта</t>
  </si>
  <si>
    <t>EN_HDR_ModSuppliers</t>
  </si>
  <si>
    <t>FORM_ModSupplier</t>
  </si>
  <si>
    <t>FORM_ModSupplier_F</t>
  </si>
  <si>
    <t>EN_FORM_ModSupplier</t>
  </si>
  <si>
    <t>EN_FORM_ModSupplier_F</t>
  </si>
  <si>
    <t>Document.Reset no HDR form</t>
  </si>
  <si>
    <t>Ошибка TSmatch: Reset документа "{0}", для которого нет формы HDR в ТОС</t>
  </si>
  <si>
    <t>Internal error: Reset of the Document "{0}", which has no HDR form in TOC</t>
  </si>
  <si>
    <t>Tekla.Read v1.5</t>
  </si>
  <si>
    <t>Project Suppliers</t>
  </si>
  <si>
    <t>Атрибуты</t>
  </si>
  <si>
    <t>AttSet</t>
  </si>
  <si>
    <t>Фаза</t>
  </si>
  <si>
    <t>Phase</t>
  </si>
  <si>
    <t>EN_FORM_Models_in_TSmatch.xlsx</t>
  </si>
  <si>
    <t>EN_FORM_Models_in_TSmatch.xlsx_F</t>
  </si>
  <si>
    <t>FORM_Models_in_TSmatch.xlsx</t>
  </si>
  <si>
    <t>FORM_Models_in_TSmatch.xlsx_F</t>
  </si>
  <si>
    <t>12.01.16 3:58:00</t>
  </si>
  <si>
    <t>Unocal_A12</t>
  </si>
  <si>
    <t>C:\TeklaStructuresModels\2015-Nov-Examples\OFFSHORE MODELS EXAMPLES\Unocal_A12</t>
  </si>
  <si>
    <t>TSread</t>
  </si>
  <si>
    <t>4C43FE21AC81769B82C44AE2C2B762B3</t>
  </si>
  <si>
    <t>11.03.16 22:17:19</t>
  </si>
  <si>
    <t>Offshore_Example</t>
  </si>
  <si>
    <t>C:\TeklaStructuresModels\2016\Offshore_Example</t>
  </si>
  <si>
    <t>Tekla.Read v1.2</t>
  </si>
  <si>
    <t>12.03.16 0:26:52</t>
  </si>
  <si>
    <t>Velodromv11_3</t>
  </si>
  <si>
    <t>C:\TeklaStructuresModels\2015-Nov-Examples\UNISON-Velodrom-Athen\Velodromv11_3</t>
  </si>
  <si>
    <t>97113694DB83B83F2BEB86518088EB46</t>
  </si>
  <si>
    <t>10, 11</t>
  </si>
  <si>
    <t>ORO-RD-ONHP-3303-7868.001-CI_3D_Tekla</t>
  </si>
  <si>
    <t>C:\TeklaStructuresModels\2016\ORO-RD-ONHP-3303-7868.001-CI_3D_Tekla</t>
  </si>
  <si>
    <t>9011DFE862F8A7B6E5FB5EF669042319</t>
  </si>
  <si>
    <t>19.03.16 20:36:28</t>
  </si>
  <si>
    <t>ONPZ-RD-ONHP-3314-1075_1.001-CI_3D_Tekla</t>
  </si>
  <si>
    <t>C:\TeklaStructuresModels\2016\ONPZ-RD-ONHP-3314-1075_1.001-CI_3D_Tekla</t>
  </si>
  <si>
    <t>3B472C30EEEF8F3D37F09F4507B60E97</t>
  </si>
  <si>
    <t>4, 5, 8</t>
  </si>
  <si>
    <t>Total Lines =</t>
  </si>
  <si>
    <t>FORM_Report_Sum</t>
  </si>
  <si>
    <t>FORM_Report_Sum_F</t>
  </si>
  <si>
    <t>EN_FORM_Report_Sum</t>
  </si>
  <si>
    <t>EN_FORM_Report_Sum_F</t>
  </si>
  <si>
    <t>FORM_Report</t>
  </si>
  <si>
    <t>FORM_Report_F</t>
  </si>
  <si>
    <t>EN_FORM_Report_F</t>
  </si>
  <si>
    <t>{8}</t>
  </si>
  <si>
    <t>{9}</t>
  </si>
  <si>
    <t>{10}</t>
  </si>
  <si>
    <t>C255</t>
  </si>
  <si>
    <t>—6</t>
  </si>
  <si>
    <t>Лиcт г/к 6x1500x3000</t>
  </si>
  <si>
    <t>Price-list</t>
  </si>
  <si>
    <t>Price.line#</t>
  </si>
  <si>
    <t>№ стр.сорт</t>
  </si>
  <si>
    <t>CF15EB9FD9DEC3C18AECD0AA286322E1</t>
  </si>
  <si>
    <t>10.04.16 1:00:56</t>
  </si>
  <si>
    <t>RIVER_MALL_TEKLA_MODEL</t>
  </si>
  <si>
    <t>C:\TeklaStructuresModels\2016\RIVER_MALL_TEKLA_MODEL</t>
  </si>
  <si>
    <t>F582F2D38E4C1C53AD288A885685F797</t>
  </si>
  <si>
    <t>DC9150F630200C10734637BD936E5667</t>
  </si>
  <si>
    <t>78CCD6B811614491988A206996DE6892</t>
  </si>
  <si>
    <t>10.04.16 2:07:18</t>
  </si>
  <si>
    <t>C1E2812E2B6BE41C8D9C71C855DB1B13</t>
  </si>
  <si>
    <t>12.04.16 19:37:05</t>
  </si>
  <si>
    <t>12.04.16 19:37:07</t>
  </si>
  <si>
    <t>12.04.16 19:37:08</t>
  </si>
  <si>
    <t>ОмскСПК.Часть1</t>
  </si>
  <si>
    <t>Часть1</t>
  </si>
  <si>
    <t>Часть2</t>
  </si>
  <si>
    <t>Часть3</t>
  </si>
  <si>
    <t>Труба</t>
  </si>
  <si>
    <t>Сетка_кладочная</t>
  </si>
  <si>
    <t>ОмскСПК.Часть2</t>
  </si>
  <si>
    <t>Лист ГК</t>
  </si>
  <si>
    <t>ОмскСПК.Часть3</t>
  </si>
  <si>
    <t>ОмскСПК.Труба</t>
  </si>
  <si>
    <t>Труба ВГП</t>
  </si>
  <si>
    <t>ОмскСПК.Сетка_кладочная</t>
  </si>
  <si>
    <t>Сетка кладочная</t>
  </si>
  <si>
    <t>4,5,8</t>
  </si>
  <si>
    <t>Уголок_Сталепромышленная компания</t>
  </si>
  <si>
    <t>Document.wrDoc no form</t>
  </si>
  <si>
    <r>
      <t xml:space="preserve">Internal </t>
    </r>
    <r>
      <rPr>
        <b/>
        <i/>
        <sz val="11"/>
        <color theme="1"/>
        <rFont val="Calibri"/>
        <family val="2"/>
        <charset val="204"/>
        <scheme val="minor"/>
      </rPr>
      <t>Tsmatch.Documents.wrDoc</t>
    </r>
    <r>
      <rPr>
        <sz val="11"/>
        <color theme="1"/>
        <rFont val="Calibri"/>
        <family val="2"/>
        <charset val="204"/>
        <scheme val="minor"/>
      </rPr>
      <t xml:space="preserve"> error: No form "{0}" for this Document "{1}"</t>
    </r>
  </si>
  <si>
    <r>
      <t xml:space="preserve">Внутренняя ошибка </t>
    </r>
    <r>
      <rPr>
        <b/>
        <i/>
        <sz val="11"/>
        <color theme="1"/>
        <rFont val="Calibri"/>
        <family val="2"/>
        <charset val="204"/>
        <scheme val="minor"/>
      </rPr>
      <t>TSmatch.Documents.wrDoc</t>
    </r>
    <r>
      <rPr>
        <sz val="11"/>
        <color theme="1"/>
        <rFont val="Calibri"/>
        <family val="2"/>
        <charset val="204"/>
        <scheme val="minor"/>
      </rPr>
      <t>: Нет формы "{0}" для документа "{1}"</t>
    </r>
  </si>
  <si>
    <t>FORM_Supplier_Model</t>
  </si>
  <si>
    <t>FORM_Supplier_Model_F</t>
  </si>
  <si>
    <t>EN_FORM_Supplier_Model</t>
  </si>
  <si>
    <t>EN_FORM_Supplier_Model_F</t>
  </si>
  <si>
    <t>Err Bootstrap.getFile: File not found</t>
  </si>
  <si>
    <r>
      <t>TSmatch</t>
    </r>
    <r>
      <rPr>
        <b/>
        <sz val="11"/>
        <color theme="1"/>
        <rFont val="Calibri"/>
        <family val="2"/>
        <charset val="204"/>
        <scheme val="minor"/>
      </rPr>
      <t xml:space="preserve"> Bootstrap.getFile</t>
    </r>
    <r>
      <rPr>
        <sz val="11"/>
        <color theme="1"/>
        <rFont val="Calibri"/>
        <family val="2"/>
        <charset val="204"/>
        <scheme val="minor"/>
      </rPr>
      <t>: File "{0}" not found</t>
    </r>
  </si>
  <si>
    <t>Ошибка Tsmatch.FileOp.CopyFile: в каталоге "{0}" нет файла - источника "{1}"  для копирования.</t>
  </si>
  <si>
    <t>Error Tsmatch.FileOp.CopyFile: In source catalog "{0}" no file "{1}" to Copy from.</t>
  </si>
  <si>
    <t>опис 2, длина 3, цена 5</t>
  </si>
  <si>
    <t>Err in setComp</t>
  </si>
  <si>
    <t xml:space="preserve">Ошибка TSmatch: Component.setComp("{0}") не удалось загрузить прайс-лист. </t>
  </si>
  <si>
    <t xml:space="preserve">TSmatch error:  Component.setComp("{0}") cannot load price-list. </t>
  </si>
  <si>
    <t>описание #3, длина #7, вес #8, цена #10</t>
  </si>
  <si>
    <t>описание #3, длина #2/пар 3, вес #5, цена #5</t>
  </si>
  <si>
    <t>описание #2, длина #5, вес #6, цена #6</t>
  </si>
  <si>
    <t>описание #3, длина #3/пар 3, вес #6, цена #6</t>
  </si>
  <si>
    <t>описание #2, длина #3, вес #4, цена #4</t>
  </si>
  <si>
    <t>описание #3, длина #3/пар1, вес #5, цена #5</t>
  </si>
  <si>
    <t>описание #2, длина #4, вес #4, цена #4</t>
  </si>
  <si>
    <t>28.04.16 15:22:04</t>
  </si>
  <si>
    <t>A2833BD9BF9692519B3A78582A942C7D</t>
  </si>
  <si>
    <r>
      <t>TSmatch</t>
    </r>
    <r>
      <rPr>
        <b/>
        <sz val="11"/>
        <color theme="1"/>
        <rFont val="Calibri"/>
        <family val="2"/>
        <charset val="204"/>
        <scheme val="minor"/>
      </rPr>
      <t xml:space="preserve"> Bootstrap.getFile</t>
    </r>
    <r>
      <rPr>
        <sz val="11"/>
        <color theme="1"/>
        <rFont val="Calibri"/>
        <family val="2"/>
        <charset val="204"/>
        <scheme val="minor"/>
      </rPr>
      <t>: Файл "{0}" не найден</t>
    </r>
  </si>
  <si>
    <t>IFC</t>
  </si>
  <si>
    <t>MyColumn</t>
  </si>
  <si>
    <t>C:\Users\Pavel_Khrapkin\Desktop</t>
  </si>
  <si>
    <t>FORM_ModelINFO_Rules</t>
  </si>
  <si>
    <t>FORM_ModelINFO_MatTypeGr</t>
  </si>
  <si>
    <t>Общий расход материалов</t>
  </si>
  <si>
    <t>Объем (м3)</t>
  </si>
  <si>
    <t>Бетон</t>
  </si>
  <si>
    <t>Сталь</t>
  </si>
  <si>
    <t>Consumption of Materials</t>
  </si>
  <si>
    <t>Volume (м3)</t>
  </si>
  <si>
    <t>Price (руб)</t>
  </si>
  <si>
    <t>Steel</t>
  </si>
  <si>
    <t>2.07.16 13.28.27</t>
  </si>
  <si>
    <t>Weihgt (kg)</t>
  </si>
  <si>
    <t>3.07.16 19:09:37</t>
  </si>
  <si>
    <t>E1CED3A0A72CAF2398DF13089F1D3AE4</t>
  </si>
  <si>
    <t>8C3AAF72230C83C24DA220CEB8AA75DE</t>
  </si>
  <si>
    <t>3.07.16 19:09:55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</si>
</sst>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_(* #,##0.00_);_(* \(#,##0.00\);_(* &quot;-&quot;??_);_(@_)"/>
    <numFmt numFmtId="167" formatCode="_(&quot;р.&quot;* #,##0.00_);_(&quot;р.&quot;* \(#,##0.00\);_(&quot;р.&quot;* &quot;-&quot;??_);_(@_)"/>
    <numFmt numFmtId="168" formatCode="dd/mm/yy\ h:mm;@"/>
    <numFmt numFmtId="169" formatCode="_(* #,##0_);_(* \(#,##0\);_(* &quot;-&quot;??_);_(@_)"/>
    <numFmt numFmtId="170" formatCode="#,##0_ ;\-#,##0\ "/>
    <numFmt numFmtId="171" formatCode="d/m/yy;@"/>
    <numFmt numFmtId="172" formatCode="_-* #\ #,#00\ _р_._-;\-* #\ #,#00\ _р_._-;_-* &quot;-&quot;??\ _р_._-;_-@_-"/>
    <numFmt numFmtId="173" formatCode="[$-F400]h:mm:ss\ AM/PM"/>
    <numFmt numFmtId="174" formatCode="_(* #,##0.0_);_(* \(#,##0.0\);_(* &quot;-&quot;??_);_(@_)"/>
    <numFmt numFmtId="175" formatCode="_(* #,##0.000_);_(* \(#,##0.000\);_(* &quot;-&quot;??_);_(@_)"/>
    <numFmt numFmtId="176" formatCode="_-* #,##0\ _₽_-;\-* #,##0\ _₽_-;_-* &quot;-&quot;??\ _₽_-;_-@_-"/>
    <numFmt numFmtId="177" formatCode="_-* #,##0.00\ [$₽-419]_-;\-* #,##0.00\ [$₽-419]_-;_-* &quot;-&quot;??\ [$₽-419]_-;_-@_-"/>
    <numFmt numFmtId="178" formatCode="0.000"/>
  </numFmts>
  <fonts count="5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Algerian"/>
      <family val="5"/>
    </font>
    <font>
      <sz val="14"/>
      <color theme="1"/>
      <name val="Algerian"/>
      <family val="5"/>
    </font>
    <font>
      <b/>
      <sz val="11"/>
      <color theme="1"/>
      <name val="Calibri"/>
      <family val="2"/>
      <charset val="204"/>
    </font>
    <font>
      <sz val="11"/>
      <color theme="1"/>
      <name val="Courier New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5"/>
      <color indexed="25"/>
      <name val="Calibri"/>
      <family val="2"/>
      <charset val="204"/>
    </font>
    <font>
      <b/>
      <sz val="13"/>
      <color indexed="25"/>
      <name val="Calibri"/>
      <family val="2"/>
      <charset val="204"/>
    </font>
    <font>
      <b/>
      <sz val="11"/>
      <color indexed="25"/>
      <name val="Calibri"/>
      <family val="2"/>
      <charset val="204"/>
    </font>
    <font>
      <b/>
      <sz val="18"/>
      <color indexed="25"/>
      <name val="Cambria"/>
      <family val="2"/>
      <charset val="204"/>
    </font>
    <font>
      <u/>
      <sz val="11"/>
      <color indexed="12"/>
      <name val="Calibri"/>
      <family val="2"/>
      <charset val="204"/>
    </font>
    <font>
      <u/>
      <sz val="10"/>
      <color theme="10"/>
      <name val="Arial Cyr"/>
      <charset val="204"/>
    </font>
    <font>
      <u/>
      <sz val="11"/>
      <color theme="10"/>
      <name val="Calibri"/>
      <family val="2"/>
      <charset val="204"/>
      <scheme val="minor"/>
    </font>
    <font>
      <sz val="11"/>
      <color theme="1"/>
      <name val="Arial Black"/>
      <family val="2"/>
      <charset val="204"/>
    </font>
    <font>
      <b/>
      <vertAlign val="superscript"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9"/>
      <color indexed="81"/>
      <name val="Tahoma"/>
      <family val="2"/>
      <charset val="204"/>
    </font>
    <font>
      <b/>
      <u/>
      <sz val="9"/>
      <color indexed="81"/>
      <name val="Tahoma"/>
      <family val="2"/>
      <charset val="204"/>
    </font>
    <font>
      <b/>
      <i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5"/>
        <bgColor indexed="6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54"/>
        <bgColor indexed="2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5"/>
      </bottom>
      <diagonal/>
    </border>
    <border>
      <left/>
      <right/>
      <top/>
      <bottom style="thick">
        <color indexed="45"/>
      </bottom>
      <diagonal/>
    </border>
    <border>
      <left/>
      <right/>
      <top/>
      <bottom style="medium">
        <color indexed="25"/>
      </bottom>
      <diagonal/>
    </border>
    <border>
      <left/>
      <right/>
      <top style="thin">
        <color indexed="25"/>
      </top>
      <bottom style="double">
        <color indexed="2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5"/>
      </top>
      <bottom style="double">
        <color indexed="25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ashDotDot">
        <color auto="1"/>
      </bottom>
      <diagonal/>
    </border>
    <border>
      <left/>
      <right/>
      <top/>
      <bottom style="dashDot">
        <color indexed="64"/>
      </bottom>
      <diagonal/>
    </border>
  </borders>
  <cellStyleXfs count="866">
    <xf numFmtId="173" fontId="0" fillId="0" borderId="0"/>
    <xf numFmtId="173" fontId="1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8" fillId="0" borderId="0"/>
    <xf numFmtId="173" fontId="1" fillId="0" borderId="0"/>
    <xf numFmtId="166" fontId="1" fillId="0" borderId="0" applyFont="0" applyFill="0" applyBorder="0" applyAlignment="0" applyProtection="0"/>
    <xf numFmtId="173" fontId="1" fillId="0" borderId="0"/>
    <xf numFmtId="173" fontId="1" fillId="0" borderId="0"/>
    <xf numFmtId="173" fontId="8" fillId="0" borderId="0"/>
    <xf numFmtId="173" fontId="8" fillId="0" borderId="0"/>
    <xf numFmtId="173" fontId="8" fillId="0" borderId="0"/>
    <xf numFmtId="173" fontId="1" fillId="0" borderId="0"/>
    <xf numFmtId="166" fontId="8" fillId="0" borderId="0" applyFont="0" applyFill="0" applyBorder="0" applyAlignment="0" applyProtection="0"/>
    <xf numFmtId="173" fontId="1" fillId="0" borderId="0"/>
    <xf numFmtId="173" fontId="1" fillId="0" borderId="0"/>
    <xf numFmtId="173" fontId="12" fillId="0" borderId="0"/>
    <xf numFmtId="173" fontId="1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173" fontId="1" fillId="0" borderId="0"/>
    <xf numFmtId="173" fontId="8" fillId="0" borderId="0"/>
    <xf numFmtId="173" fontId="13" fillId="0" borderId="0"/>
    <xf numFmtId="173" fontId="1" fillId="0" borderId="0"/>
    <xf numFmtId="173" fontId="1" fillId="0" borderId="0"/>
    <xf numFmtId="166" fontId="1" fillId="0" borderId="0" applyFont="0" applyFill="0" applyBorder="0" applyAlignment="0" applyProtection="0"/>
    <xf numFmtId="173" fontId="8" fillId="0" borderId="0"/>
    <xf numFmtId="173" fontId="1" fillId="0" borderId="0"/>
    <xf numFmtId="173" fontId="1" fillId="0" borderId="0"/>
    <xf numFmtId="167" fontId="8" fillId="0" borderId="0" applyFont="0" applyFill="0" applyBorder="0" applyAlignment="0" applyProtection="0"/>
    <xf numFmtId="173" fontId="14" fillId="0" borderId="0"/>
    <xf numFmtId="173" fontId="8" fillId="0" borderId="0"/>
    <xf numFmtId="173" fontId="1" fillId="0" borderId="0"/>
    <xf numFmtId="173" fontId="12" fillId="0" borderId="0"/>
    <xf numFmtId="173" fontId="13" fillId="0" borderId="0"/>
    <xf numFmtId="173" fontId="8" fillId="0" borderId="0"/>
    <xf numFmtId="173" fontId="13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66" fontId="1" fillId="0" borderId="0" applyFont="0" applyFill="0" applyBorder="0" applyAlignment="0" applyProtection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" fillId="0" borderId="0"/>
    <xf numFmtId="173" fontId="15" fillId="0" borderId="0"/>
    <xf numFmtId="173" fontId="15" fillId="8" borderId="0" applyNumberFormat="0" applyBorder="0" applyAlignment="0" applyProtection="0"/>
    <xf numFmtId="173" fontId="15" fillId="9" borderId="0" applyNumberFormat="0" applyBorder="0" applyAlignment="0" applyProtection="0"/>
    <xf numFmtId="173" fontId="15" fillId="10" borderId="0" applyNumberFormat="0" applyBorder="0" applyAlignment="0" applyProtection="0"/>
    <xf numFmtId="173" fontId="15" fillId="11" borderId="0" applyNumberFormat="0" applyBorder="0" applyAlignment="0" applyProtection="0"/>
    <xf numFmtId="173" fontId="15" fillId="12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4" borderId="0" applyNumberFormat="0" applyBorder="0" applyAlignment="0" applyProtection="0"/>
    <xf numFmtId="173" fontId="15" fillId="13" borderId="0" applyNumberFormat="0" applyBorder="0" applyAlignment="0" applyProtection="0"/>
    <xf numFmtId="173" fontId="15" fillId="15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5" fillId="16" borderId="0" applyNumberFormat="0" applyBorder="0" applyAlignment="0" applyProtection="0"/>
    <xf numFmtId="173" fontId="15" fillId="17" borderId="0" applyNumberFormat="0" applyBorder="0" applyAlignment="0" applyProtection="0"/>
    <xf numFmtId="173" fontId="15" fillId="18" borderId="0" applyNumberFormat="0" applyBorder="0" applyAlignment="0" applyProtection="0"/>
    <xf numFmtId="173" fontId="15" fillId="11" borderId="0" applyNumberFormat="0" applyBorder="0" applyAlignment="0" applyProtection="0"/>
    <xf numFmtId="173" fontId="15" fillId="16" borderId="0" applyNumberFormat="0" applyBorder="0" applyAlignment="0" applyProtection="0"/>
    <xf numFmtId="173" fontId="15" fillId="19" borderId="0" applyNumberFormat="0" applyBorder="0" applyAlignment="0" applyProtection="0"/>
    <xf numFmtId="173" fontId="15" fillId="9" borderId="0" applyNumberFormat="0" applyBorder="0" applyAlignment="0" applyProtection="0"/>
    <xf numFmtId="173" fontId="15" fillId="20" borderId="0" applyNumberFormat="0" applyBorder="0" applyAlignment="0" applyProtection="0"/>
    <xf numFmtId="173" fontId="15" fillId="13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6" fillId="21" borderId="0" applyNumberFormat="0" applyBorder="0" applyAlignment="0" applyProtection="0"/>
    <xf numFmtId="173" fontId="16" fillId="17" borderId="0" applyNumberFormat="0" applyBorder="0" applyAlignment="0" applyProtection="0"/>
    <xf numFmtId="173" fontId="16" fillId="1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0" borderId="0" applyNumberFormat="0" applyBorder="0" applyAlignment="0" applyProtection="0"/>
    <xf numFmtId="173" fontId="16" fillId="17" borderId="0" applyNumberFormat="0" applyBorder="0" applyAlignment="0" applyProtection="0"/>
    <xf numFmtId="173" fontId="16" fillId="13" borderId="0" applyNumberFormat="0" applyBorder="0" applyAlignment="0" applyProtection="0"/>
    <xf numFmtId="173" fontId="16" fillId="9" borderId="0" applyNumberFormat="0" applyBorder="0" applyAlignment="0" applyProtection="0"/>
    <xf numFmtId="173" fontId="16" fillId="13" borderId="0" applyNumberFormat="0" applyBorder="0" applyAlignment="0" applyProtection="0"/>
    <xf numFmtId="173" fontId="16" fillId="26" borderId="0" applyNumberFormat="0" applyBorder="0" applyAlignment="0" applyProtection="0"/>
    <xf numFmtId="173" fontId="16" fillId="27" borderId="0" applyNumberFormat="0" applyBorder="0" applyAlignment="0" applyProtection="0"/>
    <xf numFmtId="173" fontId="16" fillId="2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9" borderId="0" applyNumberFormat="0" applyBorder="0" applyAlignment="0" applyProtection="0"/>
    <xf numFmtId="173" fontId="17" fillId="9" borderId="0" applyNumberFormat="0" applyBorder="0" applyAlignment="0" applyProtection="0"/>
    <xf numFmtId="173" fontId="18" fillId="20" borderId="5" applyNumberFormat="0" applyAlignment="0" applyProtection="0"/>
    <xf numFmtId="173" fontId="19" fillId="30" borderId="6" applyNumberFormat="0" applyAlignment="0" applyProtection="0"/>
    <xf numFmtId="173" fontId="20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22" fillId="0" borderId="7" applyNumberFormat="0" applyFill="0" applyAlignment="0" applyProtection="0"/>
    <xf numFmtId="173" fontId="23" fillId="0" borderId="8" applyNumberFormat="0" applyFill="0" applyAlignment="0" applyProtection="0"/>
    <xf numFmtId="173" fontId="24" fillId="0" borderId="9" applyNumberFormat="0" applyFill="0" applyAlignment="0" applyProtection="0"/>
    <xf numFmtId="173" fontId="24" fillId="0" borderId="0" applyNumberFormat="0" applyFill="0" applyBorder="0" applyAlignment="0" applyProtection="0"/>
    <xf numFmtId="173" fontId="25" fillId="13" borderId="5" applyNumberFormat="0" applyAlignment="0" applyProtection="0"/>
    <xf numFmtId="173" fontId="26" fillId="0" borderId="10" applyNumberFormat="0" applyFill="0" applyAlignment="0" applyProtection="0"/>
    <xf numFmtId="173" fontId="27" fillId="31" borderId="0" applyNumberFormat="0" applyBorder="0" applyAlignment="0" applyProtection="0"/>
    <xf numFmtId="173" fontId="15" fillId="15" borderId="11" applyNumberFormat="0" applyAlignment="0" applyProtection="0"/>
    <xf numFmtId="173" fontId="28" fillId="20" borderId="12" applyNumberFormat="0" applyAlignment="0" applyProtection="0"/>
    <xf numFmtId="173" fontId="29" fillId="0" borderId="0" applyNumberFormat="0" applyFill="0" applyBorder="0" applyAlignment="0" applyProtection="0"/>
    <xf numFmtId="173" fontId="30" fillId="0" borderId="13" applyNumberFormat="0" applyFill="0" applyAlignment="0" applyProtection="0"/>
    <xf numFmtId="173" fontId="31" fillId="0" borderId="0" applyNumberFormat="0" applyFill="0" applyBorder="0" applyAlignment="0" applyProtection="0"/>
    <xf numFmtId="173" fontId="16" fillId="25" borderId="0" applyNumberFormat="0" applyBorder="0" applyAlignment="0" applyProtection="0"/>
    <xf numFmtId="173" fontId="16" fillId="32" borderId="0" applyNumberFormat="0" applyBorder="0" applyAlignment="0" applyProtection="0"/>
    <xf numFmtId="173" fontId="16" fillId="29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9" borderId="0" applyNumberFormat="0" applyBorder="0" applyAlignment="0" applyProtection="0"/>
    <xf numFmtId="173" fontId="25" fillId="13" borderId="5" applyNumberFormat="0" applyAlignment="0" applyProtection="0"/>
    <xf numFmtId="173" fontId="28" fillId="20" borderId="12" applyNumberFormat="0" applyAlignment="0" applyProtection="0"/>
    <xf numFmtId="173" fontId="18" fillId="20" borderId="5" applyNumberFormat="0" applyAlignment="0" applyProtection="0"/>
    <xf numFmtId="173" fontId="36" fillId="0" borderId="0" applyNumberFormat="0" applyFill="0" applyBorder="0" applyAlignment="0" applyProtection="0"/>
    <xf numFmtId="173" fontId="32" fillId="0" borderId="14" applyNumberFormat="0" applyFill="0" applyAlignment="0" applyProtection="0"/>
    <xf numFmtId="173" fontId="33" fillId="0" borderId="15" applyNumberFormat="0" applyFill="0" applyAlignment="0" applyProtection="0"/>
    <xf numFmtId="173" fontId="34" fillId="0" borderId="16" applyNumberFormat="0" applyFill="0" applyAlignment="0" applyProtection="0"/>
    <xf numFmtId="173" fontId="34" fillId="0" borderId="0" applyNumberFormat="0" applyFill="0" applyBorder="0" applyAlignment="0" applyProtection="0"/>
    <xf numFmtId="173" fontId="30" fillId="0" borderId="17" applyNumberFormat="0" applyFill="0" applyAlignment="0" applyProtection="0"/>
    <xf numFmtId="173" fontId="19" fillId="30" borderId="6" applyNumberFormat="0" applyAlignment="0" applyProtection="0"/>
    <xf numFmtId="173" fontId="35" fillId="0" borderId="0" applyNumberFormat="0" applyFill="0" applyBorder="0" applyAlignment="0" applyProtection="0"/>
    <xf numFmtId="173" fontId="27" fillId="31" borderId="0" applyNumberFormat="0" applyBorder="0" applyAlignment="0" applyProtection="0"/>
    <xf numFmtId="173" fontId="17" fillId="9" borderId="0" applyNumberFormat="0" applyBorder="0" applyAlignment="0" applyProtection="0"/>
    <xf numFmtId="173" fontId="20" fillId="0" borderId="0" applyNumberFormat="0" applyFill="0" applyBorder="0" applyAlignment="0" applyProtection="0"/>
    <xf numFmtId="173" fontId="15" fillId="15" borderId="11" applyNumberFormat="0" applyAlignment="0" applyProtection="0"/>
    <xf numFmtId="173" fontId="26" fillId="0" borderId="10" applyNumberFormat="0" applyFill="0" applyAlignment="0" applyProtection="0"/>
    <xf numFmtId="173" fontId="31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13" fillId="0" borderId="0"/>
    <xf numFmtId="173" fontId="37" fillId="0" borderId="0" applyNumberFormat="0" applyFill="0" applyBorder="0" applyAlignment="0" applyProtection="0">
      <alignment vertical="top"/>
      <protection locked="0"/>
    </xf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0" fillId="0" borderId="22" applyNumberFormat="0" applyFill="0" applyAlignment="0" applyProtection="0"/>
    <xf numFmtId="173" fontId="15" fillId="15" borderId="19" applyNumberFormat="0" applyAlignment="0" applyProtection="0"/>
    <xf numFmtId="173" fontId="38" fillId="0" borderId="0" applyNumberFormat="0" applyFill="0" applyBorder="0" applyAlignment="0" applyProtection="0"/>
    <xf numFmtId="173" fontId="1" fillId="0" borderId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26" fillId="0" borderId="32" applyNumberFormat="0" applyFill="0" applyAlignment="0" applyProtection="0"/>
    <xf numFmtId="173" fontId="26" fillId="0" borderId="32" applyNumberFormat="0" applyFill="0" applyAlignment="0" applyProtection="0"/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15" fillId="0" borderId="0"/>
    <xf numFmtId="173" fontId="15" fillId="8" borderId="0" applyNumberFormat="0" applyBorder="0" applyAlignment="0" applyProtection="0"/>
    <xf numFmtId="173" fontId="15" fillId="9" borderId="0" applyNumberFormat="0" applyBorder="0" applyAlignment="0" applyProtection="0"/>
    <xf numFmtId="173" fontId="15" fillId="10" borderId="0" applyNumberFormat="0" applyBorder="0" applyAlignment="0" applyProtection="0"/>
    <xf numFmtId="173" fontId="15" fillId="11" borderId="0" applyNumberFormat="0" applyBorder="0" applyAlignment="0" applyProtection="0"/>
    <xf numFmtId="173" fontId="15" fillId="12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4" borderId="0" applyNumberFormat="0" applyBorder="0" applyAlignment="0" applyProtection="0"/>
    <xf numFmtId="173" fontId="15" fillId="13" borderId="0" applyNumberFormat="0" applyBorder="0" applyAlignment="0" applyProtection="0"/>
    <xf numFmtId="173" fontId="15" fillId="15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5" fillId="16" borderId="0" applyNumberFormat="0" applyBorder="0" applyAlignment="0" applyProtection="0"/>
    <xf numFmtId="173" fontId="15" fillId="17" borderId="0" applyNumberFormat="0" applyBorder="0" applyAlignment="0" applyProtection="0"/>
    <xf numFmtId="173" fontId="15" fillId="18" borderId="0" applyNumberFormat="0" applyBorder="0" applyAlignment="0" applyProtection="0"/>
    <xf numFmtId="173" fontId="15" fillId="11" borderId="0" applyNumberFormat="0" applyBorder="0" applyAlignment="0" applyProtection="0"/>
    <xf numFmtId="173" fontId="15" fillId="16" borderId="0" applyNumberFormat="0" applyBorder="0" applyAlignment="0" applyProtection="0"/>
    <xf numFmtId="173" fontId="15" fillId="19" borderId="0" applyNumberFormat="0" applyBorder="0" applyAlignment="0" applyProtection="0"/>
    <xf numFmtId="173" fontId="15" fillId="9" borderId="0" applyNumberFormat="0" applyBorder="0" applyAlignment="0" applyProtection="0"/>
    <xf numFmtId="173" fontId="15" fillId="20" borderId="0" applyNumberFormat="0" applyBorder="0" applyAlignment="0" applyProtection="0"/>
    <xf numFmtId="173" fontId="15" fillId="13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6" fillId="21" borderId="0" applyNumberFormat="0" applyBorder="0" applyAlignment="0" applyProtection="0"/>
    <xf numFmtId="173" fontId="16" fillId="17" borderId="0" applyNumberFormat="0" applyBorder="0" applyAlignment="0" applyProtection="0"/>
    <xf numFmtId="173" fontId="16" fillId="1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0" borderId="0" applyNumberFormat="0" applyBorder="0" applyAlignment="0" applyProtection="0"/>
    <xf numFmtId="173" fontId="16" fillId="17" borderId="0" applyNumberFormat="0" applyBorder="0" applyAlignment="0" applyProtection="0"/>
    <xf numFmtId="173" fontId="16" fillId="13" borderId="0" applyNumberFormat="0" applyBorder="0" applyAlignment="0" applyProtection="0"/>
    <xf numFmtId="173" fontId="16" fillId="9" borderId="0" applyNumberFormat="0" applyBorder="0" applyAlignment="0" applyProtection="0"/>
    <xf numFmtId="173" fontId="16" fillId="13" borderId="0" applyNumberFormat="0" applyBorder="0" applyAlignment="0" applyProtection="0"/>
    <xf numFmtId="173" fontId="16" fillId="26" borderId="0" applyNumberFormat="0" applyBorder="0" applyAlignment="0" applyProtection="0"/>
    <xf numFmtId="173" fontId="16" fillId="27" borderId="0" applyNumberFormat="0" applyBorder="0" applyAlignment="0" applyProtection="0"/>
    <xf numFmtId="173" fontId="16" fillId="2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9" borderId="0" applyNumberFormat="0" applyBorder="0" applyAlignment="0" applyProtection="0"/>
    <xf numFmtId="173" fontId="17" fillId="9" borderId="0" applyNumberFormat="0" applyBorder="0" applyAlignment="0" applyProtection="0"/>
    <xf numFmtId="173" fontId="18" fillId="20" borderId="18" applyNumberFormat="0" applyAlignment="0" applyProtection="0"/>
    <xf numFmtId="173" fontId="19" fillId="30" borderId="6" applyNumberFormat="0" applyAlignment="0" applyProtection="0"/>
    <xf numFmtId="173" fontId="20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22" fillId="0" borderId="7" applyNumberFormat="0" applyFill="0" applyAlignment="0" applyProtection="0"/>
    <xf numFmtId="173" fontId="23" fillId="0" borderId="8" applyNumberFormat="0" applyFill="0" applyAlignment="0" applyProtection="0"/>
    <xf numFmtId="173" fontId="24" fillId="0" borderId="9" applyNumberFormat="0" applyFill="0" applyAlignment="0" applyProtection="0"/>
    <xf numFmtId="173" fontId="24" fillId="0" borderId="0" applyNumberFormat="0" applyFill="0" applyBorder="0" applyAlignment="0" applyProtection="0"/>
    <xf numFmtId="173" fontId="25" fillId="13" borderId="18" applyNumberFormat="0" applyAlignment="0" applyProtection="0"/>
    <xf numFmtId="173" fontId="26" fillId="0" borderId="32" applyNumberFormat="0" applyFill="0" applyAlignment="0" applyProtection="0"/>
    <xf numFmtId="173" fontId="27" fillId="31" borderId="0" applyNumberFormat="0" applyBorder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29" fillId="0" borderId="0" applyNumberFormat="0" applyFill="0" applyBorder="0" applyAlignment="0" applyProtection="0"/>
    <xf numFmtId="173" fontId="30" fillId="0" borderId="21" applyNumberFormat="0" applyFill="0" applyAlignment="0" applyProtection="0"/>
    <xf numFmtId="173" fontId="31" fillId="0" borderId="0" applyNumberFormat="0" applyFill="0" applyBorder="0" applyAlignment="0" applyProtection="0"/>
    <xf numFmtId="173" fontId="16" fillId="25" borderId="0" applyNumberFormat="0" applyBorder="0" applyAlignment="0" applyProtection="0"/>
    <xf numFmtId="173" fontId="16" fillId="32" borderId="0" applyNumberFormat="0" applyBorder="0" applyAlignment="0" applyProtection="0"/>
    <xf numFmtId="173" fontId="16" fillId="29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9" borderId="0" applyNumberFormat="0" applyBorder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6" fillId="0" borderId="0" applyNumberFormat="0" applyFill="0" applyBorder="0" applyAlignment="0" applyProtection="0"/>
    <xf numFmtId="173" fontId="32" fillId="0" borderId="14" applyNumberFormat="0" applyFill="0" applyAlignment="0" applyProtection="0"/>
    <xf numFmtId="173" fontId="33" fillId="0" borderId="15" applyNumberFormat="0" applyFill="0" applyAlignment="0" applyProtection="0"/>
    <xf numFmtId="173" fontId="34" fillId="0" borderId="16" applyNumberFormat="0" applyFill="0" applyAlignment="0" applyProtection="0"/>
    <xf numFmtId="173" fontId="34" fillId="0" borderId="0" applyNumberFormat="0" applyFill="0" applyBorder="0" applyAlignment="0" applyProtection="0"/>
    <xf numFmtId="173" fontId="30" fillId="0" borderId="22" applyNumberFormat="0" applyFill="0" applyAlignment="0" applyProtection="0"/>
    <xf numFmtId="173" fontId="19" fillId="30" borderId="6" applyNumberFormat="0" applyAlignment="0" applyProtection="0"/>
    <xf numFmtId="173" fontId="35" fillId="0" borderId="0" applyNumberFormat="0" applyFill="0" applyBorder="0" applyAlignment="0" applyProtection="0"/>
    <xf numFmtId="173" fontId="27" fillId="31" borderId="0" applyNumberFormat="0" applyBorder="0" applyAlignment="0" applyProtection="0"/>
    <xf numFmtId="173" fontId="17" fillId="9" borderId="0" applyNumberFormat="0" applyBorder="0" applyAlignment="0" applyProtection="0"/>
    <xf numFmtId="173" fontId="20" fillId="0" borderId="0" applyNumberFormat="0" applyFill="0" applyBorder="0" applyAlignment="0" applyProtection="0"/>
    <xf numFmtId="173" fontId="15" fillId="15" borderId="19" applyNumberFormat="0" applyAlignment="0" applyProtection="0"/>
    <xf numFmtId="173" fontId="26" fillId="0" borderId="32" applyNumberFormat="0" applyFill="0" applyAlignment="0" applyProtection="0"/>
    <xf numFmtId="173" fontId="31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13" fillId="0" borderId="0"/>
    <xf numFmtId="173" fontId="37" fillId="0" borderId="0" applyNumberFormat="0" applyFill="0" applyBorder="0" applyAlignment="0" applyProtection="0">
      <alignment vertical="top"/>
      <protection locked="0"/>
    </xf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0" fillId="0" borderId="22" applyNumberFormat="0" applyFill="0" applyAlignment="0" applyProtection="0"/>
    <xf numFmtId="173" fontId="15" fillId="15" borderId="19" applyNumberFormat="0" applyAlignment="0" applyProtection="0"/>
    <xf numFmtId="173" fontId="1" fillId="0" borderId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3" fontId="26" fillId="0" borderId="32" applyNumberFormat="0" applyFill="0" applyAlignment="0" applyProtection="0"/>
    <xf numFmtId="173" fontId="26" fillId="0" borderId="32" applyNumberFormat="0" applyFill="0" applyAlignment="0" applyProtection="0"/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15" fillId="0" borderId="0"/>
    <xf numFmtId="173" fontId="15" fillId="8" borderId="0" applyNumberFormat="0" applyBorder="0" applyAlignment="0" applyProtection="0"/>
    <xf numFmtId="173" fontId="15" fillId="9" borderId="0" applyNumberFormat="0" applyBorder="0" applyAlignment="0" applyProtection="0"/>
    <xf numFmtId="173" fontId="15" fillId="10" borderId="0" applyNumberFormat="0" applyBorder="0" applyAlignment="0" applyProtection="0"/>
    <xf numFmtId="173" fontId="15" fillId="11" borderId="0" applyNumberFormat="0" applyBorder="0" applyAlignment="0" applyProtection="0"/>
    <xf numFmtId="173" fontId="15" fillId="12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4" borderId="0" applyNumberFormat="0" applyBorder="0" applyAlignment="0" applyProtection="0"/>
    <xf numFmtId="173" fontId="15" fillId="13" borderId="0" applyNumberFormat="0" applyBorder="0" applyAlignment="0" applyProtection="0"/>
    <xf numFmtId="173" fontId="15" fillId="15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5" fillId="16" borderId="0" applyNumberFormat="0" applyBorder="0" applyAlignment="0" applyProtection="0"/>
    <xf numFmtId="173" fontId="15" fillId="17" borderId="0" applyNumberFormat="0" applyBorder="0" applyAlignment="0" applyProtection="0"/>
    <xf numFmtId="173" fontId="15" fillId="18" borderId="0" applyNumberFormat="0" applyBorder="0" applyAlignment="0" applyProtection="0"/>
    <xf numFmtId="173" fontId="15" fillId="11" borderId="0" applyNumberFormat="0" applyBorder="0" applyAlignment="0" applyProtection="0"/>
    <xf numFmtId="173" fontId="15" fillId="16" borderId="0" applyNumberFormat="0" applyBorder="0" applyAlignment="0" applyProtection="0"/>
    <xf numFmtId="173" fontId="15" fillId="19" borderId="0" applyNumberFormat="0" applyBorder="0" applyAlignment="0" applyProtection="0"/>
    <xf numFmtId="173" fontId="15" fillId="9" borderId="0" applyNumberFormat="0" applyBorder="0" applyAlignment="0" applyProtection="0"/>
    <xf numFmtId="173" fontId="15" fillId="20" borderId="0" applyNumberFormat="0" applyBorder="0" applyAlignment="0" applyProtection="0"/>
    <xf numFmtId="173" fontId="15" fillId="13" borderId="0" applyNumberFormat="0" applyBorder="0" applyAlignment="0" applyProtection="0"/>
    <xf numFmtId="173" fontId="15" fillId="13" borderId="0" applyNumberFormat="0" applyBorder="0" applyAlignment="0" applyProtection="0"/>
    <xf numFmtId="173" fontId="15" fillId="9" borderId="0" applyNumberFormat="0" applyBorder="0" applyAlignment="0" applyProtection="0"/>
    <xf numFmtId="173" fontId="15" fillId="13" borderId="0" applyNumberFormat="0" applyBorder="0" applyAlignment="0" applyProtection="0"/>
    <xf numFmtId="173" fontId="16" fillId="21" borderId="0" applyNumberFormat="0" applyBorder="0" applyAlignment="0" applyProtection="0"/>
    <xf numFmtId="173" fontId="16" fillId="17" borderId="0" applyNumberFormat="0" applyBorder="0" applyAlignment="0" applyProtection="0"/>
    <xf numFmtId="173" fontId="16" fillId="1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0" borderId="0" applyNumberFormat="0" applyBorder="0" applyAlignment="0" applyProtection="0"/>
    <xf numFmtId="173" fontId="16" fillId="17" borderId="0" applyNumberFormat="0" applyBorder="0" applyAlignment="0" applyProtection="0"/>
    <xf numFmtId="173" fontId="16" fillId="13" borderId="0" applyNumberFormat="0" applyBorder="0" applyAlignment="0" applyProtection="0"/>
    <xf numFmtId="173" fontId="16" fillId="9" borderId="0" applyNumberFormat="0" applyBorder="0" applyAlignment="0" applyProtection="0"/>
    <xf numFmtId="173" fontId="16" fillId="13" borderId="0" applyNumberFormat="0" applyBorder="0" applyAlignment="0" applyProtection="0"/>
    <xf numFmtId="173" fontId="16" fillId="26" borderId="0" applyNumberFormat="0" applyBorder="0" applyAlignment="0" applyProtection="0"/>
    <xf numFmtId="173" fontId="16" fillId="27" borderId="0" applyNumberFormat="0" applyBorder="0" applyAlignment="0" applyProtection="0"/>
    <xf numFmtId="173" fontId="16" fillId="28" borderId="0" applyNumberFormat="0" applyBorder="0" applyAlignment="0" applyProtection="0"/>
    <xf numFmtId="173" fontId="16" fillId="22" borderId="0" applyNumberFormat="0" applyBorder="0" applyAlignment="0" applyProtection="0"/>
    <xf numFmtId="173" fontId="16" fillId="23" borderId="0" applyNumberFormat="0" applyBorder="0" applyAlignment="0" applyProtection="0"/>
    <xf numFmtId="173" fontId="16" fillId="29" borderId="0" applyNumberFormat="0" applyBorder="0" applyAlignment="0" applyProtection="0"/>
    <xf numFmtId="173" fontId="17" fillId="9" borderId="0" applyNumberFormat="0" applyBorder="0" applyAlignment="0" applyProtection="0"/>
    <xf numFmtId="173" fontId="18" fillId="20" borderId="18" applyNumberFormat="0" applyAlignment="0" applyProtection="0"/>
    <xf numFmtId="173" fontId="19" fillId="30" borderId="6" applyNumberFormat="0" applyAlignment="0" applyProtection="0"/>
    <xf numFmtId="173" fontId="20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22" fillId="0" borderId="7" applyNumberFormat="0" applyFill="0" applyAlignment="0" applyProtection="0"/>
    <xf numFmtId="173" fontId="23" fillId="0" borderId="8" applyNumberFormat="0" applyFill="0" applyAlignment="0" applyProtection="0"/>
    <xf numFmtId="173" fontId="24" fillId="0" borderId="9" applyNumberFormat="0" applyFill="0" applyAlignment="0" applyProtection="0"/>
    <xf numFmtId="173" fontId="24" fillId="0" borderId="0" applyNumberFormat="0" applyFill="0" applyBorder="0" applyAlignment="0" applyProtection="0"/>
    <xf numFmtId="173" fontId="25" fillId="13" borderId="18" applyNumberFormat="0" applyAlignment="0" applyProtection="0"/>
    <xf numFmtId="173" fontId="26" fillId="0" borderId="32" applyNumberFormat="0" applyFill="0" applyAlignment="0" applyProtection="0"/>
    <xf numFmtId="173" fontId="27" fillId="31" borderId="0" applyNumberFormat="0" applyBorder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29" fillId="0" borderId="0" applyNumberFormat="0" applyFill="0" applyBorder="0" applyAlignment="0" applyProtection="0"/>
    <xf numFmtId="173" fontId="30" fillId="0" borderId="21" applyNumberFormat="0" applyFill="0" applyAlignment="0" applyProtection="0"/>
    <xf numFmtId="173" fontId="31" fillId="0" borderId="0" applyNumberFormat="0" applyFill="0" applyBorder="0" applyAlignment="0" applyProtection="0"/>
    <xf numFmtId="173" fontId="16" fillId="25" borderId="0" applyNumberFormat="0" applyBorder="0" applyAlignment="0" applyProtection="0"/>
    <xf numFmtId="173" fontId="16" fillId="32" borderId="0" applyNumberFormat="0" applyBorder="0" applyAlignment="0" applyProtection="0"/>
    <xf numFmtId="173" fontId="16" fillId="29" borderId="0" applyNumberFormat="0" applyBorder="0" applyAlignment="0" applyProtection="0"/>
    <xf numFmtId="173" fontId="16" fillId="24" borderId="0" applyNumberFormat="0" applyBorder="0" applyAlignment="0" applyProtection="0"/>
    <xf numFmtId="173" fontId="16" fillId="25" borderId="0" applyNumberFormat="0" applyBorder="0" applyAlignment="0" applyProtection="0"/>
    <xf numFmtId="173" fontId="16" fillId="29" borderId="0" applyNumberFormat="0" applyBorder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6" fillId="0" borderId="0" applyNumberFormat="0" applyFill="0" applyBorder="0" applyAlignment="0" applyProtection="0"/>
    <xf numFmtId="173" fontId="32" fillId="0" borderId="14" applyNumberFormat="0" applyFill="0" applyAlignment="0" applyProtection="0"/>
    <xf numFmtId="173" fontId="33" fillId="0" borderId="15" applyNumberFormat="0" applyFill="0" applyAlignment="0" applyProtection="0"/>
    <xf numFmtId="173" fontId="34" fillId="0" borderId="16" applyNumberFormat="0" applyFill="0" applyAlignment="0" applyProtection="0"/>
    <xf numFmtId="173" fontId="34" fillId="0" borderId="0" applyNumberFormat="0" applyFill="0" applyBorder="0" applyAlignment="0" applyProtection="0"/>
    <xf numFmtId="173" fontId="30" fillId="0" borderId="22" applyNumberFormat="0" applyFill="0" applyAlignment="0" applyProtection="0"/>
    <xf numFmtId="173" fontId="19" fillId="30" borderId="6" applyNumberFormat="0" applyAlignment="0" applyProtection="0"/>
    <xf numFmtId="173" fontId="35" fillId="0" borderId="0" applyNumberFormat="0" applyFill="0" applyBorder="0" applyAlignment="0" applyProtection="0"/>
    <xf numFmtId="173" fontId="27" fillId="31" borderId="0" applyNumberFormat="0" applyBorder="0" applyAlignment="0" applyProtection="0"/>
    <xf numFmtId="173" fontId="17" fillId="9" borderId="0" applyNumberFormat="0" applyBorder="0" applyAlignment="0" applyProtection="0"/>
    <xf numFmtId="173" fontId="20" fillId="0" borderId="0" applyNumberFormat="0" applyFill="0" applyBorder="0" applyAlignment="0" applyProtection="0"/>
    <xf numFmtId="173" fontId="15" fillId="15" borderId="19" applyNumberFormat="0" applyAlignment="0" applyProtection="0"/>
    <xf numFmtId="173" fontId="26" fillId="0" borderId="32" applyNumberFormat="0" applyFill="0" applyAlignment="0" applyProtection="0"/>
    <xf numFmtId="173" fontId="31" fillId="0" borderId="0" applyNumberFormat="0" applyFill="0" applyBorder="0" applyAlignment="0" applyProtection="0"/>
    <xf numFmtId="173" fontId="21" fillId="10" borderId="0" applyNumberFormat="0" applyBorder="0" applyAlignment="0" applyProtection="0"/>
    <xf numFmtId="173" fontId="13" fillId="0" borderId="0"/>
    <xf numFmtId="173" fontId="37" fillId="0" borderId="0" applyNumberFormat="0" applyFill="0" applyBorder="0" applyAlignment="0" applyProtection="0">
      <alignment vertical="top"/>
      <protection locked="0"/>
    </xf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73" fontId="25" fillId="13" borderId="18" applyNumberFormat="0" applyAlignment="0" applyProtection="0"/>
    <xf numFmtId="173" fontId="28" fillId="20" borderId="20" applyNumberFormat="0" applyAlignment="0" applyProtection="0"/>
    <xf numFmtId="173" fontId="18" fillId="20" borderId="18" applyNumberFormat="0" applyAlignment="0" applyProtection="0"/>
    <xf numFmtId="173" fontId="30" fillId="0" borderId="22" applyNumberFormat="0" applyFill="0" applyAlignment="0" applyProtection="0"/>
    <xf numFmtId="173" fontId="15" fillId="15" borderId="19" applyNumberFormat="0" applyAlignment="0" applyProtection="0"/>
    <xf numFmtId="173" fontId="1" fillId="0" borderId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3" fontId="26" fillId="0" borderId="32" applyNumberFormat="0" applyFill="0" applyAlignment="0" applyProtection="0"/>
    <xf numFmtId="173" fontId="26" fillId="0" borderId="32" applyNumberFormat="0" applyFill="0" applyAlignment="0" applyProtection="0"/>
    <xf numFmtId="173" fontId="18" fillId="20" borderId="18" applyNumberFormat="0" applyAlignment="0" applyProtection="0"/>
    <xf numFmtId="173" fontId="25" fillId="13" borderId="18" applyNumberFormat="0" applyAlignment="0" applyProtection="0"/>
    <xf numFmtId="173" fontId="15" fillId="15" borderId="19" applyNumberFormat="0" applyAlignment="0" applyProtection="0"/>
    <xf numFmtId="173" fontId="28" fillId="20" borderId="20" applyNumberFormat="0" applyAlignment="0" applyProtection="0"/>
    <xf numFmtId="173" fontId="30" fillId="0" borderId="21" applyNumberFormat="0" applyFill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5" fillId="0" borderId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14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1" borderId="0" applyNumberFormat="0" applyBorder="0" applyAlignment="0" applyProtection="0"/>
    <xf numFmtId="0" fontId="15" fillId="16" borderId="0" applyNumberFormat="0" applyBorder="0" applyAlignment="0" applyProtection="0"/>
    <xf numFmtId="0" fontId="15" fillId="19" borderId="0" applyNumberFormat="0" applyBorder="0" applyAlignment="0" applyProtection="0"/>
    <xf numFmtId="0" fontId="15" fillId="9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6" fillId="21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0" borderId="0" applyNumberFormat="0" applyBorder="0" applyAlignment="0" applyProtection="0"/>
    <xf numFmtId="0" fontId="16" fillId="17" borderId="0" applyNumberFormat="0" applyBorder="0" applyAlignment="0" applyProtection="0"/>
    <xf numFmtId="0" fontId="16" fillId="13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9" borderId="0" applyNumberFormat="0" applyBorder="0" applyAlignment="0" applyProtection="0"/>
    <xf numFmtId="0" fontId="17" fillId="9" borderId="0" applyNumberFormat="0" applyBorder="0" applyAlignment="0" applyProtection="0"/>
    <xf numFmtId="0" fontId="18" fillId="20" borderId="18" applyNumberFormat="0" applyAlignment="0" applyProtection="0"/>
    <xf numFmtId="0" fontId="19" fillId="30" borderId="6" applyNumberFormat="0" applyAlignment="0" applyProtection="0"/>
    <xf numFmtId="0" fontId="20" fillId="0" borderId="0" applyNumberFormat="0" applyFill="0" applyBorder="0" applyAlignment="0" applyProtection="0"/>
    <xf numFmtId="0" fontId="21" fillId="10" borderId="0" applyNumberFormat="0" applyBorder="0" applyAlignment="0" applyProtection="0"/>
    <xf numFmtId="0" fontId="22" fillId="0" borderId="7" applyNumberFormat="0" applyFill="0" applyAlignment="0" applyProtection="0"/>
    <xf numFmtId="0" fontId="23" fillId="0" borderId="8" applyNumberForma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5" fillId="13" borderId="18" applyNumberFormat="0" applyAlignment="0" applyProtection="0"/>
    <xf numFmtId="0" fontId="26" fillId="0" borderId="32" applyNumberFormat="0" applyFill="0" applyAlignment="0" applyProtection="0"/>
    <xf numFmtId="0" fontId="27" fillId="31" borderId="0" applyNumberFormat="0" applyBorder="0" applyAlignment="0" applyProtection="0"/>
    <xf numFmtId="0" fontId="15" fillId="15" borderId="19" applyNumberFormat="0" applyAlignment="0" applyProtection="0"/>
    <xf numFmtId="0" fontId="28" fillId="20" borderId="20" applyNumberFormat="0" applyAlignment="0" applyProtection="0"/>
    <xf numFmtId="0" fontId="29" fillId="0" borderId="0" applyNumberFormat="0" applyFill="0" applyBorder="0" applyAlignment="0" applyProtection="0"/>
    <xf numFmtId="0" fontId="30" fillId="0" borderId="21" applyNumberFormat="0" applyFill="0" applyAlignment="0" applyProtection="0"/>
    <xf numFmtId="0" fontId="31" fillId="0" borderId="0" applyNumberFormat="0" applyFill="0" applyBorder="0" applyAlignment="0" applyProtection="0"/>
    <xf numFmtId="0" fontId="16" fillId="25" borderId="0" applyNumberFormat="0" applyBorder="0" applyAlignment="0" applyProtection="0"/>
    <xf numFmtId="0" fontId="16" fillId="32" borderId="0" applyNumberFormat="0" applyBorder="0" applyAlignment="0" applyProtection="0"/>
    <xf numFmtId="0" fontId="16" fillId="29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25" fillId="13" borderId="18" applyNumberFormat="0" applyAlignment="0" applyProtection="0"/>
    <xf numFmtId="0" fontId="28" fillId="20" borderId="20" applyNumberFormat="0" applyAlignment="0" applyProtection="0"/>
    <xf numFmtId="0" fontId="18" fillId="20" borderId="18" applyNumberFormat="0" applyAlignment="0" applyProtection="0"/>
    <xf numFmtId="0" fontId="36" fillId="0" borderId="0" applyNumberFormat="0" applyFill="0" applyBorder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34" fillId="0" borderId="16" applyNumberFormat="0" applyFill="0" applyAlignment="0" applyProtection="0"/>
    <xf numFmtId="0" fontId="34" fillId="0" borderId="0" applyNumberFormat="0" applyFill="0" applyBorder="0" applyAlignment="0" applyProtection="0"/>
    <xf numFmtId="0" fontId="30" fillId="0" borderId="22" applyNumberFormat="0" applyFill="0" applyAlignment="0" applyProtection="0"/>
    <xf numFmtId="0" fontId="19" fillId="30" borderId="6" applyNumberFormat="0" applyAlignment="0" applyProtection="0"/>
    <xf numFmtId="0" fontId="35" fillId="0" borderId="0" applyNumberFormat="0" applyFill="0" applyBorder="0" applyAlignment="0" applyProtection="0"/>
    <xf numFmtId="0" fontId="27" fillId="31" borderId="0" applyNumberFormat="0" applyBorder="0" applyAlignment="0" applyProtection="0"/>
    <xf numFmtId="0" fontId="17" fillId="9" borderId="0" applyNumberFormat="0" applyBorder="0" applyAlignment="0" applyProtection="0"/>
    <xf numFmtId="0" fontId="20" fillId="0" borderId="0" applyNumberFormat="0" applyFill="0" applyBorder="0" applyAlignment="0" applyProtection="0"/>
    <xf numFmtId="0" fontId="15" fillId="15" borderId="19" applyNumberFormat="0" applyAlignment="0" applyProtection="0"/>
    <xf numFmtId="0" fontId="26" fillId="0" borderId="32" applyNumberFormat="0" applyFill="0" applyAlignment="0" applyProtection="0"/>
    <xf numFmtId="0" fontId="31" fillId="0" borderId="0" applyNumberFormat="0" applyFill="0" applyBorder="0" applyAlignment="0" applyProtection="0"/>
    <xf numFmtId="0" fontId="21" fillId="10" borderId="0" applyNumberFormat="0" applyBorder="0" applyAlignment="0" applyProtection="0"/>
    <xf numFmtId="0" fontId="13" fillId="0" borderId="0"/>
    <xf numFmtId="0" fontId="37" fillId="0" borderId="0" applyNumberFormat="0" applyFill="0" applyBorder="0" applyAlignment="0" applyProtection="0">
      <alignment vertical="top"/>
      <protection locked="0"/>
    </xf>
    <xf numFmtId="0" fontId="18" fillId="20" borderId="18" applyNumberFormat="0" applyAlignment="0" applyProtection="0"/>
    <xf numFmtId="0" fontId="25" fillId="13" borderId="18" applyNumberFormat="0" applyAlignment="0" applyProtection="0"/>
    <xf numFmtId="0" fontId="15" fillId="15" borderId="19" applyNumberFormat="0" applyAlignment="0" applyProtection="0"/>
    <xf numFmtId="0" fontId="28" fillId="20" borderId="20" applyNumberFormat="0" applyAlignment="0" applyProtection="0"/>
    <xf numFmtId="0" fontId="30" fillId="0" borderId="21" applyNumberFormat="0" applyFill="0" applyAlignment="0" applyProtection="0"/>
    <xf numFmtId="0" fontId="25" fillId="13" borderId="18" applyNumberFormat="0" applyAlignment="0" applyProtection="0"/>
    <xf numFmtId="0" fontId="28" fillId="20" borderId="20" applyNumberFormat="0" applyAlignment="0" applyProtection="0"/>
    <xf numFmtId="0" fontId="18" fillId="20" borderId="18" applyNumberFormat="0" applyAlignment="0" applyProtection="0"/>
    <xf numFmtId="0" fontId="30" fillId="0" borderId="22" applyNumberFormat="0" applyFill="0" applyAlignment="0" applyProtection="0"/>
    <xf numFmtId="0" fontId="15" fillId="15" borderId="19" applyNumberFormat="0" applyAlignment="0" applyProtection="0"/>
    <xf numFmtId="0" fontId="1" fillId="0" borderId="0"/>
    <xf numFmtId="0" fontId="26" fillId="0" borderId="32" applyNumberFormat="0" applyFill="0" applyAlignment="0" applyProtection="0"/>
    <xf numFmtId="0" fontId="26" fillId="0" borderId="32" applyNumberFormat="0" applyFill="0" applyAlignment="0" applyProtection="0"/>
    <xf numFmtId="0" fontId="18" fillId="20" borderId="18" applyNumberFormat="0" applyAlignment="0" applyProtection="0"/>
    <xf numFmtId="0" fontId="25" fillId="13" borderId="18" applyNumberFormat="0" applyAlignment="0" applyProtection="0"/>
    <xf numFmtId="0" fontId="15" fillId="15" borderId="19" applyNumberFormat="0" applyAlignment="0" applyProtection="0"/>
    <xf numFmtId="0" fontId="28" fillId="20" borderId="20" applyNumberFormat="0" applyAlignment="0" applyProtection="0"/>
    <xf numFmtId="0" fontId="30" fillId="0" borderId="21" applyNumberFormat="0" applyFill="0" applyAlignment="0" applyProtection="0"/>
  </cellStyleXfs>
  <cellXfs count="479">
    <xf numFmtId="173" fontId="0" fillId="0" borderId="0" xfId="0"/>
    <xf numFmtId="168" fontId="2" fillId="2" borderId="1" xfId="1" applyNumberFormat="1" applyFont="1" applyFill="1" applyBorder="1" applyAlignment="1">
      <alignment horizontal="center" vertical="center"/>
    </xf>
    <xf numFmtId="173" fontId="1" fillId="0" borderId="0" xfId="1"/>
    <xf numFmtId="173" fontId="3" fillId="0" borderId="0" xfId="1" applyFont="1"/>
    <xf numFmtId="173" fontId="1" fillId="0" borderId="0" xfId="1" applyAlignment="1">
      <alignment horizontal="center"/>
    </xf>
    <xf numFmtId="173" fontId="7" fillId="0" borderId="0" xfId="1" applyFont="1"/>
    <xf numFmtId="173" fontId="7" fillId="0" borderId="0" xfId="1" applyFont="1" applyAlignment="1">
      <alignment horizontal="center"/>
    </xf>
    <xf numFmtId="173" fontId="1" fillId="0" borderId="0" xfId="7"/>
    <xf numFmtId="49" fontId="1" fillId="0" borderId="0" xfId="7" applyNumberFormat="1" applyAlignment="1">
      <alignment horizontal="right"/>
    </xf>
    <xf numFmtId="169" fontId="1" fillId="0" borderId="0" xfId="8" applyNumberFormat="1"/>
    <xf numFmtId="173" fontId="2" fillId="0" borderId="3" xfId="7" applyFont="1" applyBorder="1" applyAlignment="1">
      <alignment horizontal="left"/>
    </xf>
    <xf numFmtId="49" fontId="1" fillId="0" borderId="0" xfId="7" applyNumberFormat="1"/>
    <xf numFmtId="173" fontId="1" fillId="0" borderId="0" xfId="10"/>
    <xf numFmtId="14" fontId="1" fillId="0" borderId="0" xfId="10" applyNumberFormat="1"/>
    <xf numFmtId="171" fontId="2" fillId="2" borderId="1" xfId="13" applyNumberFormat="1" applyFont="1" applyFill="1" applyBorder="1" applyAlignment="1">
      <alignment horizontal="center"/>
    </xf>
    <xf numFmtId="173" fontId="8" fillId="0" borderId="0" xfId="13"/>
    <xf numFmtId="49" fontId="10" fillId="0" borderId="0" xfId="13" applyNumberFormat="1" applyFont="1"/>
    <xf numFmtId="14" fontId="8" fillId="0" borderId="0" xfId="13" applyNumberFormat="1"/>
    <xf numFmtId="171" fontId="2" fillId="2" borderId="1" xfId="0" applyNumberFormat="1" applyFont="1" applyFill="1" applyBorder="1" applyAlignment="1">
      <alignment horizontal="center"/>
    </xf>
    <xf numFmtId="170" fontId="0" fillId="5" borderId="0" xfId="0" applyNumberFormat="1" applyFill="1" applyAlignment="1">
      <alignment horizontal="center" vertical="center"/>
    </xf>
    <xf numFmtId="1" fontId="1" fillId="0" borderId="0" xfId="1" applyNumberFormat="1" applyAlignment="1">
      <alignment horizontal="center"/>
    </xf>
    <xf numFmtId="173" fontId="7" fillId="4" borderId="0" xfId="1" applyFont="1" applyFill="1"/>
    <xf numFmtId="168" fontId="1" fillId="4" borderId="0" xfId="1" applyNumberFormat="1" applyFill="1" applyAlignment="1">
      <alignment horizontal="center"/>
    </xf>
    <xf numFmtId="173" fontId="0" fillId="4" borderId="0" xfId="1" applyFont="1" applyFill="1" applyAlignment="1">
      <alignment horizontal="center"/>
    </xf>
    <xf numFmtId="173" fontId="0" fillId="4" borderId="0" xfId="1" applyFont="1" applyFill="1"/>
    <xf numFmtId="49" fontId="0" fillId="4" borderId="0" xfId="1" applyNumberFormat="1" applyFont="1" applyFill="1" applyAlignment="1">
      <alignment horizontal="center"/>
    </xf>
    <xf numFmtId="173" fontId="7" fillId="3" borderId="0" xfId="1" applyFont="1" applyFill="1"/>
    <xf numFmtId="173" fontId="7" fillId="3" borderId="0" xfId="1" applyFont="1" applyFill="1" applyAlignment="1">
      <alignment horizontal="center"/>
    </xf>
    <xf numFmtId="173" fontId="1" fillId="2" borderId="0" xfId="1" applyFill="1"/>
    <xf numFmtId="173" fontId="1" fillId="2" borderId="0" xfId="1" applyFill="1" applyAlignment="1">
      <alignment horizontal="center"/>
    </xf>
    <xf numFmtId="173" fontId="5" fillId="2" borderId="0" xfId="1" applyFont="1" applyFill="1" applyAlignment="1">
      <alignment horizontal="left"/>
    </xf>
    <xf numFmtId="173" fontId="1" fillId="0" borderId="0" xfId="1" applyAlignment="1">
      <alignment horizontal="center" vertical="center"/>
    </xf>
    <xf numFmtId="172" fontId="7" fillId="4" borderId="0" xfId="51" applyNumberFormat="1" applyFont="1" applyFill="1"/>
    <xf numFmtId="172" fontId="1" fillId="0" borderId="0" xfId="51" applyNumberFormat="1"/>
    <xf numFmtId="49" fontId="9" fillId="0" borderId="0" xfId="0" applyNumberFormat="1" applyFont="1" applyAlignment="1"/>
    <xf numFmtId="49" fontId="1" fillId="0" borderId="0" xfId="10" applyNumberFormat="1" applyAlignment="1"/>
    <xf numFmtId="49" fontId="1" fillId="4" borderId="0" xfId="1" applyNumberFormat="1" applyFill="1" applyBorder="1" applyAlignment="1">
      <alignment horizontal="center"/>
    </xf>
    <xf numFmtId="173" fontId="0" fillId="0" borderId="0" xfId="51" applyNumberFormat="1" applyFont="1" applyAlignment="1">
      <alignment horizontal="center"/>
    </xf>
    <xf numFmtId="173" fontId="1" fillId="0" borderId="0" xfId="51" applyNumberFormat="1" applyAlignment="1">
      <alignment horizontal="center"/>
    </xf>
    <xf numFmtId="173" fontId="1" fillId="0" borderId="0" xfId="1" applyAlignment="1">
      <alignment horizontal="center"/>
    </xf>
    <xf numFmtId="173" fontId="0" fillId="0" borderId="0" xfId="1" applyFont="1"/>
    <xf numFmtId="1" fontId="3" fillId="0" borderId="0" xfId="1" applyNumberFormat="1" applyFont="1" applyAlignment="1">
      <alignment horizontal="center"/>
    </xf>
    <xf numFmtId="173" fontId="0" fillId="0" borderId="0" xfId="1" applyFont="1" applyAlignment="1">
      <alignment horizontal="center"/>
    </xf>
    <xf numFmtId="173" fontId="1" fillId="6" borderId="0" xfId="1" applyFill="1"/>
    <xf numFmtId="173" fontId="0" fillId="6" borderId="0" xfId="1" applyFont="1" applyFill="1"/>
    <xf numFmtId="173" fontId="0" fillId="7" borderId="0" xfId="1" applyFont="1" applyFill="1"/>
    <xf numFmtId="172" fontId="1" fillId="0" borderId="23" xfId="51" applyNumberFormat="1" applyBorder="1"/>
    <xf numFmtId="173" fontId="1" fillId="0" borderId="24" xfId="1" applyBorder="1"/>
    <xf numFmtId="173" fontId="1" fillId="0" borderId="24" xfId="1" applyBorder="1" applyAlignment="1">
      <alignment horizontal="center"/>
    </xf>
    <xf numFmtId="173" fontId="0" fillId="0" borderId="24" xfId="1" applyFont="1" applyBorder="1"/>
    <xf numFmtId="1" fontId="1" fillId="0" borderId="24" xfId="1" applyNumberFormat="1" applyBorder="1" applyAlignment="1">
      <alignment horizontal="center" vertical="center"/>
    </xf>
    <xf numFmtId="172" fontId="1" fillId="0" borderId="24" xfId="51" applyNumberFormat="1" applyBorder="1"/>
    <xf numFmtId="173" fontId="1" fillId="0" borderId="25" xfId="1" applyBorder="1"/>
    <xf numFmtId="173" fontId="1" fillId="0" borderId="25" xfId="1" applyBorder="1" applyAlignment="1">
      <alignment horizontal="center"/>
    </xf>
    <xf numFmtId="172" fontId="1" fillId="0" borderId="25" xfId="51" applyNumberFormat="1" applyBorder="1"/>
    <xf numFmtId="1" fontId="1" fillId="0" borderId="23" xfId="1" applyNumberFormat="1" applyBorder="1" applyAlignment="1">
      <alignment horizontal="center" vertical="center"/>
    </xf>
    <xf numFmtId="173" fontId="0" fillId="0" borderId="23" xfId="1" applyFont="1" applyBorder="1" applyAlignment="1">
      <alignment horizontal="center"/>
    </xf>
    <xf numFmtId="173" fontId="0" fillId="0" borderId="23" xfId="1" applyFont="1" applyBorder="1"/>
    <xf numFmtId="173" fontId="1" fillId="0" borderId="23" xfId="1" applyBorder="1"/>
    <xf numFmtId="1" fontId="1" fillId="0" borderId="0" xfId="1" applyNumberFormat="1" applyAlignment="1">
      <alignment horizontal="center" vertical="center"/>
    </xf>
    <xf numFmtId="173" fontId="1" fillId="0" borderId="0" xfId="1" applyBorder="1"/>
    <xf numFmtId="173" fontId="0" fillId="0" borderId="0" xfId="1" applyFont="1" applyBorder="1"/>
    <xf numFmtId="173" fontId="2" fillId="6" borderId="25" xfId="1" applyFont="1" applyFill="1" applyBorder="1"/>
    <xf numFmtId="173" fontId="1" fillId="0" borderId="0" xfId="1" applyAlignment="1">
      <alignment horizontal="center"/>
    </xf>
    <xf numFmtId="168" fontId="7" fillId="0" borderId="24" xfId="1" applyNumberFormat="1" applyFont="1" applyFill="1" applyBorder="1" applyAlignment="1">
      <alignment horizontal="center" vertical="center"/>
    </xf>
    <xf numFmtId="173" fontId="7" fillId="0" borderId="24" xfId="1" applyFont="1" applyBorder="1"/>
    <xf numFmtId="173" fontId="7" fillId="0" borderId="24" xfId="1" applyFont="1" applyBorder="1" applyAlignment="1">
      <alignment horizontal="center"/>
    </xf>
    <xf numFmtId="1" fontId="7" fillId="0" borderId="24" xfId="1" applyNumberFormat="1" applyFont="1" applyBorder="1" applyAlignment="1">
      <alignment horizontal="center"/>
    </xf>
    <xf numFmtId="49" fontId="8" fillId="2" borderId="2" xfId="14" applyNumberFormat="1" applyFont="1" applyFill="1" applyBorder="1" applyAlignment="1">
      <alignment horizontal="center" vertical="center"/>
    </xf>
    <xf numFmtId="170" fontId="11" fillId="2" borderId="4" xfId="15" applyNumberFormat="1" applyFont="1" applyFill="1" applyBorder="1" applyAlignment="1">
      <alignment horizontal="center" vertical="center"/>
    </xf>
    <xf numFmtId="173" fontId="2" fillId="0" borderId="0" xfId="0" applyFont="1"/>
    <xf numFmtId="173" fontId="1" fillId="0" borderId="26" xfId="1" applyBorder="1"/>
    <xf numFmtId="173" fontId="0" fillId="0" borderId="26" xfId="1" applyFont="1" applyBorder="1"/>
    <xf numFmtId="173" fontId="0" fillId="0" borderId="26" xfId="1" applyFont="1" applyBorder="1" applyAlignment="1">
      <alignment horizontal="center"/>
    </xf>
    <xf numFmtId="173" fontId="0" fillId="0" borderId="24" xfId="1" quotePrefix="1" applyFont="1" applyBorder="1"/>
    <xf numFmtId="173" fontId="1" fillId="0" borderId="0" xfId="1" applyFill="1"/>
    <xf numFmtId="173" fontId="0" fillId="0" borderId="0" xfId="1" applyFont="1" applyFill="1"/>
    <xf numFmtId="173" fontId="0" fillId="0" borderId="0" xfId="1" applyFont="1" applyFill="1" applyAlignment="1">
      <alignment horizontal="center"/>
    </xf>
    <xf numFmtId="1" fontId="1" fillId="0" borderId="0" xfId="1" applyNumberFormat="1" applyFill="1" applyAlignment="1">
      <alignment horizontal="center" vertical="center"/>
    </xf>
    <xf numFmtId="172" fontId="1" fillId="0" borderId="0" xfId="51" applyNumberFormat="1" applyFill="1"/>
    <xf numFmtId="173" fontId="38" fillId="0" borderId="0" xfId="164" applyFill="1"/>
    <xf numFmtId="168" fontId="2" fillId="0" borderId="0" xfId="1" applyNumberFormat="1" applyFont="1" applyFill="1" applyBorder="1" applyAlignment="1">
      <alignment horizontal="center" vertical="center"/>
    </xf>
    <xf numFmtId="173" fontId="7" fillId="0" borderId="0" xfId="0" applyFont="1"/>
    <xf numFmtId="22" fontId="0" fillId="0" borderId="0" xfId="0" applyNumberFormat="1"/>
    <xf numFmtId="49" fontId="0" fillId="0" borderId="0" xfId="0" applyNumberFormat="1"/>
    <xf numFmtId="49" fontId="7" fillId="0" borderId="0" xfId="0" applyNumberFormat="1" applyFont="1"/>
    <xf numFmtId="168" fontId="1" fillId="0" borderId="0" xfId="1" applyNumberFormat="1" applyBorder="1"/>
    <xf numFmtId="173" fontId="4" fillId="0" borderId="0" xfId="1" applyFont="1"/>
    <xf numFmtId="1" fontId="4" fillId="0" borderId="0" xfId="1" applyNumberFormat="1" applyFont="1" applyAlignment="1">
      <alignment horizontal="center"/>
    </xf>
    <xf numFmtId="49" fontId="0" fillId="4" borderId="0" xfId="1" applyNumberFormat="1" applyFont="1" applyFill="1" applyBorder="1" applyAlignment="1">
      <alignment horizontal="center"/>
    </xf>
    <xf numFmtId="172" fontId="0" fillId="0" borderId="26" xfId="51" applyNumberFormat="1" applyFont="1" applyBorder="1"/>
    <xf numFmtId="173" fontId="0" fillId="0" borderId="0" xfId="1" applyFont="1" applyBorder="1" applyAlignment="1">
      <alignment horizontal="center"/>
    </xf>
    <xf numFmtId="172" fontId="0" fillId="0" borderId="0" xfId="51" applyNumberFormat="1" applyFont="1" applyBorder="1"/>
    <xf numFmtId="172" fontId="0" fillId="0" borderId="0" xfId="51" applyNumberFormat="1" applyFont="1"/>
    <xf numFmtId="173" fontId="39" fillId="0" borderId="0" xfId="0" applyFont="1" applyAlignment="1">
      <alignment horizontal="center"/>
    </xf>
    <xf numFmtId="168" fontId="1" fillId="0" borderId="26" xfId="1" applyNumberFormat="1" applyBorder="1"/>
    <xf numFmtId="173" fontId="0" fillId="0" borderId="27" xfId="1" applyFont="1" applyBorder="1"/>
    <xf numFmtId="173" fontId="0" fillId="4" borderId="28" xfId="1" applyFont="1" applyFill="1" applyBorder="1"/>
    <xf numFmtId="173" fontId="1" fillId="0" borderId="0" xfId="1" applyAlignment="1">
      <alignment horizontal="center"/>
    </xf>
    <xf numFmtId="172" fontId="1" fillId="0" borderId="0" xfId="51" applyNumberFormat="1" applyBorder="1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3" fontId="1" fillId="6" borderId="0" xfId="1" applyFill="1" applyBorder="1"/>
    <xf numFmtId="1" fontId="1" fillId="0" borderId="0" xfId="1" applyNumberFormat="1" applyBorder="1" applyAlignment="1">
      <alignment horizontal="center" vertical="center"/>
    </xf>
    <xf numFmtId="173" fontId="1" fillId="6" borderId="0" xfId="1" applyFill="1"/>
    <xf numFmtId="173" fontId="0" fillId="7" borderId="0" xfId="1" applyFont="1" applyFill="1"/>
    <xf numFmtId="170" fontId="11" fillId="2" borderId="33" xfId="15" applyNumberFormat="1" applyFont="1" applyFill="1" applyBorder="1" applyAlignment="1">
      <alignment horizontal="center" vertical="center"/>
    </xf>
    <xf numFmtId="170" fontId="11" fillId="2" borderId="30" xfId="15" applyNumberFormat="1" applyFont="1" applyFill="1" applyBorder="1" applyAlignment="1">
      <alignment horizontal="center" vertical="center"/>
    </xf>
    <xf numFmtId="173" fontId="38" fillId="0" borderId="0" xfId="164"/>
    <xf numFmtId="173" fontId="38" fillId="33" borderId="0" xfId="164" applyFill="1"/>
    <xf numFmtId="173" fontId="2" fillId="4" borderId="0" xfId="1" applyFont="1" applyFill="1"/>
    <xf numFmtId="173" fontId="1" fillId="4" borderId="0" xfId="1" applyFont="1" applyFill="1"/>
    <xf numFmtId="170" fontId="11" fillId="2" borderId="34" xfId="15" applyNumberFormat="1" applyFont="1" applyFill="1" applyBorder="1" applyAlignment="1">
      <alignment horizontal="center" vertical="center"/>
    </xf>
    <xf numFmtId="170" fontId="11" fillId="34" borderId="34" xfId="15" applyNumberFormat="1" applyFont="1" applyFill="1" applyBorder="1" applyAlignment="1">
      <alignment horizontal="center" vertical="center"/>
    </xf>
    <xf numFmtId="170" fontId="11" fillId="34" borderId="4" xfId="15" applyNumberFormat="1" applyFont="1" applyFill="1" applyBorder="1" applyAlignment="1">
      <alignment horizontal="center" vertical="center"/>
    </xf>
    <xf numFmtId="170" fontId="11" fillId="34" borderId="31" xfId="15" applyNumberFormat="1" applyFont="1" applyFill="1" applyBorder="1" applyAlignment="1">
      <alignment horizontal="center" vertical="center"/>
    </xf>
    <xf numFmtId="49" fontId="11" fillId="2" borderId="2" xfId="14" applyNumberFormat="1" applyFont="1" applyFill="1" applyBorder="1" applyAlignment="1">
      <alignment horizontal="center" vertical="center"/>
    </xf>
    <xf numFmtId="2" fontId="11" fillId="34" borderId="34" xfId="15" applyNumberFormat="1" applyFont="1" applyFill="1" applyBorder="1" applyAlignment="1">
      <alignment horizontal="center" vertical="center"/>
    </xf>
    <xf numFmtId="173" fontId="2" fillId="6" borderId="0" xfId="1" applyFont="1" applyFill="1" applyBorder="1" applyAlignment="1">
      <alignment horizontal="left"/>
    </xf>
    <xf numFmtId="173" fontId="38" fillId="0" borderId="0" xfId="164" applyBorder="1"/>
    <xf numFmtId="173" fontId="1" fillId="0" borderId="27" xfId="1" applyBorder="1"/>
    <xf numFmtId="173" fontId="38" fillId="0" borderId="0" xfId="164" applyFill="1" applyBorder="1"/>
    <xf numFmtId="169" fontId="1" fillId="0" borderId="26" xfId="180" applyNumberFormat="1" applyBorder="1" applyAlignment="1">
      <alignment horizontal="center"/>
    </xf>
    <xf numFmtId="169" fontId="1" fillId="0" borderId="0" xfId="180" applyNumberFormat="1" applyBorder="1" applyAlignment="1">
      <alignment horizontal="center"/>
    </xf>
    <xf numFmtId="169" fontId="1" fillId="0" borderId="0" xfId="180" applyNumberFormat="1" applyAlignment="1">
      <alignment horizontal="center"/>
    </xf>
    <xf numFmtId="1" fontId="1" fillId="0" borderId="0" xfId="51" applyNumberFormat="1" applyAlignment="1">
      <alignment horizontal="center"/>
    </xf>
    <xf numFmtId="173" fontId="0" fillId="0" borderId="0" xfId="0"/>
    <xf numFmtId="168" fontId="2" fillId="2" borderId="1" xfId="1" applyNumberFormat="1" applyFont="1" applyFill="1" applyBorder="1" applyAlignment="1">
      <alignment horizontal="center" vertical="center"/>
    </xf>
    <xf numFmtId="173" fontId="1" fillId="0" borderId="0" xfId="1"/>
    <xf numFmtId="173" fontId="3" fillId="0" borderId="0" xfId="1" applyFont="1"/>
    <xf numFmtId="173" fontId="1" fillId="0" borderId="0" xfId="1" applyAlignment="1">
      <alignment horizontal="center"/>
    </xf>
    <xf numFmtId="173" fontId="0" fillId="0" borderId="0" xfId="1" applyFont="1"/>
    <xf numFmtId="1" fontId="3" fillId="0" borderId="0" xfId="1" applyNumberFormat="1" applyFont="1" applyAlignment="1">
      <alignment horizontal="center"/>
    </xf>
    <xf numFmtId="173" fontId="1" fillId="0" borderId="24" xfId="1" applyBorder="1" applyAlignment="1">
      <alignment horizontal="center"/>
    </xf>
    <xf numFmtId="173" fontId="1" fillId="0" borderId="23" xfId="1" applyBorder="1" applyAlignment="1">
      <alignment horizontal="center"/>
    </xf>
    <xf numFmtId="173" fontId="0" fillId="0" borderId="0" xfId="1" applyFont="1" applyBorder="1"/>
    <xf numFmtId="173" fontId="2" fillId="6" borderId="25" xfId="1" applyFont="1" applyFill="1" applyBorder="1" applyAlignment="1">
      <alignment horizontal="left"/>
    </xf>
    <xf numFmtId="168" fontId="7" fillId="0" borderId="24" xfId="1" applyNumberFormat="1" applyFont="1" applyFill="1" applyBorder="1" applyAlignment="1">
      <alignment horizontal="center" vertical="center"/>
    </xf>
    <xf numFmtId="173" fontId="7" fillId="0" borderId="24" xfId="1" applyFont="1" applyBorder="1"/>
    <xf numFmtId="173" fontId="7" fillId="0" borderId="24" xfId="1" applyFont="1" applyBorder="1" applyAlignment="1">
      <alignment horizontal="center"/>
    </xf>
    <xf numFmtId="1" fontId="7" fillId="0" borderId="24" xfId="1" applyNumberFormat="1" applyFont="1" applyBorder="1" applyAlignment="1">
      <alignment horizontal="center"/>
    </xf>
    <xf numFmtId="173" fontId="1" fillId="0" borderId="0" xfId="1" applyFill="1" applyAlignment="1">
      <alignment horizontal="center"/>
    </xf>
    <xf numFmtId="173" fontId="4" fillId="0" borderId="0" xfId="1" applyFont="1"/>
    <xf numFmtId="1" fontId="4" fillId="0" borderId="0" xfId="1" applyNumberFormat="1" applyFont="1" applyAlignment="1">
      <alignment horizontal="center"/>
    </xf>
    <xf numFmtId="173" fontId="1" fillId="0" borderId="0" xfId="280" applyNumberFormat="1" applyBorder="1" applyAlignment="1">
      <alignment horizontal="center"/>
    </xf>
    <xf numFmtId="173" fontId="1" fillId="0" borderId="0" xfId="1" applyBorder="1" applyAlignment="1">
      <alignment horizontal="center"/>
    </xf>
    <xf numFmtId="173" fontId="1" fillId="0" borderId="0" xfId="1" applyAlignment="1">
      <alignment horizontal="center"/>
    </xf>
    <xf numFmtId="173" fontId="1" fillId="0" borderId="35" xfId="1" applyBorder="1"/>
    <xf numFmtId="173" fontId="0" fillId="0" borderId="35" xfId="1" applyFont="1" applyBorder="1"/>
    <xf numFmtId="173" fontId="1" fillId="0" borderId="35" xfId="1" applyBorder="1" applyAlignment="1">
      <alignment horizontal="center"/>
    </xf>
    <xf numFmtId="173" fontId="0" fillId="6" borderId="35" xfId="1" applyFont="1" applyFill="1" applyBorder="1"/>
    <xf numFmtId="173" fontId="1" fillId="6" borderId="35" xfId="1" applyFill="1" applyBorder="1"/>
    <xf numFmtId="173" fontId="0" fillId="0" borderId="35" xfId="1" applyFont="1" applyBorder="1" applyAlignment="1">
      <alignment horizontal="center"/>
    </xf>
    <xf numFmtId="1" fontId="1" fillId="0" borderId="35" xfId="1" applyNumberFormat="1" applyBorder="1" applyAlignment="1">
      <alignment horizontal="center" vertical="center"/>
    </xf>
    <xf numFmtId="173" fontId="38" fillId="0" borderId="35" xfId="164" applyBorder="1"/>
    <xf numFmtId="173" fontId="0" fillId="2" borderId="0" xfId="1" applyFont="1" applyFill="1"/>
    <xf numFmtId="172" fontId="1" fillId="2" borderId="0" xfId="51" applyNumberFormat="1" applyFill="1"/>
    <xf numFmtId="173" fontId="0" fillId="2" borderId="35" xfId="1" applyFont="1" applyFill="1" applyBorder="1"/>
    <xf numFmtId="173" fontId="1" fillId="2" borderId="35" xfId="1" applyFill="1" applyBorder="1"/>
    <xf numFmtId="172" fontId="1" fillId="2" borderId="35" xfId="51" applyNumberFormat="1" applyFill="1" applyBorder="1"/>
    <xf numFmtId="173" fontId="1" fillId="0" borderId="36" xfId="1" applyBorder="1"/>
    <xf numFmtId="173" fontId="0" fillId="4" borderId="0" xfId="1" applyFont="1" applyFill="1" applyBorder="1"/>
    <xf numFmtId="173" fontId="7" fillId="0" borderId="0" xfId="7" applyFont="1"/>
    <xf numFmtId="173" fontId="0" fillId="0" borderId="0" xfId="0"/>
    <xf numFmtId="173" fontId="0" fillId="0" borderId="0" xfId="7" applyFont="1"/>
    <xf numFmtId="173" fontId="1" fillId="0" borderId="0" xfId="1" applyAlignment="1">
      <alignment horizontal="center"/>
    </xf>
    <xf numFmtId="168" fontId="2" fillId="35" borderId="0" xfId="1" applyNumberFormat="1" applyFont="1" applyFill="1" applyBorder="1" applyAlignment="1">
      <alignment horizontal="center" vertical="center"/>
    </xf>
    <xf numFmtId="173" fontId="0" fillId="35" borderId="26" xfId="1" applyFont="1" applyFill="1" applyBorder="1"/>
    <xf numFmtId="169" fontId="1" fillId="35" borderId="26" xfId="180" applyNumberFormat="1" applyFill="1" applyBorder="1" applyAlignment="1">
      <alignment horizontal="center"/>
    </xf>
    <xf numFmtId="173" fontId="1" fillId="35" borderId="26" xfId="1" applyFill="1" applyBorder="1"/>
    <xf numFmtId="173" fontId="0" fillId="35" borderId="26" xfId="1" applyFont="1" applyFill="1" applyBorder="1" applyAlignment="1">
      <alignment horizontal="center"/>
    </xf>
    <xf numFmtId="168" fontId="1" fillId="35" borderId="26" xfId="1" applyNumberFormat="1" applyFill="1" applyBorder="1"/>
    <xf numFmtId="172" fontId="0" fillId="35" borderId="26" xfId="51" applyNumberFormat="1" applyFont="1" applyFill="1" applyBorder="1"/>
    <xf numFmtId="173" fontId="0" fillId="35" borderId="0" xfId="1" applyFont="1" applyFill="1" applyBorder="1"/>
    <xf numFmtId="169" fontId="1" fillId="35" borderId="0" xfId="180" applyNumberFormat="1" applyFill="1" applyBorder="1" applyAlignment="1">
      <alignment horizontal="center"/>
    </xf>
    <xf numFmtId="173" fontId="1" fillId="35" borderId="0" xfId="1" applyFill="1" applyBorder="1"/>
    <xf numFmtId="173" fontId="0" fillId="35" borderId="0" xfId="1" applyFont="1" applyFill="1" applyBorder="1" applyAlignment="1">
      <alignment horizontal="center"/>
    </xf>
    <xf numFmtId="168" fontId="1" fillId="35" borderId="0" xfId="1" applyNumberFormat="1" applyFill="1" applyBorder="1"/>
    <xf numFmtId="172" fontId="0" fillId="35" borderId="0" xfId="51" applyNumberFormat="1" applyFont="1" applyFill="1" applyBorder="1"/>
    <xf numFmtId="173" fontId="0" fillId="0" borderId="0" xfId="0"/>
    <xf numFmtId="173" fontId="2" fillId="0" borderId="3" xfId="7" applyFont="1" applyBorder="1" applyAlignment="1">
      <alignment horizontal="left"/>
    </xf>
    <xf numFmtId="49" fontId="1" fillId="0" borderId="0" xfId="7" applyNumberFormat="1"/>
    <xf numFmtId="49" fontId="0" fillId="0" borderId="0" xfId="7" applyNumberFormat="1" applyFont="1"/>
    <xf numFmtId="173" fontId="2" fillId="0" borderId="0" xfId="7" applyFont="1" applyBorder="1" applyAlignment="1">
      <alignment horizontal="left"/>
    </xf>
    <xf numFmtId="173" fontId="0" fillId="0" borderId="0" xfId="7" applyFont="1"/>
    <xf numFmtId="173" fontId="7" fillId="0" borderId="3" xfId="7" applyFont="1" applyBorder="1" applyAlignment="1">
      <alignment horizontal="left"/>
    </xf>
    <xf numFmtId="173" fontId="7" fillId="0" borderId="0" xfId="7" applyFont="1" applyBorder="1" applyAlignment="1">
      <alignment horizontal="left"/>
    </xf>
    <xf numFmtId="49" fontId="7" fillId="0" borderId="0" xfId="7" applyNumberFormat="1" applyFont="1"/>
    <xf numFmtId="173" fontId="7" fillId="0" borderId="0" xfId="7" applyFont="1"/>
    <xf numFmtId="49" fontId="7" fillId="0" borderId="0" xfId="7" applyNumberFormat="1" applyFont="1" applyAlignment="1">
      <alignment horizontal="right"/>
    </xf>
    <xf numFmtId="169" fontId="7" fillId="0" borderId="0" xfId="337" applyNumberFormat="1" applyFont="1"/>
    <xf numFmtId="49" fontId="0" fillId="0" borderId="0" xfId="7" applyNumberFormat="1" applyFont="1" applyBorder="1" applyAlignment="1">
      <alignment horizontal="left"/>
    </xf>
    <xf numFmtId="173" fontId="2" fillId="0" borderId="0" xfId="7" applyFont="1"/>
    <xf numFmtId="173" fontId="0" fillId="0" borderId="0" xfId="0" applyAlignment="1">
      <alignment horizontal="center"/>
    </xf>
    <xf numFmtId="173" fontId="0" fillId="36" borderId="0" xfId="0" applyFill="1"/>
    <xf numFmtId="173" fontId="2" fillId="36" borderId="0" xfId="0" applyFont="1" applyFill="1"/>
    <xf numFmtId="169" fontId="0" fillId="36" borderId="0" xfId="51" applyNumberFormat="1" applyFont="1" applyFill="1"/>
    <xf numFmtId="173" fontId="0" fillId="37" borderId="0" xfId="0" applyFont="1" applyFill="1"/>
    <xf numFmtId="173" fontId="0" fillId="38" borderId="0" xfId="0" applyFill="1"/>
    <xf numFmtId="173" fontId="0" fillId="38" borderId="0" xfId="0" applyFill="1" applyAlignment="1">
      <alignment horizontal="center"/>
    </xf>
    <xf numFmtId="169" fontId="0" fillId="37" borderId="0" xfId="51" applyNumberFormat="1" applyFont="1" applyFill="1" applyAlignment="1">
      <alignment horizontal="center"/>
    </xf>
    <xf numFmtId="169" fontId="0" fillId="36" borderId="0" xfId="51" applyNumberFormat="1" applyFont="1" applyFill="1" applyAlignment="1">
      <alignment horizontal="left"/>
    </xf>
    <xf numFmtId="173" fontId="1" fillId="0" borderId="37" xfId="1" applyBorder="1"/>
    <xf numFmtId="173" fontId="0" fillId="0" borderId="37" xfId="1" applyFont="1" applyBorder="1"/>
    <xf numFmtId="173" fontId="1" fillId="0" borderId="37" xfId="280" applyNumberFormat="1" applyBorder="1" applyAlignment="1">
      <alignment horizontal="center"/>
    </xf>
    <xf numFmtId="173" fontId="0" fillId="6" borderId="37" xfId="1" applyFont="1" applyFill="1" applyBorder="1"/>
    <xf numFmtId="173" fontId="0" fillId="0" borderId="37" xfId="1" applyFont="1" applyBorder="1" applyAlignment="1">
      <alignment horizontal="center"/>
    </xf>
    <xf numFmtId="1" fontId="1" fillId="0" borderId="37" xfId="1" applyNumberFormat="1" applyBorder="1" applyAlignment="1">
      <alignment horizontal="center" vertical="center"/>
    </xf>
    <xf numFmtId="173" fontId="38" fillId="0" borderId="37" xfId="164" applyBorder="1"/>
    <xf numFmtId="172" fontId="1" fillId="0" borderId="37" xfId="51" applyNumberFormat="1" applyBorder="1"/>
    <xf numFmtId="173" fontId="0" fillId="6" borderId="0" xfId="1" applyFont="1" applyFill="1" applyBorder="1"/>
    <xf numFmtId="1" fontId="1" fillId="0" borderId="0" xfId="7" applyNumberFormat="1"/>
    <xf numFmtId="173" fontId="0" fillId="38" borderId="38" xfId="7" applyFont="1" applyFill="1" applyBorder="1"/>
    <xf numFmtId="173" fontId="0" fillId="38" borderId="38" xfId="0" applyFill="1" applyBorder="1"/>
    <xf numFmtId="173" fontId="0" fillId="38" borderId="38" xfId="7" applyFont="1" applyFill="1" applyBorder="1" applyAlignment="1">
      <alignment horizontal="right"/>
    </xf>
    <xf numFmtId="173" fontId="39" fillId="38" borderId="38" xfId="7" applyFont="1" applyFill="1" applyBorder="1" applyAlignment="1">
      <alignment horizontal="right"/>
    </xf>
    <xf numFmtId="169" fontId="39" fillId="38" borderId="38" xfId="51" applyNumberFormat="1" applyFont="1" applyFill="1" applyBorder="1" applyAlignment="1">
      <alignment horizontal="left"/>
    </xf>
    <xf numFmtId="169" fontId="1" fillId="0" borderId="0" xfId="51" applyNumberFormat="1"/>
    <xf numFmtId="169" fontId="0" fillId="38" borderId="38" xfId="51" applyNumberFormat="1" applyFont="1" applyFill="1" applyBorder="1" applyAlignment="1">
      <alignment horizontal="center"/>
    </xf>
    <xf numFmtId="173" fontId="1" fillId="38" borderId="38" xfId="7" applyFill="1" applyBorder="1"/>
    <xf numFmtId="1" fontId="0" fillId="38" borderId="38" xfId="51" applyNumberFormat="1" applyFont="1" applyFill="1" applyBorder="1" applyAlignment="1">
      <alignment horizontal="left"/>
    </xf>
    <xf numFmtId="169" fontId="1" fillId="0" borderId="0" xfId="51" applyNumberFormat="1" applyAlignment="1">
      <alignment horizontal="center"/>
    </xf>
    <xf numFmtId="1" fontId="0" fillId="0" borderId="0" xfId="0" applyNumberFormat="1"/>
    <xf numFmtId="173" fontId="1" fillId="0" borderId="0" xfId="1" applyAlignment="1">
      <alignment horizontal="center"/>
    </xf>
    <xf numFmtId="169" fontId="7" fillId="0" borderId="0" xfId="51" applyNumberFormat="1" applyFont="1"/>
    <xf numFmtId="169" fontId="7" fillId="0" borderId="0" xfId="51" applyNumberFormat="1" applyFont="1" applyAlignment="1">
      <alignment horizontal="center"/>
    </xf>
    <xf numFmtId="169" fontId="2" fillId="4" borderId="0" xfId="51" applyNumberFormat="1" applyFont="1" applyFill="1"/>
    <xf numFmtId="169" fontId="1" fillId="0" borderId="26" xfId="51" applyNumberFormat="1" applyBorder="1" applyAlignment="1">
      <alignment horizontal="center"/>
    </xf>
    <xf numFmtId="169" fontId="1" fillId="0" borderId="0" xfId="51" applyNumberFormat="1" applyBorder="1" applyAlignment="1">
      <alignment horizontal="center"/>
    </xf>
    <xf numFmtId="169" fontId="1" fillId="35" borderId="26" xfId="51" applyNumberFormat="1" applyFill="1" applyBorder="1" applyAlignment="1">
      <alignment horizontal="center"/>
    </xf>
    <xf numFmtId="169" fontId="1" fillId="35" borderId="0" xfId="51" applyNumberFormat="1" applyFill="1" applyBorder="1" applyAlignment="1">
      <alignment horizontal="center"/>
    </xf>
    <xf numFmtId="169" fontId="0" fillId="0" borderId="24" xfId="51" applyNumberFormat="1" applyFont="1" applyBorder="1"/>
    <xf numFmtId="169" fontId="0" fillId="0" borderId="0" xfId="51" applyNumberFormat="1" applyFont="1"/>
    <xf numFmtId="169" fontId="1" fillId="0" borderId="35" xfId="51" applyNumberFormat="1" applyBorder="1" applyAlignment="1">
      <alignment horizontal="center"/>
    </xf>
    <xf numFmtId="169" fontId="1" fillId="0" borderId="37" xfId="51" applyNumberFormat="1" applyBorder="1" applyAlignment="1">
      <alignment horizontal="center"/>
    </xf>
    <xf numFmtId="169" fontId="2" fillId="6" borderId="25" xfId="51" applyNumberFormat="1" applyFont="1" applyFill="1" applyBorder="1"/>
    <xf numFmtId="169" fontId="1" fillId="0" borderId="0" xfId="51" applyNumberFormat="1" applyFill="1"/>
    <xf numFmtId="169" fontId="1" fillId="0" borderId="23" xfId="51" applyNumberFormat="1" applyBorder="1"/>
    <xf numFmtId="173" fontId="0" fillId="0" borderId="0" xfId="1" quotePrefix="1" applyFont="1" applyFill="1" applyBorder="1"/>
    <xf numFmtId="173" fontId="42" fillId="38" borderId="0" xfId="1" applyFont="1" applyFill="1" applyBorder="1" applyAlignment="1">
      <alignment horizontal="left"/>
    </xf>
    <xf numFmtId="173" fontId="38" fillId="38" borderId="0" xfId="164" applyFill="1" applyBorder="1"/>
    <xf numFmtId="173" fontId="2" fillId="38" borderId="0" xfId="1" applyFont="1" applyFill="1" applyBorder="1" applyAlignment="1">
      <alignment horizontal="left"/>
    </xf>
    <xf numFmtId="173" fontId="0" fillId="0" borderId="0" xfId="1" applyFont="1" applyFill="1" applyBorder="1"/>
    <xf numFmtId="49" fontId="4" fillId="0" borderId="0" xfId="1" applyNumberFormat="1" applyFont="1" applyFill="1"/>
    <xf numFmtId="49" fontId="3" fillId="0" borderId="0" xfId="1" applyNumberFormat="1" applyFont="1" applyFill="1"/>
    <xf numFmtId="49" fontId="7" fillId="0" borderId="24" xfId="1" applyNumberFormat="1" applyFont="1" applyFill="1" applyBorder="1"/>
    <xf numFmtId="49" fontId="38" fillId="0" borderId="0" xfId="164" applyNumberFormat="1" applyFill="1" applyBorder="1"/>
    <xf numFmtId="49" fontId="43" fillId="0" borderId="0" xfId="1" applyNumberFormat="1" applyFont="1" applyFill="1" applyBorder="1"/>
    <xf numFmtId="49" fontId="1" fillId="0" borderId="0" xfId="1" applyNumberFormat="1" applyFill="1" applyBorder="1"/>
    <xf numFmtId="49" fontId="0" fillId="0" borderId="0" xfId="0" applyNumberFormat="1" applyFill="1"/>
    <xf numFmtId="49" fontId="43" fillId="0" borderId="0" xfId="1" quotePrefix="1" applyNumberFormat="1" applyFont="1" applyFill="1" applyBorder="1"/>
    <xf numFmtId="49" fontId="0" fillId="0" borderId="0" xfId="1" quotePrefix="1" applyNumberFormat="1" applyFont="1" applyFill="1" applyBorder="1"/>
    <xf numFmtId="173" fontId="0" fillId="0" borderId="0" xfId="0" applyFill="1"/>
    <xf numFmtId="1" fontId="7" fillId="0" borderId="24" xfId="1" applyNumberFormat="1" applyFont="1" applyBorder="1" applyAlignment="1">
      <alignment horizontal="left"/>
    </xf>
    <xf numFmtId="173" fontId="0" fillId="0" borderId="0" xfId="0" applyBorder="1"/>
    <xf numFmtId="173" fontId="1" fillId="35" borderId="28" xfId="1" applyFill="1" applyBorder="1"/>
    <xf numFmtId="173" fontId="0" fillId="35" borderId="28" xfId="1" applyFont="1" applyFill="1" applyBorder="1"/>
    <xf numFmtId="169" fontId="1" fillId="35" borderId="28" xfId="180" applyNumberFormat="1" applyFill="1" applyBorder="1" applyAlignment="1">
      <alignment horizontal="center"/>
    </xf>
    <xf numFmtId="169" fontId="1" fillId="35" borderId="28" xfId="51" applyNumberFormat="1" applyFill="1" applyBorder="1"/>
    <xf numFmtId="173" fontId="0" fillId="35" borderId="28" xfId="1" applyFont="1" applyFill="1" applyBorder="1" applyAlignment="1">
      <alignment horizontal="center"/>
    </xf>
    <xf numFmtId="168" fontId="1" fillId="35" borderId="28" xfId="1" applyNumberFormat="1" applyFill="1" applyBorder="1"/>
    <xf numFmtId="172" fontId="0" fillId="35" borderId="28" xfId="51" applyNumberFormat="1" applyFont="1" applyFill="1" applyBorder="1"/>
    <xf numFmtId="14" fontId="8" fillId="0" borderId="0" xfId="13" applyNumberFormat="1" applyFill="1"/>
    <xf numFmtId="173" fontId="1" fillId="0" borderId="40" xfId="1" applyBorder="1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2" fontId="1" fillId="0" borderId="0" xfId="405" applyNumberFormat="1" applyBorder="1"/>
    <xf numFmtId="1" fontId="1" fillId="0" borderId="0" xfId="1" applyNumberFormat="1" applyBorder="1" applyAlignment="1">
      <alignment horizontal="center" vertical="center"/>
    </xf>
    <xf numFmtId="173" fontId="38" fillId="0" borderId="0" xfId="164" applyBorder="1"/>
    <xf numFmtId="173" fontId="1" fillId="0" borderId="0" xfId="513" applyNumberFormat="1" applyBorder="1" applyAlignment="1">
      <alignment horizontal="center"/>
    </xf>
    <xf numFmtId="173" fontId="0" fillId="6" borderId="0" xfId="1" applyFont="1" applyFill="1" applyBorder="1"/>
    <xf numFmtId="173" fontId="1" fillId="0" borderId="0" xfId="1" applyBorder="1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2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3" fontId="38" fillId="0" borderId="0" xfId="164" applyBorder="1"/>
    <xf numFmtId="173" fontId="1" fillId="0" borderId="0" xfId="632" applyNumberFormat="1" applyBorder="1" applyAlignment="1">
      <alignment horizontal="center"/>
    </xf>
    <xf numFmtId="173" fontId="1" fillId="0" borderId="35" xfId="1" applyBorder="1"/>
    <xf numFmtId="173" fontId="0" fillId="6" borderId="0" xfId="1" applyFont="1" applyFill="1" applyBorder="1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2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3" fontId="38" fillId="0" borderId="0" xfId="164" applyBorder="1"/>
    <xf numFmtId="173" fontId="1" fillId="0" borderId="0" xfId="632" applyNumberFormat="1" applyBorder="1" applyAlignment="1">
      <alignment horizontal="center"/>
    </xf>
    <xf numFmtId="173" fontId="0" fillId="6" borderId="35" xfId="1" applyFont="1" applyFill="1" applyBorder="1"/>
    <xf numFmtId="173" fontId="0" fillId="6" borderId="0" xfId="1" applyFont="1" applyFill="1" applyBorder="1"/>
    <xf numFmtId="173" fontId="1" fillId="0" borderId="0" xfId="1" applyBorder="1"/>
    <xf numFmtId="173" fontId="1" fillId="0" borderId="0" xfId="1" applyBorder="1"/>
    <xf numFmtId="173" fontId="0" fillId="0" borderId="0" xfId="0"/>
    <xf numFmtId="173" fontId="1" fillId="0" borderId="0" xfId="1" applyBorder="1"/>
    <xf numFmtId="173" fontId="0" fillId="0" borderId="0" xfId="1" applyFont="1" applyBorder="1"/>
    <xf numFmtId="173" fontId="0" fillId="0" borderId="0" xfId="1" applyFont="1" applyBorder="1" applyAlignment="1">
      <alignment horizontal="center"/>
    </xf>
    <xf numFmtId="172" fontId="1" fillId="0" borderId="0" xfId="632" applyNumberFormat="1" applyBorder="1"/>
    <xf numFmtId="1" fontId="1" fillId="0" borderId="0" xfId="1" applyNumberFormat="1" applyBorder="1" applyAlignment="1">
      <alignment horizontal="center" vertical="center"/>
    </xf>
    <xf numFmtId="173" fontId="38" fillId="0" borderId="0" xfId="164" applyBorder="1"/>
    <xf numFmtId="173" fontId="1" fillId="0" borderId="0" xfId="632" applyNumberFormat="1" applyBorder="1" applyAlignment="1">
      <alignment horizontal="center"/>
    </xf>
    <xf numFmtId="173" fontId="0" fillId="6" borderId="0" xfId="1" applyFont="1" applyFill="1" applyBorder="1"/>
    <xf numFmtId="173" fontId="0" fillId="0" borderId="0" xfId="0" applyFont="1"/>
    <xf numFmtId="173" fontId="2" fillId="0" borderId="3" xfId="7" applyFont="1" applyBorder="1" applyAlignment="1">
      <alignment horizontal="left" wrapText="1"/>
    </xf>
    <xf numFmtId="168" fontId="2" fillId="38" borderId="0" xfId="1" applyNumberFormat="1" applyFont="1" applyFill="1" applyBorder="1" applyAlignment="1">
      <alignment horizontal="center" vertical="center"/>
    </xf>
    <xf numFmtId="173" fontId="0" fillId="38" borderId="0" xfId="1" applyFont="1" applyFill="1"/>
    <xf numFmtId="169" fontId="1" fillId="38" borderId="0" xfId="180" applyNumberFormat="1" applyFill="1" applyAlignment="1">
      <alignment horizontal="center"/>
    </xf>
    <xf numFmtId="169" fontId="1" fillId="38" borderId="0" xfId="51" applyNumberFormat="1" applyFill="1"/>
    <xf numFmtId="173" fontId="1" fillId="38" borderId="0" xfId="1" applyFill="1"/>
    <xf numFmtId="173" fontId="0" fillId="38" borderId="0" xfId="1" applyFont="1" applyFill="1" applyBorder="1"/>
    <xf numFmtId="173" fontId="0" fillId="38" borderId="0" xfId="1" applyFont="1" applyFill="1" applyAlignment="1">
      <alignment horizontal="center"/>
    </xf>
    <xf numFmtId="168" fontId="1" fillId="38" borderId="0" xfId="1" applyNumberFormat="1" applyFill="1" applyBorder="1"/>
    <xf numFmtId="173" fontId="1" fillId="38" borderId="0" xfId="1" applyFill="1" applyBorder="1"/>
    <xf numFmtId="172" fontId="0" fillId="38" borderId="0" xfId="51" applyNumberFormat="1" applyFont="1" applyFill="1"/>
    <xf numFmtId="173" fontId="0" fillId="39" borderId="0" xfId="0" applyFill="1"/>
    <xf numFmtId="173" fontId="0" fillId="4" borderId="0" xfId="0" applyFill="1"/>
    <xf numFmtId="168" fontId="1" fillId="0" borderId="0" xfId="1" applyNumberFormat="1" applyFont="1" applyFill="1" applyBorder="1" applyAlignment="1">
      <alignment horizontal="center" vertical="center"/>
    </xf>
    <xf numFmtId="173" fontId="2" fillId="0" borderId="0" xfId="1" applyFont="1" applyFill="1" applyBorder="1" applyAlignment="1">
      <alignment horizontal="left"/>
    </xf>
    <xf numFmtId="173" fontId="39" fillId="0" borderId="0" xfId="0" applyFont="1" applyAlignment="1">
      <alignment horizontal="left"/>
    </xf>
    <xf numFmtId="173" fontId="1" fillId="0" borderId="0" xfId="1" applyAlignment="1">
      <alignment horizontal="center"/>
    </xf>
    <xf numFmtId="173" fontId="1" fillId="0" borderId="41" xfId="1" applyBorder="1"/>
    <xf numFmtId="173" fontId="0" fillId="0" borderId="41" xfId="1" applyFont="1" applyBorder="1"/>
    <xf numFmtId="173" fontId="1" fillId="0" borderId="41" xfId="280" applyNumberFormat="1" applyBorder="1" applyAlignment="1">
      <alignment horizontal="center"/>
    </xf>
    <xf numFmtId="169" fontId="1" fillId="0" borderId="41" xfId="51" applyNumberFormat="1" applyBorder="1" applyAlignment="1">
      <alignment horizontal="center"/>
    </xf>
    <xf numFmtId="173" fontId="0" fillId="6" borderId="41" xfId="1" applyFont="1" applyFill="1" applyBorder="1"/>
    <xf numFmtId="173" fontId="0" fillId="0" borderId="41" xfId="1" applyFont="1" applyBorder="1" applyAlignment="1">
      <alignment horizontal="center"/>
    </xf>
    <xf numFmtId="1" fontId="1" fillId="0" borderId="41" xfId="1" applyNumberFormat="1" applyBorder="1" applyAlignment="1">
      <alignment horizontal="center" vertical="center"/>
    </xf>
    <xf numFmtId="173" fontId="38" fillId="0" borderId="41" xfId="164" applyBorder="1"/>
    <xf numFmtId="172" fontId="1" fillId="0" borderId="41" xfId="51" applyNumberFormat="1" applyBorder="1"/>
    <xf numFmtId="173" fontId="1" fillId="0" borderId="41" xfId="1" applyBorder="1" applyAlignment="1">
      <alignment horizontal="center"/>
    </xf>
    <xf numFmtId="173" fontId="1" fillId="6" borderId="41" xfId="1" applyFill="1" applyBorder="1"/>
    <xf numFmtId="173" fontId="1" fillId="0" borderId="0" xfId="1" applyFill="1" applyBorder="1"/>
    <xf numFmtId="173" fontId="0" fillId="2" borderId="0" xfId="1" applyFont="1" applyFill="1" applyBorder="1"/>
    <xf numFmtId="173" fontId="1" fillId="2" borderId="0" xfId="1" applyFill="1" applyBorder="1"/>
    <xf numFmtId="172" fontId="1" fillId="2" borderId="0" xfId="405" applyNumberFormat="1" applyFill="1" applyBorder="1"/>
    <xf numFmtId="173" fontId="1" fillId="0" borderId="42" xfId="1" applyBorder="1"/>
    <xf numFmtId="172" fontId="1" fillId="2" borderId="0" xfId="632" applyNumberFormat="1" applyFill="1" applyBorder="1"/>
    <xf numFmtId="173" fontId="1" fillId="0" borderId="41" xfId="632" applyNumberFormat="1" applyBorder="1" applyAlignment="1">
      <alignment horizontal="center"/>
    </xf>
    <xf numFmtId="172" fontId="1" fillId="0" borderId="41" xfId="632" applyNumberFormat="1" applyBorder="1"/>
    <xf numFmtId="173" fontId="1" fillId="0" borderId="37" xfId="632" applyNumberFormat="1" applyBorder="1" applyAlignment="1">
      <alignment horizontal="center"/>
    </xf>
    <xf numFmtId="172" fontId="1" fillId="0" borderId="37" xfId="632" applyNumberFormat="1" applyBorder="1"/>
    <xf numFmtId="173" fontId="48" fillId="0" borderId="0" xfId="1" applyFont="1"/>
    <xf numFmtId="14" fontId="8" fillId="0" borderId="0" xfId="13" applyNumberFormat="1" applyAlignment="1">
      <alignment horizontal="center"/>
    </xf>
    <xf numFmtId="173" fontId="1" fillId="0" borderId="0" xfId="1" applyAlignment="1">
      <alignment horizontal="left"/>
    </xf>
    <xf numFmtId="1" fontId="2" fillId="34" borderId="43" xfId="1" applyNumberFormat="1" applyFont="1" applyFill="1" applyBorder="1" applyAlignment="1">
      <alignment horizontal="center"/>
    </xf>
    <xf numFmtId="173" fontId="1" fillId="40" borderId="45" xfId="1" applyFont="1" applyFill="1" applyBorder="1" applyAlignment="1">
      <alignment horizontal="left"/>
    </xf>
    <xf numFmtId="1" fontId="1" fillId="40" borderId="46" xfId="1" applyNumberFormat="1" applyFont="1" applyFill="1" applyBorder="1" applyAlignment="1">
      <alignment horizontal="center"/>
    </xf>
    <xf numFmtId="173" fontId="1" fillId="40" borderId="49" xfId="1" applyFont="1" applyFill="1" applyBorder="1" applyAlignment="1">
      <alignment horizontal="center"/>
    </xf>
    <xf numFmtId="1" fontId="1" fillId="40" borderId="50" xfId="1" applyNumberFormat="1" applyFont="1" applyFill="1" applyBorder="1" applyAlignment="1">
      <alignment horizontal="center"/>
    </xf>
    <xf numFmtId="173" fontId="1" fillId="40" borderId="39" xfId="1" applyFill="1" applyBorder="1" applyAlignment="1">
      <alignment horizontal="center"/>
    </xf>
    <xf numFmtId="173" fontId="1" fillId="40" borderId="0" xfId="1" applyFill="1" applyBorder="1" applyAlignment="1">
      <alignment horizontal="center"/>
    </xf>
    <xf numFmtId="1" fontId="1" fillId="40" borderId="47" xfId="1" applyNumberFormat="1" applyFill="1" applyBorder="1" applyAlignment="1">
      <alignment horizontal="center"/>
    </xf>
    <xf numFmtId="173" fontId="1" fillId="40" borderId="48" xfId="1" applyFill="1" applyBorder="1" applyAlignment="1">
      <alignment horizontal="center"/>
    </xf>
    <xf numFmtId="173" fontId="1" fillId="40" borderId="49" xfId="1" applyFill="1" applyBorder="1" applyAlignment="1">
      <alignment horizontal="center"/>
    </xf>
    <xf numFmtId="1" fontId="1" fillId="40" borderId="50" xfId="1" applyNumberFormat="1" applyFill="1" applyBorder="1" applyAlignment="1">
      <alignment horizontal="center"/>
    </xf>
    <xf numFmtId="173" fontId="0" fillId="39" borderId="35" xfId="0" applyFill="1" applyBorder="1"/>
    <xf numFmtId="169" fontId="1" fillId="4" borderId="0" xfId="51" applyNumberFormat="1" applyFill="1" applyBorder="1" applyAlignment="1">
      <alignment horizontal="center"/>
    </xf>
    <xf numFmtId="173" fontId="1" fillId="4" borderId="0" xfId="1" applyFill="1" applyBorder="1"/>
    <xf numFmtId="173" fontId="1" fillId="0" borderId="51" xfId="1" applyBorder="1"/>
    <xf numFmtId="173" fontId="0" fillId="0" borderId="51" xfId="1" applyFont="1" applyBorder="1"/>
    <xf numFmtId="173" fontId="0" fillId="0" borderId="51" xfId="0" applyBorder="1"/>
    <xf numFmtId="169" fontId="1" fillId="0" borderId="51" xfId="51" applyNumberFormat="1" applyBorder="1" applyAlignment="1">
      <alignment horizontal="center"/>
    </xf>
    <xf numFmtId="173" fontId="0" fillId="6" borderId="51" xfId="1" applyFont="1" applyFill="1" applyBorder="1"/>
    <xf numFmtId="173" fontId="0" fillId="7" borderId="51" xfId="1" applyFont="1" applyFill="1" applyBorder="1"/>
    <xf numFmtId="173" fontId="0" fillId="0" borderId="51" xfId="1" applyFont="1" applyBorder="1" applyAlignment="1">
      <alignment horizontal="center"/>
    </xf>
    <xf numFmtId="1" fontId="1" fillId="0" borderId="51" xfId="1" applyNumberFormat="1" applyBorder="1" applyAlignment="1">
      <alignment horizontal="center" vertical="center"/>
    </xf>
    <xf numFmtId="173" fontId="38" fillId="0" borderId="51" xfId="164" applyBorder="1"/>
    <xf numFmtId="173" fontId="0" fillId="39" borderId="51" xfId="0" applyFill="1" applyBorder="1"/>
    <xf numFmtId="172" fontId="1" fillId="0" borderId="51" xfId="51" applyNumberFormat="1" applyBorder="1"/>
    <xf numFmtId="169" fontId="0" fillId="0" borderId="0" xfId="51" applyNumberFormat="1" applyFont="1" applyBorder="1"/>
    <xf numFmtId="173" fontId="1" fillId="0" borderId="52" xfId="1" applyBorder="1"/>
    <xf numFmtId="173" fontId="0" fillId="0" borderId="52" xfId="1" applyFont="1" applyBorder="1"/>
    <xf numFmtId="173" fontId="1" fillId="0" borderId="52" xfId="1" applyBorder="1" applyAlignment="1">
      <alignment horizontal="center"/>
    </xf>
    <xf numFmtId="169" fontId="1" fillId="0" borderId="52" xfId="51" applyNumberFormat="1" applyBorder="1" applyAlignment="1">
      <alignment horizontal="center"/>
    </xf>
    <xf numFmtId="173" fontId="1" fillId="6" borderId="52" xfId="1" applyFill="1" applyBorder="1"/>
    <xf numFmtId="173" fontId="0" fillId="6" borderId="52" xfId="1" applyFont="1" applyFill="1" applyBorder="1"/>
    <xf numFmtId="173" fontId="0" fillId="0" borderId="52" xfId="1" applyFont="1" applyBorder="1" applyAlignment="1">
      <alignment horizontal="center"/>
    </xf>
    <xf numFmtId="1" fontId="1" fillId="0" borderId="52" xfId="1" applyNumberFormat="1" applyBorder="1" applyAlignment="1">
      <alignment horizontal="center" vertical="center"/>
    </xf>
    <xf numFmtId="173" fontId="0" fillId="39" borderId="52" xfId="0" applyFill="1" applyBorder="1"/>
    <xf numFmtId="172" fontId="1" fillId="0" borderId="52" xfId="51" applyNumberFormat="1" applyBorder="1"/>
    <xf numFmtId="173" fontId="1" fillId="4" borderId="0" xfId="1" applyFill="1"/>
    <xf numFmtId="1" fontId="7" fillId="4" borderId="24" xfId="1" applyNumberFormat="1" applyFont="1" applyFill="1" applyBorder="1" applyAlignment="1">
      <alignment horizontal="left"/>
    </xf>
    <xf numFmtId="173" fontId="7" fillId="0" borderId="0" xfId="0" applyFont="1" applyFill="1"/>
    <xf numFmtId="169" fontId="7" fillId="0" borderId="0" xfId="51" applyNumberFormat="1" applyFont="1" applyFill="1" applyAlignment="1">
      <alignment horizontal="center"/>
    </xf>
    <xf numFmtId="173" fontId="0" fillId="0" borderId="0" xfId="0" applyFont="1" applyFill="1"/>
    <xf numFmtId="169" fontId="0" fillId="0" borderId="0" xfId="51" applyNumberFormat="1" applyFont="1" applyFill="1" applyAlignment="1">
      <alignment horizontal="left"/>
    </xf>
    <xf numFmtId="173" fontId="0" fillId="0" borderId="0" xfId="0" applyAlignment="1"/>
    <xf numFmtId="173" fontId="0" fillId="38" borderId="0" xfId="0" applyFill="1" applyAlignment="1">
      <alignment horizontal="center"/>
    </xf>
    <xf numFmtId="22" fontId="0" fillId="37" borderId="0" xfId="0" applyNumberFormat="1" applyFill="1"/>
    <xf numFmtId="173" fontId="0" fillId="37" borderId="0" xfId="0" applyFill="1" applyBorder="1"/>
    <xf numFmtId="173" fontId="0" fillId="37" borderId="0" xfId="0" applyFill="1"/>
    <xf numFmtId="49" fontId="0" fillId="37" borderId="0" xfId="0" quotePrefix="1" applyNumberFormat="1" applyFill="1"/>
    <xf numFmtId="169" fontId="0" fillId="37" borderId="0" xfId="51" applyNumberFormat="1" applyFont="1" applyFill="1"/>
    <xf numFmtId="1" fontId="0" fillId="0" borderId="0" xfId="0" applyNumberFormat="1" applyFill="1"/>
    <xf numFmtId="169" fontId="0" fillId="0" borderId="0" xfId="51" applyNumberFormat="1" applyFont="1" applyAlignment="1"/>
    <xf numFmtId="173" fontId="0" fillId="38" borderId="0" xfId="0" applyFill="1" applyAlignment="1">
      <alignment horizontal="center"/>
    </xf>
    <xf numFmtId="174" fontId="0" fillId="0" borderId="0" xfId="51" applyNumberFormat="1" applyFont="1" applyAlignment="1"/>
    <xf numFmtId="175" fontId="0" fillId="0" borderId="0" xfId="51" applyNumberFormat="1" applyFont="1" applyAlignment="1"/>
    <xf numFmtId="173" fontId="0" fillId="38" borderId="0" xfId="0" applyFill="1" applyAlignment="1">
      <alignment horizontal="center"/>
    </xf>
    <xf numFmtId="173" fontId="0" fillId="0" borderId="0" xfId="0" applyAlignment="1">
      <alignment horizontal="center"/>
    </xf>
    <xf numFmtId="173" fontId="1" fillId="0" borderId="0" xfId="632" applyNumberFormat="1" applyFill="1" applyBorder="1" applyAlignment="1">
      <alignment horizontal="center"/>
    </xf>
    <xf numFmtId="173" fontId="0" fillId="0" borderId="0" xfId="1" applyFont="1" applyFill="1" applyBorder="1" applyAlignment="1">
      <alignment horizontal="center"/>
    </xf>
    <xf numFmtId="1" fontId="1" fillId="0" borderId="0" xfId="1" applyNumberFormat="1" applyFill="1" applyBorder="1" applyAlignment="1">
      <alignment horizontal="center" vertical="center"/>
    </xf>
    <xf numFmtId="172" fontId="1" fillId="0" borderId="0" xfId="632" applyNumberFormat="1" applyFill="1" applyBorder="1"/>
    <xf numFmtId="173" fontId="0" fillId="0" borderId="0" xfId="0" applyAlignment="1">
      <alignment horizontal="center"/>
    </xf>
    <xf numFmtId="173" fontId="7" fillId="37" borderId="24" xfId="1" applyFont="1" applyFill="1" applyBorder="1"/>
    <xf numFmtId="173" fontId="7" fillId="37" borderId="24" xfId="1" applyFont="1" applyFill="1" applyBorder="1" applyAlignment="1">
      <alignment horizontal="center"/>
    </xf>
    <xf numFmtId="1" fontId="7" fillId="37" borderId="24" xfId="1" applyNumberFormat="1" applyFont="1" applyFill="1" applyBorder="1" applyAlignment="1">
      <alignment horizontal="center"/>
    </xf>
    <xf numFmtId="173" fontId="1" fillId="41" borderId="38" xfId="7" applyFill="1" applyBorder="1"/>
    <xf numFmtId="173" fontId="0" fillId="41" borderId="38" xfId="7" applyFont="1" applyFill="1" applyBorder="1" applyAlignment="1">
      <alignment horizontal="right"/>
    </xf>
    <xf numFmtId="1" fontId="0" fillId="41" borderId="38" xfId="51" applyNumberFormat="1" applyFont="1" applyFill="1" applyBorder="1" applyAlignment="1">
      <alignment horizontal="left"/>
    </xf>
    <xf numFmtId="173" fontId="0" fillId="41" borderId="38" xfId="0" applyFill="1" applyBorder="1"/>
    <xf numFmtId="173" fontId="1" fillId="41" borderId="0" xfId="7" applyFill="1"/>
    <xf numFmtId="173" fontId="0" fillId="38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73" fontId="0" fillId="0" borderId="0" xfId="0" applyFill="1" applyAlignment="1">
      <alignment horizontal="center"/>
    </xf>
    <xf numFmtId="173" fontId="0" fillId="38" borderId="0" xfId="0" applyFill="1" applyAlignment="1">
      <alignment horizontal="center"/>
    </xf>
    <xf numFmtId="173" fontId="0" fillId="0" borderId="0" xfId="0"/>
    <xf numFmtId="173" fontId="0" fillId="38" borderId="0" xfId="0" applyFill="1" applyAlignment="1">
      <alignment horizontal="center"/>
    </xf>
    <xf numFmtId="173" fontId="0" fillId="38" borderId="0" xfId="0" applyFill="1" applyAlignment="1">
      <alignment horizontal="center"/>
    </xf>
    <xf numFmtId="173" fontId="0" fillId="2" borderId="26" xfId="0" applyFill="1" applyBorder="1"/>
    <xf numFmtId="176" fontId="0" fillId="2" borderId="26" xfId="51" applyNumberFormat="1" applyFont="1" applyFill="1" applyBorder="1"/>
    <xf numFmtId="166" fontId="0" fillId="2" borderId="26" xfId="51" applyFont="1" applyFill="1" applyBorder="1"/>
    <xf numFmtId="166" fontId="0" fillId="0" borderId="0" xfId="51" applyFont="1"/>
    <xf numFmtId="173" fontId="0" fillId="34" borderId="26" xfId="0" applyFill="1" applyBorder="1"/>
    <xf numFmtId="173" fontId="0" fillId="34" borderId="26" xfId="0" applyFill="1" applyBorder="1" applyAlignment="1">
      <alignment horizontal="center"/>
    </xf>
    <xf numFmtId="169" fontId="0" fillId="34" borderId="26" xfId="51" applyNumberFormat="1" applyFont="1" applyFill="1" applyBorder="1" applyAlignment="1">
      <alignment horizontal="center"/>
    </xf>
    <xf numFmtId="177" fontId="0" fillId="34" borderId="26" xfId="0" applyNumberFormat="1" applyFill="1" applyBorder="1"/>
    <xf numFmtId="0" fontId="8" fillId="0" borderId="0" xfId="0" applyNumberFormat="1" applyFont="1" applyFill="1" applyBorder="1"/>
    <xf numFmtId="166" fontId="8" fillId="0" borderId="0" xfId="51" applyFont="1" applyFill="1" applyBorder="1"/>
    <xf numFmtId="0" fontId="8" fillId="0" borderId="0" xfId="0" applyNumberFormat="1" applyFont="1" applyFill="1" applyBorder="1" applyAlignment="1">
      <alignment horizontal="center"/>
    </xf>
    <xf numFmtId="169" fontId="8" fillId="0" borderId="0" xfId="51" applyNumberFormat="1" applyFont="1" applyFill="1" applyBorder="1"/>
    <xf numFmtId="178" fontId="8" fillId="0" borderId="0" xfId="0" applyNumberFormat="1" applyFont="1" applyFill="1" applyBorder="1"/>
    <xf numFmtId="173" fontId="1" fillId="0" borderId="0" xfId="1" applyAlignment="1">
      <alignment horizontal="center"/>
    </xf>
    <xf numFmtId="1" fontId="1" fillId="0" borderId="35" xfId="51" applyNumberFormat="1" applyBorder="1" applyAlignment="1">
      <alignment horizontal="center"/>
    </xf>
    <xf numFmtId="172" fontId="1" fillId="0" borderId="35" xfId="632" applyNumberFormat="1" applyBorder="1"/>
    <xf numFmtId="173" fontId="2" fillId="2" borderId="0" xfId="1" applyFont="1" applyFill="1" applyBorder="1" applyAlignment="1">
      <alignment horizontal="left"/>
    </xf>
    <xf numFmtId="173" fontId="38" fillId="2" borderId="0" xfId="164" applyFill="1" applyBorder="1"/>
    <xf numFmtId="173" fontId="0" fillId="0" borderId="35" xfId="0" applyFont="1" applyBorder="1"/>
    <xf numFmtId="1" fontId="4" fillId="0" borderId="0" xfId="51" applyNumberFormat="1" applyFont="1" applyAlignment="1">
      <alignment horizontal="center"/>
    </xf>
    <xf numFmtId="1" fontId="3" fillId="0" borderId="0" xfId="51" applyNumberFormat="1" applyFont="1" applyAlignment="1">
      <alignment horizontal="center"/>
    </xf>
    <xf numFmtId="1" fontId="7" fillId="0" borderId="24" xfId="51" applyNumberFormat="1" applyFont="1" applyBorder="1" applyAlignment="1">
      <alignment horizontal="center"/>
    </xf>
    <xf numFmtId="1" fontId="0" fillId="0" borderId="0" xfId="51" applyNumberFormat="1" applyFont="1" applyAlignment="1">
      <alignment horizontal="center"/>
    </xf>
    <xf numFmtId="173" fontId="0" fillId="0" borderId="0" xfId="0" applyAlignment="1">
      <alignment horizontal="center"/>
    </xf>
    <xf numFmtId="173" fontId="0" fillId="38" borderId="0" xfId="0" applyFill="1" applyAlignment="1">
      <alignment horizontal="center"/>
    </xf>
    <xf numFmtId="173" fontId="2" fillId="0" borderId="0" xfId="0" applyFont="1" applyAlignment="1">
      <alignment horizontal="left"/>
    </xf>
    <xf numFmtId="173" fontId="2" fillId="42" borderId="0" xfId="0" applyFont="1" applyFill="1"/>
    <xf numFmtId="173" fontId="41" fillId="6" borderId="0" xfId="0" applyFont="1" applyFill="1" applyBorder="1" applyAlignment="1">
      <alignment horizontal="center" vertical="center"/>
    </xf>
    <xf numFmtId="173" fontId="2" fillId="36" borderId="0" xfId="0" applyFont="1" applyFill="1" applyAlignment="1">
      <alignment horizontal="center"/>
    </xf>
    <xf numFmtId="168" fontId="0" fillId="4" borderId="0" xfId="1" applyNumberFormat="1" applyFont="1" applyFill="1" applyAlignment="1">
      <alignment horizontal="center"/>
    </xf>
    <xf numFmtId="173" fontId="0" fillId="38" borderId="0" xfId="0" applyFill="1" applyAlignment="1">
      <alignment horizontal="center"/>
    </xf>
    <xf numFmtId="173" fontId="3" fillId="0" borderId="0" xfId="1" applyFont="1" applyAlignment="1"/>
    <xf numFmtId="173" fontId="0" fillId="0" borderId="0" xfId="0" applyAlignment="1"/>
    <xf numFmtId="172" fontId="6" fillId="0" borderId="0" xfId="51" applyNumberFormat="1" applyFont="1" applyAlignment="1">
      <alignment horizontal="center" textRotation="90"/>
    </xf>
    <xf numFmtId="172" fontId="1" fillId="0" borderId="0" xfId="51" applyNumberFormat="1" applyAlignment="1">
      <alignment horizontal="center"/>
    </xf>
    <xf numFmtId="172" fontId="1" fillId="0" borderId="0" xfId="51" applyNumberFormat="1" applyAlignment="1"/>
    <xf numFmtId="173" fontId="6" fillId="0" borderId="0" xfId="1" applyFont="1" applyAlignment="1">
      <alignment horizontal="center" textRotation="90" wrapText="1"/>
    </xf>
    <xf numFmtId="173" fontId="1" fillId="0" borderId="0" xfId="1" applyAlignment="1">
      <alignment horizontal="center"/>
    </xf>
    <xf numFmtId="173" fontId="6" fillId="0" borderId="0" xfId="1" applyFont="1" applyAlignment="1">
      <alignment horizontal="center" vertical="center" wrapText="1"/>
    </xf>
    <xf numFmtId="173" fontId="1" fillId="0" borderId="0" xfId="1" applyAlignment="1">
      <alignment horizontal="center" vertical="center" wrapText="1"/>
    </xf>
    <xf numFmtId="173" fontId="6" fillId="0" borderId="0" xfId="1" applyFont="1" applyAlignment="1">
      <alignment horizontal="center" textRotation="90"/>
    </xf>
    <xf numFmtId="173" fontId="1" fillId="0" borderId="0" xfId="1" applyAlignment="1"/>
    <xf numFmtId="173" fontId="6" fillId="0" borderId="0" xfId="1" applyFont="1" applyAlignment="1">
      <alignment textRotation="90"/>
    </xf>
    <xf numFmtId="173" fontId="1" fillId="40" borderId="44" xfId="1" applyFont="1" applyFill="1" applyBorder="1" applyAlignment="1">
      <alignment horizontal="center" wrapText="1"/>
    </xf>
    <xf numFmtId="173" fontId="1" fillId="40" borderId="48" xfId="0" applyFont="1" applyFill="1" applyBorder="1" applyAlignment="1">
      <alignment horizontal="center"/>
    </xf>
    <xf numFmtId="173" fontId="4" fillId="0" borderId="0" xfId="1" applyFont="1" applyBorder="1" applyAlignment="1">
      <alignment horizontal="center"/>
    </xf>
    <xf numFmtId="173" fontId="0" fillId="0" borderId="0" xfId="0" applyBorder="1" applyAlignment="1">
      <alignment horizontal="center"/>
    </xf>
    <xf numFmtId="173" fontId="4" fillId="0" borderId="39" xfId="1" applyFont="1" applyBorder="1" applyAlignment="1">
      <alignment horizontal="center"/>
    </xf>
    <xf numFmtId="173" fontId="0" fillId="0" borderId="0" xfId="0" applyAlignment="1">
      <alignment horizontal="center"/>
    </xf>
    <xf numFmtId="49" fontId="8" fillId="2" borderId="29" xfId="14" applyNumberFormat="1" applyFont="1" applyFill="1" applyBorder="1" applyAlignment="1">
      <alignment horizontal="center" vertical="center"/>
    </xf>
    <xf numFmtId="173" fontId="0" fillId="0" borderId="30" xfId="0" applyBorder="1" applyAlignment="1"/>
    <xf numFmtId="173" fontId="7" fillId="37" borderId="0" xfId="0" applyFont="1" applyFill="1" applyAlignment="1">
      <alignment horizontal="center" vertical="center"/>
    </xf>
    <xf numFmtId="173" fontId="41" fillId="37" borderId="0" xfId="0" applyFont="1" applyFill="1" applyAlignment="1">
      <alignment horizontal="center" vertical="center"/>
    </xf>
    <xf numFmtId="173" fontId="0" fillId="2" borderId="29" xfId="0" applyFill="1" applyBorder="1" applyAlignment="1">
      <alignment horizontal="center" vertical="center"/>
    </xf>
    <xf numFmtId="173" fontId="0" fillId="0" borderId="34" xfId="0" applyBorder="1" applyAlignment="1">
      <alignment horizontal="center" vertical="center"/>
    </xf>
    <xf numFmtId="173" fontId="0" fillId="0" borderId="30" xfId="0" applyBorder="1" applyAlignment="1">
      <alignment horizontal="center" vertical="center"/>
    </xf>
    <xf numFmtId="173" fontId="0" fillId="38" borderId="0" xfId="0" applyFill="1" applyAlignment="1">
      <alignment horizontal="center"/>
    </xf>
    <xf numFmtId="173" fontId="0" fillId="0" borderId="0" xfId="0" applyFill="1" applyAlignment="1"/>
  </cellXfs>
  <cellStyles count="866">
    <cellStyle name="20% - Accent1 2" xfId="69"/>
    <cellStyle name="20% - Accent1 2 2" xfId="182"/>
    <cellStyle name="20% - Accent1 2 2 2" xfId="415"/>
    <cellStyle name="20% - Accent1 2 2 2 2" xfId="763"/>
    <cellStyle name="20% - Accent2 2" xfId="70"/>
    <cellStyle name="20% - Accent2 2 2" xfId="183"/>
    <cellStyle name="20% - Accent2 2 2 2" xfId="416"/>
    <cellStyle name="20% - Accent2 2 2 2 2" xfId="764"/>
    <cellStyle name="20% - Accent3 2" xfId="71"/>
    <cellStyle name="20% - Accent3 2 2" xfId="184"/>
    <cellStyle name="20% - Accent3 2 2 2" xfId="417"/>
    <cellStyle name="20% - Accent3 2 2 2 2" xfId="765"/>
    <cellStyle name="20% - Accent4 2" xfId="72"/>
    <cellStyle name="20% - Accent4 2 2" xfId="185"/>
    <cellStyle name="20% - Accent4 2 2 2" xfId="418"/>
    <cellStyle name="20% - Accent4 2 2 2 2" xfId="766"/>
    <cellStyle name="20% - Accent5 2" xfId="73"/>
    <cellStyle name="20% - Accent5 2 2" xfId="186"/>
    <cellStyle name="20% - Accent5 2 2 2" xfId="419"/>
    <cellStyle name="20% - Accent5 2 2 2 2" xfId="767"/>
    <cellStyle name="20% - Accent6 2" xfId="74"/>
    <cellStyle name="20% - Accent6 2 2" xfId="187"/>
    <cellStyle name="20% - Accent6 2 2 2" xfId="420"/>
    <cellStyle name="20% - Accent6 2 2 2 2" xfId="768"/>
    <cellStyle name="20% - Акцент1" xfId="75"/>
    <cellStyle name="20% - Акцент1 2" xfId="188"/>
    <cellStyle name="20% - Акцент1 2 2" xfId="421"/>
    <cellStyle name="20% - Акцент1 2 2 2" xfId="769"/>
    <cellStyle name="20% - Акцент2" xfId="76"/>
    <cellStyle name="20% - Акцент2 2" xfId="189"/>
    <cellStyle name="20% - Акцент2 2 2" xfId="422"/>
    <cellStyle name="20% - Акцент2 2 2 2" xfId="770"/>
    <cellStyle name="20% - Акцент3" xfId="77"/>
    <cellStyle name="20% - Акцент3 2" xfId="190"/>
    <cellStyle name="20% - Акцент3 2 2" xfId="423"/>
    <cellStyle name="20% - Акцент3 2 2 2" xfId="771"/>
    <cellStyle name="20% - Акцент4" xfId="78"/>
    <cellStyle name="20% - Акцент4 2" xfId="191"/>
    <cellStyle name="20% - Акцент4 2 2" xfId="424"/>
    <cellStyle name="20% - Акцент4 2 2 2" xfId="772"/>
    <cellStyle name="20% - Акцент5" xfId="79"/>
    <cellStyle name="20% - Акцент5 2" xfId="192"/>
    <cellStyle name="20% - Акцент5 2 2" xfId="425"/>
    <cellStyle name="20% - Акцент5 2 2 2" xfId="773"/>
    <cellStyle name="20% - Акцент6" xfId="80"/>
    <cellStyle name="20% - Акцент6 2" xfId="193"/>
    <cellStyle name="20% - Акцент6 2 2" xfId="426"/>
    <cellStyle name="20% - Акцент6 2 2 2" xfId="774"/>
    <cellStyle name="40% - Accent1 2" xfId="81"/>
    <cellStyle name="40% - Accent1 2 2" xfId="194"/>
    <cellStyle name="40% - Accent1 2 2 2" xfId="427"/>
    <cellStyle name="40% - Accent1 2 2 2 2" xfId="775"/>
    <cellStyle name="40% - Accent2 2" xfId="82"/>
    <cellStyle name="40% - Accent2 2 2" xfId="195"/>
    <cellStyle name="40% - Accent2 2 2 2" xfId="428"/>
    <cellStyle name="40% - Accent2 2 2 2 2" xfId="776"/>
    <cellStyle name="40% - Accent3 2" xfId="83"/>
    <cellStyle name="40% - Accent3 2 2" xfId="196"/>
    <cellStyle name="40% - Accent3 2 2 2" xfId="429"/>
    <cellStyle name="40% - Accent3 2 2 2 2" xfId="777"/>
    <cellStyle name="40% - Accent4 2" xfId="84"/>
    <cellStyle name="40% - Accent4 2 2" xfId="197"/>
    <cellStyle name="40% - Accent4 2 2 2" xfId="430"/>
    <cellStyle name="40% - Accent4 2 2 2 2" xfId="778"/>
    <cellStyle name="40% - Accent5 2" xfId="85"/>
    <cellStyle name="40% - Accent5 2 2" xfId="198"/>
    <cellStyle name="40% - Accent5 2 2 2" xfId="431"/>
    <cellStyle name="40% - Accent5 2 2 2 2" xfId="779"/>
    <cellStyle name="40% - Accent6 2" xfId="86"/>
    <cellStyle name="40% - Accent6 2 2" xfId="199"/>
    <cellStyle name="40% - Accent6 2 2 2" xfId="432"/>
    <cellStyle name="40% - Accent6 2 2 2 2" xfId="780"/>
    <cellStyle name="40% - Акцент1" xfId="87"/>
    <cellStyle name="40% - Акцент1 2" xfId="200"/>
    <cellStyle name="40% - Акцент1 2 2" xfId="433"/>
    <cellStyle name="40% - Акцент1 2 2 2" xfId="781"/>
    <cellStyle name="40% - Акцент2" xfId="88"/>
    <cellStyle name="40% - Акцент2 2" xfId="201"/>
    <cellStyle name="40% - Акцент2 2 2" xfId="434"/>
    <cellStyle name="40% - Акцент2 2 2 2" xfId="782"/>
    <cellStyle name="40% - Акцент3" xfId="89"/>
    <cellStyle name="40% - Акцент3 2" xfId="202"/>
    <cellStyle name="40% - Акцент3 2 2" xfId="435"/>
    <cellStyle name="40% - Акцент3 2 2 2" xfId="783"/>
    <cellStyle name="40% - Акцент4" xfId="90"/>
    <cellStyle name="40% - Акцент4 2" xfId="203"/>
    <cellStyle name="40% - Акцент4 2 2" xfId="436"/>
    <cellStyle name="40% - Акцент4 2 2 2" xfId="784"/>
    <cellStyle name="40% - Акцент5" xfId="91"/>
    <cellStyle name="40% - Акцент5 2" xfId="204"/>
    <cellStyle name="40% - Акцент5 2 2" xfId="437"/>
    <cellStyle name="40% - Акцент5 2 2 2" xfId="785"/>
    <cellStyle name="40% - Акцент6" xfId="92"/>
    <cellStyle name="40% - Акцент6 2" xfId="205"/>
    <cellStyle name="40% - Акцент6 2 2" xfId="438"/>
    <cellStyle name="40% - Акцент6 2 2 2" xfId="786"/>
    <cellStyle name="60% - Accent1 2" xfId="93"/>
    <cellStyle name="60% - Accent1 2 2" xfId="206"/>
    <cellStyle name="60% - Accent1 2 2 2" xfId="439"/>
    <cellStyle name="60% - Accent1 2 2 2 2" xfId="787"/>
    <cellStyle name="60% - Accent2 2" xfId="94"/>
    <cellStyle name="60% - Accent2 2 2" xfId="207"/>
    <cellStyle name="60% - Accent2 2 2 2" xfId="440"/>
    <cellStyle name="60% - Accent2 2 2 2 2" xfId="788"/>
    <cellStyle name="60% - Accent3 2" xfId="95"/>
    <cellStyle name="60% - Accent3 2 2" xfId="208"/>
    <cellStyle name="60% - Accent3 2 2 2" xfId="441"/>
    <cellStyle name="60% - Accent3 2 2 2 2" xfId="789"/>
    <cellStyle name="60% - Accent4 2" xfId="96"/>
    <cellStyle name="60% - Accent4 2 2" xfId="209"/>
    <cellStyle name="60% - Accent4 2 2 2" xfId="442"/>
    <cellStyle name="60% - Accent4 2 2 2 2" xfId="790"/>
    <cellStyle name="60% - Accent5 2" xfId="97"/>
    <cellStyle name="60% - Accent5 2 2" xfId="210"/>
    <cellStyle name="60% - Accent5 2 2 2" xfId="443"/>
    <cellStyle name="60% - Accent5 2 2 2 2" xfId="791"/>
    <cellStyle name="60% - Accent6 2" xfId="98"/>
    <cellStyle name="60% - Accent6 2 2" xfId="211"/>
    <cellStyle name="60% - Accent6 2 2 2" xfId="444"/>
    <cellStyle name="60% - Accent6 2 2 2 2" xfId="792"/>
    <cellStyle name="60% - Акцент1" xfId="99"/>
    <cellStyle name="60% - Акцент1 2" xfId="212"/>
    <cellStyle name="60% - Акцент1 2 2" xfId="445"/>
    <cellStyle name="60% - Акцент1 2 2 2" xfId="793"/>
    <cellStyle name="60% - Акцент2" xfId="100"/>
    <cellStyle name="60% - Акцент2 2" xfId="213"/>
    <cellStyle name="60% - Акцент2 2 2" xfId="446"/>
    <cellStyle name="60% - Акцент2 2 2 2" xfId="794"/>
    <cellStyle name="60% - Акцент3" xfId="101"/>
    <cellStyle name="60% - Акцент3 2" xfId="214"/>
    <cellStyle name="60% - Акцент3 2 2" xfId="447"/>
    <cellStyle name="60% - Акцент3 2 2 2" xfId="795"/>
    <cellStyle name="60% - Акцент4" xfId="102"/>
    <cellStyle name="60% - Акцент4 2" xfId="215"/>
    <cellStyle name="60% - Акцент4 2 2" xfId="448"/>
    <cellStyle name="60% - Акцент4 2 2 2" xfId="796"/>
    <cellStyle name="60% - Акцент5" xfId="103"/>
    <cellStyle name="60% - Акцент5 2" xfId="216"/>
    <cellStyle name="60% - Акцент5 2 2" xfId="449"/>
    <cellStyle name="60% - Акцент5 2 2 2" xfId="797"/>
    <cellStyle name="60% - Акцент6" xfId="104"/>
    <cellStyle name="60% - Акцент6 2" xfId="217"/>
    <cellStyle name="60% - Акцент6 2 2" xfId="450"/>
    <cellStyle name="60% - Акцент6 2 2 2" xfId="798"/>
    <cellStyle name="Accent1 2" xfId="105"/>
    <cellStyle name="Accent1 2 2" xfId="218"/>
    <cellStyle name="Accent1 2 2 2" xfId="451"/>
    <cellStyle name="Accent1 2 2 2 2" xfId="799"/>
    <cellStyle name="Accent2 2" xfId="106"/>
    <cellStyle name="Accent2 2 2" xfId="219"/>
    <cellStyle name="Accent2 2 2 2" xfId="452"/>
    <cellStyle name="Accent2 2 2 2 2" xfId="800"/>
    <cellStyle name="Accent3 2" xfId="107"/>
    <cellStyle name="Accent3 2 2" xfId="220"/>
    <cellStyle name="Accent3 2 2 2" xfId="453"/>
    <cellStyle name="Accent3 2 2 2 2" xfId="801"/>
    <cellStyle name="Accent4 2" xfId="108"/>
    <cellStyle name="Accent4 2 2" xfId="221"/>
    <cellStyle name="Accent4 2 2 2" xfId="454"/>
    <cellStyle name="Accent4 2 2 2 2" xfId="802"/>
    <cellStyle name="Accent5 2" xfId="109"/>
    <cellStyle name="Accent5 2 2" xfId="222"/>
    <cellStyle name="Accent5 2 2 2" xfId="455"/>
    <cellStyle name="Accent5 2 2 2 2" xfId="803"/>
    <cellStyle name="Accent6 2" xfId="110"/>
    <cellStyle name="Accent6 2 2" xfId="223"/>
    <cellStyle name="Accent6 2 2 2" xfId="456"/>
    <cellStyle name="Accent6 2 2 2 2" xfId="804"/>
    <cellStyle name="Bad 2" xfId="111"/>
    <cellStyle name="Bad 2 2" xfId="224"/>
    <cellStyle name="Bad 2 2 2" xfId="457"/>
    <cellStyle name="Bad 2 2 2 2" xfId="805"/>
    <cellStyle name="Calculation 2" xfId="112"/>
    <cellStyle name="Calculation 2 2" xfId="172"/>
    <cellStyle name="Calculation 2 2 2" xfId="284"/>
    <cellStyle name="Calculation 2 2 2 2" xfId="517"/>
    <cellStyle name="Calculation 2 2 2 2 2" xfId="861"/>
    <cellStyle name="Calculation 2 3" xfId="225"/>
    <cellStyle name="Calculation 2 3 2" xfId="458"/>
    <cellStyle name="Calculation 2 3 2 2" xfId="806"/>
    <cellStyle name="Calculation 3" xfId="154"/>
    <cellStyle name="Calculation 3 2" xfId="267"/>
    <cellStyle name="Calculation 3 2 2" xfId="500"/>
    <cellStyle name="Calculation 3 2 2 2" xfId="848"/>
    <cellStyle name="Check Cell 2" xfId="113"/>
    <cellStyle name="Check Cell 2 2" xfId="226"/>
    <cellStyle name="Check Cell 2 2 2" xfId="459"/>
    <cellStyle name="Check Cell 2 2 2 2" xfId="807"/>
    <cellStyle name="Comma" xfId="51" builtinId="3"/>
    <cellStyle name="Comma 2" xfId="8"/>
    <cellStyle name="Comma 2 2" xfId="15"/>
    <cellStyle name="Comma 2 2 2" xfId="27"/>
    <cellStyle name="Comma 2 2 2 2" xfId="168"/>
    <cellStyle name="Comma 2 2 2 2 2" xfId="280"/>
    <cellStyle name="Comma 2 2 2 2 2 2" xfId="303"/>
    <cellStyle name="Comma 2 2 2 2 2 2 2" xfId="335"/>
    <cellStyle name="Comma 2 2 2 2 2 2 2 2" xfId="399"/>
    <cellStyle name="Comma 2 2 2 2 2 2 2 2 2" xfId="632"/>
    <cellStyle name="Comma 2 2 2 2 2 2 2 2 3" xfId="760"/>
    <cellStyle name="Comma 2 2 2 2 2 2 2 3" xfId="568"/>
    <cellStyle name="Comma 2 2 2 2 2 2 2 4" xfId="696"/>
    <cellStyle name="Comma 2 2 2 2 2 2 3" xfId="367"/>
    <cellStyle name="Comma 2 2 2 2 2 2 3 2" xfId="600"/>
    <cellStyle name="Comma 2 2 2 2 2 2 3 3" xfId="728"/>
    <cellStyle name="Comma 2 2 2 2 2 2 4" xfId="536"/>
    <cellStyle name="Comma 2 2 2 2 2 2 5" xfId="664"/>
    <cellStyle name="Comma 2 2 2 2 2 3" xfId="319"/>
    <cellStyle name="Comma 2 2 2 2 2 3 2" xfId="383"/>
    <cellStyle name="Comma 2 2 2 2 2 3 2 2" xfId="616"/>
    <cellStyle name="Comma 2 2 2 2 2 3 2 3" xfId="744"/>
    <cellStyle name="Comma 2 2 2 2 2 3 3" xfId="552"/>
    <cellStyle name="Comma 2 2 2 2 2 3 4" xfId="680"/>
    <cellStyle name="Comma 2 2 2 2 2 4" xfId="351"/>
    <cellStyle name="Comma 2 2 2 2 2 4 2" xfId="584"/>
    <cellStyle name="Comma 2 2 2 2 2 4 3" xfId="712"/>
    <cellStyle name="Comma 2 2 2 2 2 5" xfId="513"/>
    <cellStyle name="Comma 2 2 2 2 2 6" xfId="648"/>
    <cellStyle name="Comma 2 2 2 2 3" xfId="295"/>
    <cellStyle name="Comma 2 2 2 2 3 2" xfId="327"/>
    <cellStyle name="Comma 2 2 2 2 3 2 2" xfId="391"/>
    <cellStyle name="Comma 2 2 2 2 3 2 2 2" xfId="624"/>
    <cellStyle name="Comma 2 2 2 2 3 2 2 3" xfId="752"/>
    <cellStyle name="Comma 2 2 2 2 3 2 3" xfId="560"/>
    <cellStyle name="Comma 2 2 2 2 3 2 4" xfId="688"/>
    <cellStyle name="Comma 2 2 2 2 3 3" xfId="359"/>
    <cellStyle name="Comma 2 2 2 2 3 3 2" xfId="592"/>
    <cellStyle name="Comma 2 2 2 2 3 3 3" xfId="720"/>
    <cellStyle name="Comma 2 2 2 2 3 4" xfId="528"/>
    <cellStyle name="Comma 2 2 2 2 3 5" xfId="656"/>
    <cellStyle name="Comma 2 2 2 2 4" xfId="311"/>
    <cellStyle name="Comma 2 2 2 2 4 2" xfId="375"/>
    <cellStyle name="Comma 2 2 2 2 4 2 2" xfId="608"/>
    <cellStyle name="Comma 2 2 2 2 4 2 3" xfId="736"/>
    <cellStyle name="Comma 2 2 2 2 4 3" xfId="544"/>
    <cellStyle name="Comma 2 2 2 2 4 4" xfId="672"/>
    <cellStyle name="Comma 2 2 2 2 5" xfId="343"/>
    <cellStyle name="Comma 2 2 2 2 5 2" xfId="576"/>
    <cellStyle name="Comma 2 2 2 2 5 3" xfId="704"/>
    <cellStyle name="Comma 2 2 2 2 6" xfId="408"/>
    <cellStyle name="Comma 2 2 2 2 7" xfId="640"/>
    <cellStyle name="Comma 2 2 2 3" xfId="179"/>
    <cellStyle name="Comma 2 2 2 3 2" xfId="299"/>
    <cellStyle name="Comma 2 2 2 3 2 2" xfId="331"/>
    <cellStyle name="Comma 2 2 2 3 2 2 2" xfId="395"/>
    <cellStyle name="Comma 2 2 2 3 2 2 2 2" xfId="628"/>
    <cellStyle name="Comma 2 2 2 3 2 2 2 3" xfId="756"/>
    <cellStyle name="Comma 2 2 2 3 2 2 3" xfId="564"/>
    <cellStyle name="Comma 2 2 2 3 2 2 4" xfId="692"/>
    <cellStyle name="Comma 2 2 2 3 2 3" xfId="363"/>
    <cellStyle name="Comma 2 2 2 3 2 3 2" xfId="596"/>
    <cellStyle name="Comma 2 2 2 3 2 3 3" xfId="724"/>
    <cellStyle name="Comma 2 2 2 3 2 4" xfId="532"/>
    <cellStyle name="Comma 2 2 2 3 2 5" xfId="660"/>
    <cellStyle name="Comma 2 2 2 3 3" xfId="315"/>
    <cellStyle name="Comma 2 2 2 3 3 2" xfId="379"/>
    <cellStyle name="Comma 2 2 2 3 3 2 2" xfId="612"/>
    <cellStyle name="Comma 2 2 2 3 3 2 3" xfId="740"/>
    <cellStyle name="Comma 2 2 2 3 3 3" xfId="548"/>
    <cellStyle name="Comma 2 2 2 3 3 4" xfId="676"/>
    <cellStyle name="Comma 2 2 2 3 4" xfId="347"/>
    <cellStyle name="Comma 2 2 2 3 4 2" xfId="580"/>
    <cellStyle name="Comma 2 2 2 3 4 3" xfId="708"/>
    <cellStyle name="Comma 2 2 2 3 5" xfId="412"/>
    <cellStyle name="Comma 2 2 2 3 6" xfId="644"/>
    <cellStyle name="Comma 2 2 2 4" xfId="291"/>
    <cellStyle name="Comma 2 2 2 4 2" xfId="323"/>
    <cellStyle name="Comma 2 2 2 4 2 2" xfId="387"/>
    <cellStyle name="Comma 2 2 2 4 2 2 2" xfId="620"/>
    <cellStyle name="Comma 2 2 2 4 2 2 3" xfId="748"/>
    <cellStyle name="Comma 2 2 2 4 2 3" xfId="556"/>
    <cellStyle name="Comma 2 2 2 4 2 4" xfId="684"/>
    <cellStyle name="Comma 2 2 2 4 3" xfId="355"/>
    <cellStyle name="Comma 2 2 2 4 3 2" xfId="588"/>
    <cellStyle name="Comma 2 2 2 4 3 3" xfId="716"/>
    <cellStyle name="Comma 2 2 2 4 4" xfId="524"/>
    <cellStyle name="Comma 2 2 2 4 5" xfId="652"/>
    <cellStyle name="Comma 2 2 2 5" xfId="307"/>
    <cellStyle name="Comma 2 2 2 5 2" xfId="371"/>
    <cellStyle name="Comma 2 2 2 5 2 2" xfId="604"/>
    <cellStyle name="Comma 2 2 2 5 2 3" xfId="732"/>
    <cellStyle name="Comma 2 2 2 5 3" xfId="540"/>
    <cellStyle name="Comma 2 2 2 5 4" xfId="668"/>
    <cellStyle name="Comma 2 2 2 6" xfId="339"/>
    <cellStyle name="Comma 2 2 2 6 2" xfId="572"/>
    <cellStyle name="Comma 2 2 2 6 3" xfId="700"/>
    <cellStyle name="Comma 2 2 2 7" xfId="403"/>
    <cellStyle name="Comma 2 2 2 8" xfId="636"/>
    <cellStyle name="Comma 2 2 3" xfId="167"/>
    <cellStyle name="Comma 2 2 3 2" xfId="279"/>
    <cellStyle name="Comma 2 2 3 2 2" xfId="302"/>
    <cellStyle name="Comma 2 2 3 2 2 2" xfId="334"/>
    <cellStyle name="Comma 2 2 3 2 2 2 2" xfId="398"/>
    <cellStyle name="Comma 2 2 3 2 2 2 2 2" xfId="631"/>
    <cellStyle name="Comma 2 2 3 2 2 2 2 3" xfId="759"/>
    <cellStyle name="Comma 2 2 3 2 2 2 3" xfId="567"/>
    <cellStyle name="Comma 2 2 3 2 2 2 4" xfId="695"/>
    <cellStyle name="Comma 2 2 3 2 2 3" xfId="366"/>
    <cellStyle name="Comma 2 2 3 2 2 3 2" xfId="599"/>
    <cellStyle name="Comma 2 2 3 2 2 3 3" xfId="727"/>
    <cellStyle name="Comma 2 2 3 2 2 4" xfId="535"/>
    <cellStyle name="Comma 2 2 3 2 2 5" xfId="663"/>
    <cellStyle name="Comma 2 2 3 2 3" xfId="318"/>
    <cellStyle name="Comma 2 2 3 2 3 2" xfId="382"/>
    <cellStyle name="Comma 2 2 3 2 3 2 2" xfId="615"/>
    <cellStyle name="Comma 2 2 3 2 3 2 3" xfId="743"/>
    <cellStyle name="Comma 2 2 3 2 3 3" xfId="551"/>
    <cellStyle name="Comma 2 2 3 2 3 4" xfId="679"/>
    <cellStyle name="Comma 2 2 3 2 4" xfId="350"/>
    <cellStyle name="Comma 2 2 3 2 4 2" xfId="583"/>
    <cellStyle name="Comma 2 2 3 2 4 3" xfId="711"/>
    <cellStyle name="Comma 2 2 3 2 5" xfId="512"/>
    <cellStyle name="Comma 2 2 3 2 6" xfId="647"/>
    <cellStyle name="Comma 2 2 3 3" xfId="294"/>
    <cellStyle name="Comma 2 2 3 3 2" xfId="326"/>
    <cellStyle name="Comma 2 2 3 3 2 2" xfId="390"/>
    <cellStyle name="Comma 2 2 3 3 2 2 2" xfId="623"/>
    <cellStyle name="Comma 2 2 3 3 2 2 3" xfId="751"/>
    <cellStyle name="Comma 2 2 3 3 2 3" xfId="559"/>
    <cellStyle name="Comma 2 2 3 3 2 4" xfId="687"/>
    <cellStyle name="Comma 2 2 3 3 3" xfId="358"/>
    <cellStyle name="Comma 2 2 3 3 3 2" xfId="591"/>
    <cellStyle name="Comma 2 2 3 3 3 3" xfId="719"/>
    <cellStyle name="Comma 2 2 3 3 4" xfId="527"/>
    <cellStyle name="Comma 2 2 3 3 5" xfId="655"/>
    <cellStyle name="Comma 2 2 3 4" xfId="310"/>
    <cellStyle name="Comma 2 2 3 4 2" xfId="374"/>
    <cellStyle name="Comma 2 2 3 4 2 2" xfId="607"/>
    <cellStyle name="Comma 2 2 3 4 2 3" xfId="735"/>
    <cellStyle name="Comma 2 2 3 4 3" xfId="543"/>
    <cellStyle name="Comma 2 2 3 4 4" xfId="671"/>
    <cellStyle name="Comma 2 2 3 5" xfId="342"/>
    <cellStyle name="Comma 2 2 3 5 2" xfId="575"/>
    <cellStyle name="Comma 2 2 3 5 3" xfId="703"/>
    <cellStyle name="Comma 2 2 3 6" xfId="407"/>
    <cellStyle name="Comma 2 2 3 7" xfId="639"/>
    <cellStyle name="Comma 2 2 4" xfId="178"/>
    <cellStyle name="Comma 2 2 4 2" xfId="298"/>
    <cellStyle name="Comma 2 2 4 2 2" xfId="330"/>
    <cellStyle name="Comma 2 2 4 2 2 2" xfId="394"/>
    <cellStyle name="Comma 2 2 4 2 2 2 2" xfId="627"/>
    <cellStyle name="Comma 2 2 4 2 2 2 3" xfId="755"/>
    <cellStyle name="Comma 2 2 4 2 2 3" xfId="563"/>
    <cellStyle name="Comma 2 2 4 2 2 4" xfId="691"/>
    <cellStyle name="Comma 2 2 4 2 3" xfId="362"/>
    <cellStyle name="Comma 2 2 4 2 3 2" xfId="595"/>
    <cellStyle name="Comma 2 2 4 2 3 3" xfId="723"/>
    <cellStyle name="Comma 2 2 4 2 4" xfId="531"/>
    <cellStyle name="Comma 2 2 4 2 5" xfId="659"/>
    <cellStyle name="Comma 2 2 4 3" xfId="314"/>
    <cellStyle name="Comma 2 2 4 3 2" xfId="378"/>
    <cellStyle name="Comma 2 2 4 3 2 2" xfId="611"/>
    <cellStyle name="Comma 2 2 4 3 2 3" xfId="739"/>
    <cellStyle name="Comma 2 2 4 3 3" xfId="547"/>
    <cellStyle name="Comma 2 2 4 3 4" xfId="675"/>
    <cellStyle name="Comma 2 2 4 4" xfId="346"/>
    <cellStyle name="Comma 2 2 4 4 2" xfId="579"/>
    <cellStyle name="Comma 2 2 4 4 3" xfId="707"/>
    <cellStyle name="Comma 2 2 4 5" xfId="411"/>
    <cellStyle name="Comma 2 2 4 6" xfId="643"/>
    <cellStyle name="Comma 2 2 5" xfId="290"/>
    <cellStyle name="Comma 2 2 5 2" xfId="322"/>
    <cellStyle name="Comma 2 2 5 2 2" xfId="386"/>
    <cellStyle name="Comma 2 2 5 2 2 2" xfId="619"/>
    <cellStyle name="Comma 2 2 5 2 2 3" xfId="747"/>
    <cellStyle name="Comma 2 2 5 2 3" xfId="555"/>
    <cellStyle name="Comma 2 2 5 2 4" xfId="683"/>
    <cellStyle name="Comma 2 2 5 3" xfId="354"/>
    <cellStyle name="Comma 2 2 5 3 2" xfId="587"/>
    <cellStyle name="Comma 2 2 5 3 3" xfId="715"/>
    <cellStyle name="Comma 2 2 5 4" xfId="523"/>
    <cellStyle name="Comma 2 2 5 5" xfId="651"/>
    <cellStyle name="Comma 2 2 6" xfId="306"/>
    <cellStyle name="Comma 2 2 6 2" xfId="370"/>
    <cellStyle name="Comma 2 2 6 2 2" xfId="603"/>
    <cellStyle name="Comma 2 2 6 2 3" xfId="731"/>
    <cellStyle name="Comma 2 2 6 3" xfId="539"/>
    <cellStyle name="Comma 2 2 6 4" xfId="667"/>
    <cellStyle name="Comma 2 2 7" xfId="338"/>
    <cellStyle name="Comma 2 2 7 2" xfId="571"/>
    <cellStyle name="Comma 2 2 7 3" xfId="699"/>
    <cellStyle name="Comma 2 2 8" xfId="402"/>
    <cellStyle name="Comma 2 2 9" xfId="635"/>
    <cellStyle name="Comma 2 3" xfId="166"/>
    <cellStyle name="Comma 2 3 2" xfId="278"/>
    <cellStyle name="Comma 2 3 2 2" xfId="301"/>
    <cellStyle name="Comma 2 3 2 2 2" xfId="333"/>
    <cellStyle name="Comma 2 3 2 2 2 2" xfId="397"/>
    <cellStyle name="Comma 2 3 2 2 2 2 2" xfId="630"/>
    <cellStyle name="Comma 2 3 2 2 2 2 3" xfId="758"/>
    <cellStyle name="Comma 2 3 2 2 2 3" xfId="566"/>
    <cellStyle name="Comma 2 3 2 2 2 4" xfId="694"/>
    <cellStyle name="Comma 2 3 2 2 3" xfId="365"/>
    <cellStyle name="Comma 2 3 2 2 3 2" xfId="598"/>
    <cellStyle name="Comma 2 3 2 2 3 3" xfId="726"/>
    <cellStyle name="Comma 2 3 2 2 4" xfId="534"/>
    <cellStyle name="Comma 2 3 2 2 5" xfId="662"/>
    <cellStyle name="Comma 2 3 2 3" xfId="317"/>
    <cellStyle name="Comma 2 3 2 3 2" xfId="381"/>
    <cellStyle name="Comma 2 3 2 3 2 2" xfId="614"/>
    <cellStyle name="Comma 2 3 2 3 2 3" xfId="742"/>
    <cellStyle name="Comma 2 3 2 3 3" xfId="550"/>
    <cellStyle name="Comma 2 3 2 3 4" xfId="678"/>
    <cellStyle name="Comma 2 3 2 4" xfId="349"/>
    <cellStyle name="Comma 2 3 2 4 2" xfId="582"/>
    <cellStyle name="Comma 2 3 2 4 3" xfId="710"/>
    <cellStyle name="Comma 2 3 2 5" xfId="511"/>
    <cellStyle name="Comma 2 3 2 6" xfId="646"/>
    <cellStyle name="Comma 2 3 3" xfId="293"/>
    <cellStyle name="Comma 2 3 3 2" xfId="325"/>
    <cellStyle name="Comma 2 3 3 2 2" xfId="389"/>
    <cellStyle name="Comma 2 3 3 2 2 2" xfId="622"/>
    <cellStyle name="Comma 2 3 3 2 2 3" xfId="750"/>
    <cellStyle name="Comma 2 3 3 2 3" xfId="558"/>
    <cellStyle name="Comma 2 3 3 2 4" xfId="686"/>
    <cellStyle name="Comma 2 3 3 3" xfId="357"/>
    <cellStyle name="Comma 2 3 3 3 2" xfId="590"/>
    <cellStyle name="Comma 2 3 3 3 3" xfId="718"/>
    <cellStyle name="Comma 2 3 3 4" xfId="526"/>
    <cellStyle name="Comma 2 3 3 5" xfId="654"/>
    <cellStyle name="Comma 2 3 4" xfId="309"/>
    <cellStyle name="Comma 2 3 4 2" xfId="373"/>
    <cellStyle name="Comma 2 3 4 2 2" xfId="606"/>
    <cellStyle name="Comma 2 3 4 2 3" xfId="734"/>
    <cellStyle name="Comma 2 3 4 3" xfId="542"/>
    <cellStyle name="Comma 2 3 4 4" xfId="670"/>
    <cellStyle name="Comma 2 3 5" xfId="341"/>
    <cellStyle name="Comma 2 3 5 2" xfId="574"/>
    <cellStyle name="Comma 2 3 5 3" xfId="702"/>
    <cellStyle name="Comma 2 3 6" xfId="406"/>
    <cellStyle name="Comma 2 3 7" xfId="638"/>
    <cellStyle name="Comma 2 4" xfId="177"/>
    <cellStyle name="Comma 2 4 2" xfId="297"/>
    <cellStyle name="Comma 2 4 2 2" xfId="329"/>
    <cellStyle name="Comma 2 4 2 2 2" xfId="393"/>
    <cellStyle name="Comma 2 4 2 2 2 2" xfId="626"/>
    <cellStyle name="Comma 2 4 2 2 2 3" xfId="754"/>
    <cellStyle name="Comma 2 4 2 2 3" xfId="562"/>
    <cellStyle name="Comma 2 4 2 2 4" xfId="690"/>
    <cellStyle name="Comma 2 4 2 3" xfId="361"/>
    <cellStyle name="Comma 2 4 2 3 2" xfId="594"/>
    <cellStyle name="Comma 2 4 2 3 3" xfId="722"/>
    <cellStyle name="Comma 2 4 2 4" xfId="530"/>
    <cellStyle name="Comma 2 4 2 5" xfId="658"/>
    <cellStyle name="Comma 2 4 3" xfId="313"/>
    <cellStyle name="Comma 2 4 3 2" xfId="377"/>
    <cellStyle name="Comma 2 4 3 2 2" xfId="610"/>
    <cellStyle name="Comma 2 4 3 2 3" xfId="738"/>
    <cellStyle name="Comma 2 4 3 3" xfId="546"/>
    <cellStyle name="Comma 2 4 3 4" xfId="674"/>
    <cellStyle name="Comma 2 4 4" xfId="345"/>
    <cellStyle name="Comma 2 4 4 2" xfId="578"/>
    <cellStyle name="Comma 2 4 4 3" xfId="706"/>
    <cellStyle name="Comma 2 4 5" xfId="410"/>
    <cellStyle name="Comma 2 4 6" xfId="642"/>
    <cellStyle name="Comma 2 5" xfId="289"/>
    <cellStyle name="Comma 2 5 2" xfId="321"/>
    <cellStyle name="Comma 2 5 2 2" xfId="385"/>
    <cellStyle name="Comma 2 5 2 2 2" xfId="618"/>
    <cellStyle name="Comma 2 5 2 2 3" xfId="746"/>
    <cellStyle name="Comma 2 5 2 3" xfId="554"/>
    <cellStyle name="Comma 2 5 2 4" xfId="682"/>
    <cellStyle name="Comma 2 5 3" xfId="353"/>
    <cellStyle name="Comma 2 5 3 2" xfId="586"/>
    <cellStyle name="Comma 2 5 3 3" xfId="714"/>
    <cellStyle name="Comma 2 5 4" xfId="522"/>
    <cellStyle name="Comma 2 5 5" xfId="650"/>
    <cellStyle name="Comma 2 6" xfId="305"/>
    <cellStyle name="Comma 2 6 2" xfId="369"/>
    <cellStyle name="Comma 2 6 2 2" xfId="602"/>
    <cellStyle name="Comma 2 6 2 3" xfId="730"/>
    <cellStyle name="Comma 2 6 3" xfId="538"/>
    <cellStyle name="Comma 2 6 4" xfId="666"/>
    <cellStyle name="Comma 2 7" xfId="337"/>
    <cellStyle name="Comma 2 7 2" xfId="570"/>
    <cellStyle name="Comma 2 7 3" xfId="698"/>
    <cellStyle name="Comma 2 8" xfId="401"/>
    <cellStyle name="Comma 2 9" xfId="634"/>
    <cellStyle name="Comma 3" xfId="169"/>
    <cellStyle name="Comma 3 2" xfId="281"/>
    <cellStyle name="Comma 3 2 2" xfId="304"/>
    <cellStyle name="Comma 3 2 2 2" xfId="336"/>
    <cellStyle name="Comma 3 2 2 2 2" xfId="400"/>
    <cellStyle name="Comma 3 2 2 2 2 2" xfId="633"/>
    <cellStyle name="Comma 3 2 2 2 2 3" xfId="761"/>
    <cellStyle name="Comma 3 2 2 2 3" xfId="569"/>
    <cellStyle name="Comma 3 2 2 2 4" xfId="697"/>
    <cellStyle name="Comma 3 2 2 3" xfId="368"/>
    <cellStyle name="Comma 3 2 2 3 2" xfId="601"/>
    <cellStyle name="Comma 3 2 2 3 3" xfId="729"/>
    <cellStyle name="Comma 3 2 2 4" xfId="537"/>
    <cellStyle name="Comma 3 2 2 5" xfId="665"/>
    <cellStyle name="Comma 3 2 3" xfId="320"/>
    <cellStyle name="Comma 3 2 3 2" xfId="384"/>
    <cellStyle name="Comma 3 2 3 2 2" xfId="617"/>
    <cellStyle name="Comma 3 2 3 2 3" xfId="745"/>
    <cellStyle name="Comma 3 2 3 3" xfId="553"/>
    <cellStyle name="Comma 3 2 3 4" xfId="681"/>
    <cellStyle name="Comma 3 2 4" xfId="352"/>
    <cellStyle name="Comma 3 2 4 2" xfId="585"/>
    <cellStyle name="Comma 3 2 4 3" xfId="713"/>
    <cellStyle name="Comma 3 2 5" xfId="514"/>
    <cellStyle name="Comma 3 2 6" xfId="649"/>
    <cellStyle name="Comma 3 3" xfId="296"/>
    <cellStyle name="Comma 3 3 2" xfId="328"/>
    <cellStyle name="Comma 3 3 2 2" xfId="392"/>
    <cellStyle name="Comma 3 3 2 2 2" xfId="625"/>
    <cellStyle name="Comma 3 3 2 2 3" xfId="753"/>
    <cellStyle name="Comma 3 3 2 3" xfId="561"/>
    <cellStyle name="Comma 3 3 2 4" xfId="689"/>
    <cellStyle name="Comma 3 3 3" xfId="360"/>
    <cellStyle name="Comma 3 3 3 2" xfId="593"/>
    <cellStyle name="Comma 3 3 3 3" xfId="721"/>
    <cellStyle name="Comma 3 3 4" xfId="529"/>
    <cellStyle name="Comma 3 3 5" xfId="657"/>
    <cellStyle name="Comma 3 4" xfId="312"/>
    <cellStyle name="Comma 3 4 2" xfId="376"/>
    <cellStyle name="Comma 3 4 2 2" xfId="609"/>
    <cellStyle name="Comma 3 4 2 3" xfId="737"/>
    <cellStyle name="Comma 3 4 3" xfId="545"/>
    <cellStyle name="Comma 3 4 4" xfId="673"/>
    <cellStyle name="Comma 3 5" xfId="344"/>
    <cellStyle name="Comma 3 5 2" xfId="577"/>
    <cellStyle name="Comma 3 5 3" xfId="705"/>
    <cellStyle name="Comma 3 6" xfId="409"/>
    <cellStyle name="Comma 3 7" xfId="641"/>
    <cellStyle name="Comma 4" xfId="180"/>
    <cellStyle name="Comma 4 2" xfId="300"/>
    <cellStyle name="Comma 4 2 2" xfId="332"/>
    <cellStyle name="Comma 4 2 2 2" xfId="396"/>
    <cellStyle name="Comma 4 2 2 2 2" xfId="629"/>
    <cellStyle name="Comma 4 2 2 2 3" xfId="757"/>
    <cellStyle name="Comma 4 2 2 3" xfId="565"/>
    <cellStyle name="Comma 4 2 2 4" xfId="693"/>
    <cellStyle name="Comma 4 2 3" xfId="364"/>
    <cellStyle name="Comma 4 2 3 2" xfId="597"/>
    <cellStyle name="Comma 4 2 3 3" xfId="725"/>
    <cellStyle name="Comma 4 2 4" xfId="533"/>
    <cellStyle name="Comma 4 2 5" xfId="661"/>
    <cellStyle name="Comma 4 3" xfId="316"/>
    <cellStyle name="Comma 4 3 2" xfId="380"/>
    <cellStyle name="Comma 4 3 2 2" xfId="613"/>
    <cellStyle name="Comma 4 3 2 3" xfId="741"/>
    <cellStyle name="Comma 4 3 3" xfId="549"/>
    <cellStyle name="Comma 4 3 4" xfId="677"/>
    <cellStyle name="Comma 4 4" xfId="348"/>
    <cellStyle name="Comma 4 4 2" xfId="581"/>
    <cellStyle name="Comma 4 4 3" xfId="709"/>
    <cellStyle name="Comma 4 5" xfId="413"/>
    <cellStyle name="Comma 4 6" xfId="645"/>
    <cellStyle name="Comma 5" xfId="292"/>
    <cellStyle name="Comma 5 2" xfId="324"/>
    <cellStyle name="Comma 5 2 2" xfId="388"/>
    <cellStyle name="Comma 5 2 2 2" xfId="621"/>
    <cellStyle name="Comma 5 2 2 3" xfId="749"/>
    <cellStyle name="Comma 5 2 3" xfId="557"/>
    <cellStyle name="Comma 5 2 4" xfId="685"/>
    <cellStyle name="Comma 5 3" xfId="356"/>
    <cellStyle name="Comma 5 3 2" xfId="589"/>
    <cellStyle name="Comma 5 3 3" xfId="717"/>
    <cellStyle name="Comma 5 4" xfId="525"/>
    <cellStyle name="Comma 5 5" xfId="653"/>
    <cellStyle name="Comma 6" xfId="308"/>
    <cellStyle name="Comma 6 2" xfId="372"/>
    <cellStyle name="Comma 6 2 2" xfId="605"/>
    <cellStyle name="Comma 6 2 3" xfId="733"/>
    <cellStyle name="Comma 6 3" xfId="541"/>
    <cellStyle name="Comma 6 4" xfId="669"/>
    <cellStyle name="Comma 7" xfId="340"/>
    <cellStyle name="Comma 7 2" xfId="573"/>
    <cellStyle name="Comma 7 3" xfId="701"/>
    <cellStyle name="Comma 8" xfId="405"/>
    <cellStyle name="Comma 9" xfId="637"/>
    <cellStyle name="Currency 5" xfId="31"/>
    <cellStyle name="Currency 5 2" xfId="404"/>
    <cellStyle name="Explanatory Text 2" xfId="114"/>
    <cellStyle name="Explanatory Text 2 2" xfId="227"/>
    <cellStyle name="Explanatory Text 2 2 2" xfId="460"/>
    <cellStyle name="Explanatory Text 2 2 2 2" xfId="808"/>
    <cellStyle name="Good 2" xfId="115"/>
    <cellStyle name="Good 2 2" xfId="228"/>
    <cellStyle name="Good 2 2 2" xfId="461"/>
    <cellStyle name="Good 2 2 2 2" xfId="809"/>
    <cellStyle name="Heading 1 2" xfId="116"/>
    <cellStyle name="Heading 1 2 2" xfId="229"/>
    <cellStyle name="Heading 1 2 2 2" xfId="462"/>
    <cellStyle name="Heading 1 2 2 2 2" xfId="810"/>
    <cellStyle name="Heading 2 2" xfId="117"/>
    <cellStyle name="Heading 2 2 2" xfId="230"/>
    <cellStyle name="Heading 2 2 2 2" xfId="463"/>
    <cellStyle name="Heading 2 2 2 2 2" xfId="811"/>
    <cellStyle name="Heading 3 2" xfId="118"/>
    <cellStyle name="Heading 3 2 2" xfId="231"/>
    <cellStyle name="Heading 3 2 2 2" xfId="464"/>
    <cellStyle name="Heading 3 2 2 2 2" xfId="812"/>
    <cellStyle name="Heading 4 2" xfId="119"/>
    <cellStyle name="Heading 4 2 2" xfId="232"/>
    <cellStyle name="Heading 4 2 2 2" xfId="465"/>
    <cellStyle name="Heading 4 2 2 2 2" xfId="813"/>
    <cellStyle name="Hyperlink" xfId="164" builtinId="8"/>
    <cellStyle name="Hyperlink 2" xfId="137"/>
    <cellStyle name="Hyperlink 2 2" xfId="250"/>
    <cellStyle name="Hyperlink 2 2 2" xfId="483"/>
    <cellStyle name="Hyperlink 2 2 2 2" xfId="831"/>
    <cellStyle name="Hyperlink 3" xfId="153"/>
    <cellStyle name="Hyperlink 3 2" xfId="266"/>
    <cellStyle name="Hyperlink 3 2 2" xfId="499"/>
    <cellStyle name="Hyperlink 3 2 2 2" xfId="847"/>
    <cellStyle name="Input 2" xfId="120"/>
    <cellStyle name="Input 2 2" xfId="173"/>
    <cellStyle name="Input 2 2 2" xfId="285"/>
    <cellStyle name="Input 2 2 2 2" xfId="518"/>
    <cellStyle name="Input 2 2 2 2 2" xfId="862"/>
    <cellStyle name="Input 2 3" xfId="233"/>
    <cellStyle name="Input 2 3 2" xfId="466"/>
    <cellStyle name="Input 2 3 2 2" xfId="814"/>
    <cellStyle name="Input 3" xfId="155"/>
    <cellStyle name="Input 3 2" xfId="268"/>
    <cellStyle name="Input 3 2 2" xfId="501"/>
    <cellStyle name="Input 3 2 2 2" xfId="849"/>
    <cellStyle name="Linked Cell 2" xfId="121"/>
    <cellStyle name="Linked Cell 2 2" xfId="171"/>
    <cellStyle name="Linked Cell 2 2 2" xfId="283"/>
    <cellStyle name="Linked Cell 2 2 2 2" xfId="516"/>
    <cellStyle name="Linked Cell 2 2 2 2 2" xfId="860"/>
    <cellStyle name="Linked Cell 2 3" xfId="234"/>
    <cellStyle name="Linked Cell 2 3 2" xfId="467"/>
    <cellStyle name="Linked Cell 2 3 2 2" xfId="815"/>
    <cellStyle name="Neutral 2" xfId="122"/>
    <cellStyle name="Neutral 2 2" xfId="235"/>
    <cellStyle name="Neutral 2 2 2" xfId="468"/>
    <cellStyle name="Neutral 2 2 2 2" xfId="816"/>
    <cellStyle name="Normal" xfId="0" builtinId="0"/>
    <cellStyle name="Normal 10 2" xfId="10"/>
    <cellStyle name="Normal 122" xfId="11"/>
    <cellStyle name="Normal 124" xfId="12"/>
    <cellStyle name="Normal 2" xfId="1"/>
    <cellStyle name="Normal 227 3" xfId="6"/>
    <cellStyle name="Normal 27" xfId="14"/>
    <cellStyle name="Normal 3" xfId="68"/>
    <cellStyle name="Normal 3 2" xfId="181"/>
    <cellStyle name="Normal 3 2 2" xfId="414"/>
    <cellStyle name="Normal 3 2 2 2" xfId="762"/>
    <cellStyle name="Normal 313" xfId="32"/>
    <cellStyle name="Normal 314 2" xfId="5"/>
    <cellStyle name="Normal 322" xfId="2"/>
    <cellStyle name="Normal 324 2" xfId="4"/>
    <cellStyle name="Normal 327" xfId="3"/>
    <cellStyle name="Normal 327 2" xfId="28"/>
    <cellStyle name="Normal 328" xfId="13"/>
    <cellStyle name="Normal 332" xfId="33"/>
    <cellStyle name="Normal 335" xfId="37"/>
    <cellStyle name="Normal 342" xfId="23"/>
    <cellStyle name="Normal 355" xfId="38"/>
    <cellStyle name="Normal 37 2" xfId="29"/>
    <cellStyle name="Normal 38" xfId="24"/>
    <cellStyle name="Normal 38 2" xfId="36"/>
    <cellStyle name="Normal 4" xfId="152"/>
    <cellStyle name="Normal 4 2" xfId="265"/>
    <cellStyle name="Normal 4 2 2" xfId="498"/>
    <cellStyle name="Normal 4 2 2 2" xfId="846"/>
    <cellStyle name="Normal 40" xfId="19"/>
    <cellStyle name="Normal 401" xfId="17"/>
    <cellStyle name="Normal 48 2" xfId="7"/>
    <cellStyle name="Normal 488" xfId="39"/>
    <cellStyle name="Normal 5" xfId="165"/>
    <cellStyle name="Normal 5 2" xfId="277"/>
    <cellStyle name="Normal 5 2 2" xfId="510"/>
    <cellStyle name="Normal 5 2 2 2" xfId="858"/>
    <cellStyle name="Normal 504" xfId="40"/>
    <cellStyle name="Normal 505" xfId="41"/>
    <cellStyle name="Normal 506" xfId="42"/>
    <cellStyle name="Normal 507" xfId="43"/>
    <cellStyle name="Normal 509" xfId="44"/>
    <cellStyle name="Normal 51" xfId="22"/>
    <cellStyle name="Normal 514" xfId="45"/>
    <cellStyle name="Normal 525" xfId="47"/>
    <cellStyle name="Normal 534" xfId="48"/>
    <cellStyle name="Normal 54" xfId="9"/>
    <cellStyle name="Normal 551" xfId="49"/>
    <cellStyle name="Normal 564" xfId="50"/>
    <cellStyle name="Normal 587" xfId="52"/>
    <cellStyle name="Normal 595" xfId="53"/>
    <cellStyle name="Normal 606" xfId="54"/>
    <cellStyle name="Normal 609" xfId="55"/>
    <cellStyle name="Normal 61" xfId="16"/>
    <cellStyle name="Normal 61 2" xfId="30"/>
    <cellStyle name="Normal 618" xfId="56"/>
    <cellStyle name="Normal 648" xfId="57"/>
    <cellStyle name="Normal 654" xfId="58"/>
    <cellStyle name="Normal 665" xfId="59"/>
    <cellStyle name="Normal 666" xfId="60"/>
    <cellStyle name="Normal 667" xfId="61"/>
    <cellStyle name="Normal 668" xfId="62"/>
    <cellStyle name="Normal 669" xfId="63"/>
    <cellStyle name="Normal 684" xfId="64"/>
    <cellStyle name="Normal 69" xfId="26"/>
    <cellStyle name="Normal 697" xfId="65"/>
    <cellStyle name="Normal 704" xfId="66"/>
    <cellStyle name="Normal 708" xfId="67"/>
    <cellStyle name="Normal 761" xfId="46"/>
    <cellStyle name="Normal 78 2" xfId="18"/>
    <cellStyle name="Normal 86 2" xfId="35"/>
    <cellStyle name="Normal 911" xfId="34"/>
    <cellStyle name="Note 2" xfId="123"/>
    <cellStyle name="Note 2 2" xfId="174"/>
    <cellStyle name="Note 2 2 2" xfId="286"/>
    <cellStyle name="Note 2 2 2 2" xfId="519"/>
    <cellStyle name="Note 2 2 2 2 2" xfId="863"/>
    <cellStyle name="Note 2 3" xfId="236"/>
    <cellStyle name="Note 2 3 2" xfId="469"/>
    <cellStyle name="Note 2 3 2 2" xfId="817"/>
    <cellStyle name="Note 3" xfId="156"/>
    <cellStyle name="Note 3 2" xfId="269"/>
    <cellStyle name="Note 3 2 2" xfId="502"/>
    <cellStyle name="Note 3 2 2 2" xfId="850"/>
    <cellStyle name="Output 2" xfId="124"/>
    <cellStyle name="Output 2 2" xfId="175"/>
    <cellStyle name="Output 2 2 2" xfId="287"/>
    <cellStyle name="Output 2 2 2 2" xfId="520"/>
    <cellStyle name="Output 2 2 2 2 2" xfId="864"/>
    <cellStyle name="Output 2 3" xfId="237"/>
    <cellStyle name="Output 2 3 2" xfId="470"/>
    <cellStyle name="Output 2 3 2 2" xfId="818"/>
    <cellStyle name="Output 3" xfId="157"/>
    <cellStyle name="Output 3 2" xfId="270"/>
    <cellStyle name="Output 3 2 2" xfId="503"/>
    <cellStyle name="Output 3 2 2 2" xfId="851"/>
    <cellStyle name="Percent 2 2" xfId="21"/>
    <cellStyle name="Percent 3" xfId="20"/>
    <cellStyle name="Title 2" xfId="125"/>
    <cellStyle name="Title 2 2" xfId="238"/>
    <cellStyle name="Title 2 2 2" xfId="471"/>
    <cellStyle name="Title 2 2 2 2" xfId="819"/>
    <cellStyle name="Total 2" xfId="126"/>
    <cellStyle name="Total 2 2" xfId="176"/>
    <cellStyle name="Total 2 2 2" xfId="288"/>
    <cellStyle name="Total 2 2 2 2" xfId="521"/>
    <cellStyle name="Total 2 2 2 2 2" xfId="865"/>
    <cellStyle name="Total 2 3" xfId="239"/>
    <cellStyle name="Total 2 3 2" xfId="472"/>
    <cellStyle name="Total 2 3 2 2" xfId="820"/>
    <cellStyle name="Total 3" xfId="158"/>
    <cellStyle name="Total 3 2" xfId="271"/>
    <cellStyle name="Total 3 2 2" xfId="504"/>
    <cellStyle name="Total 3 2 2 2" xfId="852"/>
    <cellStyle name="Warning Text 2" xfId="127"/>
    <cellStyle name="Warning Text 2 2" xfId="240"/>
    <cellStyle name="Warning Text 2 2 2" xfId="473"/>
    <cellStyle name="Warning Text 2 2 2 2" xfId="821"/>
    <cellStyle name="Акцент1" xfId="128"/>
    <cellStyle name="Акцент1 2" xfId="241"/>
    <cellStyle name="Акцент1 2 2" xfId="474"/>
    <cellStyle name="Акцент1 2 2 2" xfId="822"/>
    <cellStyle name="Акцент2" xfId="129"/>
    <cellStyle name="Акцент2 2" xfId="242"/>
    <cellStyle name="Акцент2 2 2" xfId="475"/>
    <cellStyle name="Акцент2 2 2 2" xfId="823"/>
    <cellStyle name="Акцент3" xfId="130"/>
    <cellStyle name="Акцент3 2" xfId="243"/>
    <cellStyle name="Акцент3 2 2" xfId="476"/>
    <cellStyle name="Акцент3 2 2 2" xfId="824"/>
    <cellStyle name="Акцент4" xfId="131"/>
    <cellStyle name="Акцент4 2" xfId="244"/>
    <cellStyle name="Акцент4 2 2" xfId="477"/>
    <cellStyle name="Акцент4 2 2 2" xfId="825"/>
    <cellStyle name="Акцент5" xfId="132"/>
    <cellStyle name="Акцент5 2" xfId="245"/>
    <cellStyle name="Акцент5 2 2" xfId="478"/>
    <cellStyle name="Акцент5 2 2 2" xfId="826"/>
    <cellStyle name="Акцент6" xfId="133"/>
    <cellStyle name="Акцент6 2" xfId="246"/>
    <cellStyle name="Акцент6 2 2" xfId="479"/>
    <cellStyle name="Акцент6 2 2 2" xfId="827"/>
    <cellStyle name="Ввод " xfId="134"/>
    <cellStyle name="Ввод  2" xfId="159"/>
    <cellStyle name="Ввод  2 2" xfId="272"/>
    <cellStyle name="Ввод  2 2 2" xfId="505"/>
    <cellStyle name="Ввод  2 2 2 2" xfId="853"/>
    <cellStyle name="Ввод  3" xfId="247"/>
    <cellStyle name="Ввод  3 2" xfId="480"/>
    <cellStyle name="Ввод  3 2 2" xfId="828"/>
    <cellStyle name="Вывод" xfId="135"/>
    <cellStyle name="Вывод 2" xfId="160"/>
    <cellStyle name="Вывод 2 2" xfId="273"/>
    <cellStyle name="Вывод 2 2 2" xfId="506"/>
    <cellStyle name="Вывод 2 2 2 2" xfId="854"/>
    <cellStyle name="Вывод 3" xfId="248"/>
    <cellStyle name="Вывод 3 2" xfId="481"/>
    <cellStyle name="Вывод 3 2 2" xfId="829"/>
    <cellStyle name="Вычисление" xfId="136"/>
    <cellStyle name="Вычисление 2" xfId="161"/>
    <cellStyle name="Вычисление 2 2" xfId="274"/>
    <cellStyle name="Вычисление 2 2 2" xfId="507"/>
    <cellStyle name="Вычисление 2 2 2 2" xfId="855"/>
    <cellStyle name="Вычисление 3" xfId="249"/>
    <cellStyle name="Вычисление 3 2" xfId="482"/>
    <cellStyle name="Вычисление 3 2 2" xfId="830"/>
    <cellStyle name="Заголовок 1" xfId="138"/>
    <cellStyle name="Заголовок 1 2" xfId="251"/>
    <cellStyle name="Заголовок 1 2 2" xfId="484"/>
    <cellStyle name="Заголовок 1 2 2 2" xfId="832"/>
    <cellStyle name="Заголовок 2" xfId="139"/>
    <cellStyle name="Заголовок 2 2" xfId="252"/>
    <cellStyle name="Заголовок 2 2 2" xfId="485"/>
    <cellStyle name="Заголовок 2 2 2 2" xfId="833"/>
    <cellStyle name="Заголовок 3" xfId="140"/>
    <cellStyle name="Заголовок 3 2" xfId="253"/>
    <cellStyle name="Заголовок 3 2 2" xfId="486"/>
    <cellStyle name="Заголовок 3 2 2 2" xfId="834"/>
    <cellStyle name="Заголовок 4" xfId="141"/>
    <cellStyle name="Заголовок 4 2" xfId="254"/>
    <cellStyle name="Заголовок 4 2 2" xfId="487"/>
    <cellStyle name="Заголовок 4 2 2 2" xfId="835"/>
    <cellStyle name="Итог" xfId="142"/>
    <cellStyle name="Итог 2" xfId="162"/>
    <cellStyle name="Итог 2 2" xfId="275"/>
    <cellStyle name="Итог 2 2 2" xfId="508"/>
    <cellStyle name="Итог 2 2 2 2" xfId="856"/>
    <cellStyle name="Итог 3" xfId="255"/>
    <cellStyle name="Итог 3 2" xfId="488"/>
    <cellStyle name="Итог 3 2 2" xfId="836"/>
    <cellStyle name="Контрольная ячейка" xfId="143"/>
    <cellStyle name="Контрольная ячейка 2" xfId="256"/>
    <cellStyle name="Контрольная ячейка 2 2" xfId="489"/>
    <cellStyle name="Контрольная ячейка 2 2 2" xfId="837"/>
    <cellStyle name="Название" xfId="144"/>
    <cellStyle name="Название 2" xfId="257"/>
    <cellStyle name="Название 2 2" xfId="490"/>
    <cellStyle name="Название 2 2 2" xfId="838"/>
    <cellStyle name="Нейтральный" xfId="145"/>
    <cellStyle name="Нейтральный 2" xfId="258"/>
    <cellStyle name="Нейтральный 2 2" xfId="491"/>
    <cellStyle name="Нейтральный 2 2 2" xfId="839"/>
    <cellStyle name="Обычный 2" xfId="25"/>
    <cellStyle name="Плохой" xfId="146"/>
    <cellStyle name="Плохой 2" xfId="259"/>
    <cellStyle name="Плохой 2 2" xfId="492"/>
    <cellStyle name="Плохой 2 2 2" xfId="840"/>
    <cellStyle name="Пояснение" xfId="147"/>
    <cellStyle name="Пояснение 2" xfId="260"/>
    <cellStyle name="Пояснение 2 2" xfId="493"/>
    <cellStyle name="Пояснение 2 2 2" xfId="841"/>
    <cellStyle name="Примечание" xfId="148"/>
    <cellStyle name="Примечание 2" xfId="163"/>
    <cellStyle name="Примечание 2 2" xfId="276"/>
    <cellStyle name="Примечание 2 2 2" xfId="509"/>
    <cellStyle name="Примечание 2 2 2 2" xfId="857"/>
    <cellStyle name="Примечание 3" xfId="261"/>
    <cellStyle name="Примечание 3 2" xfId="494"/>
    <cellStyle name="Примечание 3 2 2" xfId="842"/>
    <cellStyle name="Связанная ячейка" xfId="149"/>
    <cellStyle name="Связанная ячейка 2" xfId="170"/>
    <cellStyle name="Связанная ячейка 2 2" xfId="282"/>
    <cellStyle name="Связанная ячейка 2 2 2" xfId="515"/>
    <cellStyle name="Связанная ячейка 2 2 2 2" xfId="859"/>
    <cellStyle name="Связанная ячейка 3" xfId="262"/>
    <cellStyle name="Связанная ячейка 3 2" xfId="495"/>
    <cellStyle name="Связанная ячейка 3 2 2" xfId="843"/>
    <cellStyle name="Текст предупреждения" xfId="150"/>
    <cellStyle name="Текст предупреждения 2" xfId="263"/>
    <cellStyle name="Текст предупреждения 2 2" xfId="496"/>
    <cellStyle name="Текст предупреждения 2 2 2" xfId="844"/>
    <cellStyle name="Хороший" xfId="151"/>
    <cellStyle name="Хороший 2" xfId="264"/>
    <cellStyle name="Хороший 2 2" xfId="497"/>
    <cellStyle name="Хороший 2 2 2" xfId="845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6</xdr:col>
      <xdr:colOff>161925</xdr:colOff>
      <xdr:row>1</xdr:row>
      <xdr:rowOff>0</xdr:rowOff>
    </xdr:to>
    <xdr:sp macro="[0]!LogReset" textlink="">
      <xdr:nvSpPr>
        <xdr:cNvPr id="4" name="Rounded Rectangle 3"/>
        <xdr:cNvSpPr/>
      </xdr:nvSpPr>
      <xdr:spPr>
        <a:xfrm>
          <a:off x="8143875" y="0"/>
          <a:ext cx="771525" cy="200025"/>
        </a:xfrm>
        <a:prstGeom prst="roundRect">
          <a:avLst/>
        </a:prstGeom>
        <a:solidFill>
          <a:srgbClr val="00B050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US" sz="1100"/>
            <a:t>Reset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lnoydom.ru/local/ajax/makeExel/download.php?section=730" TargetMode="External"/><Relationship Id="rId13" Type="http://schemas.openxmlformats.org/officeDocument/2006/relationships/hyperlink" Target="http://www.omsk.spk.ru/price/spk-omsk/_m_/61326/_p_/file/" TargetMode="External"/><Relationship Id="rId3" Type="http://schemas.openxmlformats.org/officeDocument/2006/relationships/hyperlink" Target="http://www.uraltrubostal.com/files/0198.xlsx" TargetMode="External"/><Relationship Id="rId7" Type="http://schemas.openxmlformats.org/officeDocument/2006/relationships/hyperlink" Target="http://steel-holding.ru/polosa" TargetMode="External"/><Relationship Id="rId12" Type="http://schemas.openxmlformats.org/officeDocument/2006/relationships/hyperlink" Target="http://www.omsk.spk.ru/price/spk-omsk/_m_/61326/_p_/file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stalnoydom.ru/local/ajax/makeExel/download.php?section=730" TargetMode="External"/><Relationship Id="rId16" Type="http://schemas.openxmlformats.org/officeDocument/2006/relationships/hyperlink" Target="http://www.omsk.spk.ru/price/spk-omsk/_m_/61326/_p_/file/" TargetMode="External"/><Relationship Id="rId1" Type="http://schemas.openxmlformats.org/officeDocument/2006/relationships/hyperlink" Target="http://art-beton.su/" TargetMode="External"/><Relationship Id="rId6" Type="http://schemas.openxmlformats.org/officeDocument/2006/relationships/hyperlink" Target="http://steel-holding.ru/ravnopolochnyj-ugolok" TargetMode="External"/><Relationship Id="rId11" Type="http://schemas.openxmlformats.org/officeDocument/2006/relationships/hyperlink" Target="http://www.rosmetalloprokat.ru/" TargetMode="External"/><Relationship Id="rId5" Type="http://schemas.openxmlformats.org/officeDocument/2006/relationships/hyperlink" Target="http://steel-holding.ru/polosa" TargetMode="External"/><Relationship Id="rId15" Type="http://schemas.openxmlformats.org/officeDocument/2006/relationships/hyperlink" Target="http://www.omsk.spk.ru/price/spk-omsk/_m_/61326/_p_/file/" TargetMode="External"/><Relationship Id="rId10" Type="http://schemas.openxmlformats.org/officeDocument/2006/relationships/hyperlink" Target="http://prom77.ru/d/36898/d/prays-list-promtehmet-m.xls" TargetMode="External"/><Relationship Id="rId4" Type="http://schemas.openxmlformats.org/officeDocument/2006/relationships/hyperlink" Target="http://szmetal.ru/d/214675/d/nerz_zelezaria.xls" TargetMode="External"/><Relationship Id="rId9" Type="http://schemas.openxmlformats.org/officeDocument/2006/relationships/hyperlink" Target="http://szmetal.ru/d/214675/d/black1_0.xls" TargetMode="External"/><Relationship Id="rId14" Type="http://schemas.openxmlformats.org/officeDocument/2006/relationships/hyperlink" Target="http://www.omsk.spk.ru/price/spk-omsk/_m_/61326/_p_/fil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femet.ru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stalnoydom.ru/" TargetMode="External"/><Relationship Id="rId7" Type="http://schemas.openxmlformats.org/officeDocument/2006/relationships/hyperlink" Target="http://bvb-alyans.ru/" TargetMode="External"/><Relationship Id="rId12" Type="http://schemas.openxmlformats.org/officeDocument/2006/relationships/hyperlink" Target="http://yaruse.com/" TargetMode="External"/><Relationship Id="rId2" Type="http://schemas.openxmlformats.org/officeDocument/2006/relationships/hyperlink" Target="http://szmetal.ru/" TargetMode="External"/><Relationship Id="rId1" Type="http://schemas.openxmlformats.org/officeDocument/2006/relationships/hyperlink" Target="http://www.uraltrubostal.com/index.php?page=price" TargetMode="External"/><Relationship Id="rId6" Type="http://schemas.openxmlformats.org/officeDocument/2006/relationships/hyperlink" Target="http://www.stalenergo-96.ru/" TargetMode="External"/><Relationship Id="rId11" Type="http://schemas.openxmlformats.org/officeDocument/2006/relationships/hyperlink" Target="http://www.omsk.spk.ru/" TargetMode="External"/><Relationship Id="rId5" Type="http://schemas.openxmlformats.org/officeDocument/2006/relationships/hyperlink" Target="http://prom77.ru/" TargetMode="External"/><Relationship Id="rId10" Type="http://schemas.openxmlformats.org/officeDocument/2006/relationships/hyperlink" Target="http://www.ommet.com/" TargetMode="External"/><Relationship Id="rId4" Type="http://schemas.openxmlformats.org/officeDocument/2006/relationships/hyperlink" Target="http://steel-holding.ru/" TargetMode="External"/><Relationship Id="rId9" Type="http://schemas.openxmlformats.org/officeDocument/2006/relationships/hyperlink" Target="http://www.rosmetalloprokat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steel-holding.ru/" TargetMode="External"/><Relationship Id="rId1" Type="http://schemas.openxmlformats.org/officeDocument/2006/relationships/hyperlink" Target="http://steel-holding.ru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/>
  </sheetPr>
  <dimension ref="A1:AB109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12" sqref="T12"/>
    </sheetView>
  </sheetViews>
  <sheetFormatPr defaultRowHeight="15" x14ac:dyDescent="0.25"/>
  <cols>
    <col min="1" max="1" width="16.28515625" style="2" customWidth="1"/>
    <col min="2" max="2" width="27.28515625" style="2" customWidth="1"/>
    <col min="3" max="3" width="10.42578125" style="4" customWidth="1"/>
    <col min="4" max="4" width="6.85546875" style="218" customWidth="1"/>
    <col min="5" max="5" width="7.140625" style="218" bestFit="1" customWidth="1"/>
    <col min="6" max="6" width="8.85546875" style="2" customWidth="1"/>
    <col min="7" max="7" width="6.28515625" style="2" bestFit="1" customWidth="1"/>
    <col min="8" max="8" width="13.7109375" style="2" customWidth="1"/>
    <col min="9" max="9" width="10.28515625" style="2" customWidth="1"/>
    <col min="10" max="10" width="14.5703125" style="2" customWidth="1"/>
    <col min="11" max="11" width="21.140625" style="2" customWidth="1"/>
    <col min="12" max="12" width="4.5703125" style="4" bestFit="1" customWidth="1"/>
    <col min="13" max="13" width="3.42578125" style="2" bestFit="1" customWidth="1"/>
    <col min="14" max="14" width="2.42578125" style="2" bestFit="1" customWidth="1"/>
    <col min="15" max="15" width="13.5703125" style="2" customWidth="1"/>
    <col min="16" max="16" width="3.140625" style="2" customWidth="1"/>
    <col min="17" max="17" width="18.42578125" style="2" customWidth="1"/>
    <col min="18" max="18" width="22.5703125" style="2" customWidth="1"/>
    <col min="19" max="19" width="16.42578125" style="2" customWidth="1"/>
    <col min="20" max="20" width="6.28515625" style="2" customWidth="1"/>
    <col min="21" max="21" width="7.140625" style="2" bestFit="1" customWidth="1"/>
    <col min="22" max="22" width="9.140625" style="2"/>
    <col min="23" max="27" width="3.85546875" style="2" bestFit="1" customWidth="1"/>
    <col min="28" max="28" width="37.42578125" style="33" bestFit="1" customWidth="1"/>
    <col min="29" max="16384" width="9.140625" style="2"/>
  </cols>
  <sheetData>
    <row r="1" spans="1:28" ht="19.5" customHeight="1" thickBot="1" x14ac:dyDescent="0.35">
      <c r="A1" s="1" t="s">
        <v>688</v>
      </c>
      <c r="C1" s="452" t="s">
        <v>539</v>
      </c>
      <c r="D1" s="453"/>
      <c r="E1" s="453"/>
      <c r="F1" s="453"/>
      <c r="G1" s="453"/>
      <c r="H1" s="453"/>
      <c r="I1" s="453"/>
      <c r="J1" s="453"/>
      <c r="K1" s="30" t="s">
        <v>19</v>
      </c>
      <c r="L1" s="29"/>
      <c r="M1" s="28"/>
      <c r="N1" s="28"/>
      <c r="O1" s="28"/>
      <c r="P1" s="463" t="s">
        <v>297</v>
      </c>
      <c r="Q1" s="457" t="s">
        <v>14</v>
      </c>
      <c r="R1" s="459" t="s">
        <v>306</v>
      </c>
      <c r="S1" s="459" t="s">
        <v>305</v>
      </c>
      <c r="T1" s="461" t="s">
        <v>133</v>
      </c>
      <c r="W1" s="461" t="s">
        <v>13</v>
      </c>
      <c r="X1" s="461" t="s">
        <v>12</v>
      </c>
      <c r="Y1" s="461" t="s">
        <v>11</v>
      </c>
      <c r="Z1" s="461" t="s">
        <v>10</v>
      </c>
      <c r="AA1" s="461" t="s">
        <v>9</v>
      </c>
      <c r="AB1" s="454" t="s">
        <v>15</v>
      </c>
    </row>
    <row r="2" spans="1:28" ht="29.25" customHeight="1" x14ac:dyDescent="0.25">
      <c r="P2" s="462"/>
      <c r="Q2" s="458"/>
      <c r="R2" s="460"/>
      <c r="S2" s="460"/>
      <c r="T2" s="458"/>
      <c r="W2" s="458"/>
      <c r="X2" s="458"/>
      <c r="Y2" s="458"/>
      <c r="Z2" s="458"/>
      <c r="AA2" s="458"/>
      <c r="AB2" s="455"/>
    </row>
    <row r="3" spans="1:28" s="5" customFormat="1" x14ac:dyDescent="0.25">
      <c r="A3" s="5" t="s">
        <v>0</v>
      </c>
      <c r="B3" s="5" t="s">
        <v>290</v>
      </c>
      <c r="C3" s="6" t="s">
        <v>2</v>
      </c>
      <c r="D3" s="225" t="s">
        <v>127</v>
      </c>
      <c r="E3" s="226" t="s">
        <v>138</v>
      </c>
      <c r="F3" s="5" t="s">
        <v>105</v>
      </c>
      <c r="G3" s="5" t="s">
        <v>8</v>
      </c>
      <c r="H3" s="5" t="s">
        <v>291</v>
      </c>
      <c r="I3" s="5" t="s">
        <v>292</v>
      </c>
      <c r="J3" s="5" t="s">
        <v>293</v>
      </c>
      <c r="K3" s="26" t="s">
        <v>294</v>
      </c>
      <c r="L3" s="27" t="s">
        <v>7</v>
      </c>
      <c r="M3" s="26" t="s">
        <v>6</v>
      </c>
      <c r="N3" s="26" t="s">
        <v>5</v>
      </c>
      <c r="O3" s="6" t="s">
        <v>295</v>
      </c>
      <c r="P3" s="453"/>
      <c r="Q3" s="5" t="s">
        <v>296</v>
      </c>
      <c r="U3" s="5" t="s">
        <v>4</v>
      </c>
      <c r="V3" s="5" t="s">
        <v>176</v>
      </c>
      <c r="W3" s="462"/>
      <c r="X3" s="462"/>
      <c r="Y3" s="462"/>
      <c r="Z3" s="462"/>
      <c r="AA3" s="462"/>
      <c r="AB3" s="456"/>
    </row>
    <row r="4" spans="1:28" s="21" customFormat="1" x14ac:dyDescent="0.25">
      <c r="A4" s="2"/>
      <c r="B4" s="24" t="s">
        <v>74</v>
      </c>
      <c r="C4" s="25" t="s">
        <v>74</v>
      </c>
      <c r="D4" s="227">
        <v>4</v>
      </c>
      <c r="E4" s="227" t="s">
        <v>2</v>
      </c>
      <c r="F4" s="111" t="s">
        <v>146</v>
      </c>
      <c r="H4" s="112" t="s">
        <v>147</v>
      </c>
      <c r="I4" s="24" t="s">
        <v>113</v>
      </c>
      <c r="J4" s="24" t="s">
        <v>74</v>
      </c>
      <c r="K4" s="24" t="s">
        <v>74</v>
      </c>
      <c r="L4" s="23" t="s">
        <v>1</v>
      </c>
      <c r="M4" s="36">
        <v>1</v>
      </c>
      <c r="N4" s="36">
        <v>3</v>
      </c>
      <c r="O4" s="22">
        <v>42350.599166666667</v>
      </c>
      <c r="AB4" s="32"/>
    </row>
    <row r="5" spans="1:28" s="21" customFormat="1" x14ac:dyDescent="0.25">
      <c r="A5" s="129" t="s">
        <v>330</v>
      </c>
      <c r="B5" s="24" t="s">
        <v>379</v>
      </c>
      <c r="C5" s="24" t="s">
        <v>379</v>
      </c>
      <c r="D5" s="227">
        <v>4</v>
      </c>
      <c r="E5" s="227" t="s">
        <v>2</v>
      </c>
      <c r="F5" s="111" t="s">
        <v>146</v>
      </c>
      <c r="H5" s="112" t="s">
        <v>147</v>
      </c>
      <c r="I5" s="24" t="s">
        <v>113</v>
      </c>
      <c r="J5" s="24" t="s">
        <v>379</v>
      </c>
      <c r="K5" s="24" t="s">
        <v>379</v>
      </c>
      <c r="L5" s="23" t="s">
        <v>1</v>
      </c>
      <c r="M5" s="89" t="s">
        <v>110</v>
      </c>
      <c r="N5" s="89" t="s">
        <v>111</v>
      </c>
      <c r="O5" s="22">
        <v>42379.854166666664</v>
      </c>
      <c r="Q5" s="24" t="s">
        <v>308</v>
      </c>
      <c r="R5" s="24" t="s">
        <v>387</v>
      </c>
      <c r="AB5" s="32" t="s">
        <v>331</v>
      </c>
    </row>
    <row r="6" spans="1:28" s="21" customFormat="1" x14ac:dyDescent="0.25">
      <c r="A6" s="2" t="s">
        <v>625</v>
      </c>
      <c r="B6" s="24" t="s">
        <v>109</v>
      </c>
      <c r="C6" s="24" t="s">
        <v>109</v>
      </c>
      <c r="D6" s="227">
        <v>4</v>
      </c>
      <c r="E6" s="227" t="s">
        <v>2</v>
      </c>
      <c r="F6" s="111" t="s">
        <v>146</v>
      </c>
      <c r="H6" s="112" t="s">
        <v>147</v>
      </c>
      <c r="I6" s="24" t="s">
        <v>113</v>
      </c>
      <c r="J6" s="24" t="s">
        <v>109</v>
      </c>
      <c r="K6" s="24" t="s">
        <v>109</v>
      </c>
      <c r="L6" s="23" t="s">
        <v>1</v>
      </c>
      <c r="M6" s="89" t="s">
        <v>110</v>
      </c>
      <c r="N6" s="89" t="s">
        <v>111</v>
      </c>
      <c r="O6" s="22">
        <v>42379.854166666664</v>
      </c>
      <c r="Q6" s="24" t="s">
        <v>134</v>
      </c>
      <c r="R6" s="24" t="s">
        <v>577</v>
      </c>
      <c r="AB6" s="32" t="s">
        <v>626</v>
      </c>
    </row>
    <row r="7" spans="1:28" s="21" customFormat="1" x14ac:dyDescent="0.25">
      <c r="A7" s="100" t="s">
        <v>119</v>
      </c>
      <c r="B7" s="24" t="s">
        <v>128</v>
      </c>
      <c r="C7" s="24" t="s">
        <v>128</v>
      </c>
      <c r="D7" s="227">
        <v>4</v>
      </c>
      <c r="E7" s="227" t="s">
        <v>2</v>
      </c>
      <c r="F7" s="111" t="s">
        <v>146</v>
      </c>
      <c r="H7" s="112" t="s">
        <v>147</v>
      </c>
      <c r="I7" s="24" t="s">
        <v>113</v>
      </c>
      <c r="J7" s="24" t="s">
        <v>128</v>
      </c>
      <c r="K7" s="24" t="s">
        <v>104</v>
      </c>
      <c r="L7" s="23" t="s">
        <v>58</v>
      </c>
      <c r="M7" s="89" t="s">
        <v>110</v>
      </c>
      <c r="N7" s="89" t="s">
        <v>111</v>
      </c>
      <c r="O7" s="22">
        <v>42381.878472222219</v>
      </c>
      <c r="AB7" s="32"/>
    </row>
    <row r="8" spans="1:28" s="21" customFormat="1" x14ac:dyDescent="0.25">
      <c r="A8" s="136" t="s">
        <v>203</v>
      </c>
      <c r="B8" s="24" t="s">
        <v>204</v>
      </c>
      <c r="C8" s="24" t="s">
        <v>204</v>
      </c>
      <c r="D8" s="227">
        <v>4</v>
      </c>
      <c r="E8" s="227" t="s">
        <v>2</v>
      </c>
      <c r="F8" s="111" t="s">
        <v>146</v>
      </c>
      <c r="H8" s="112" t="s">
        <v>147</v>
      </c>
      <c r="I8" s="24" t="s">
        <v>113</v>
      </c>
      <c r="J8" s="162" t="s">
        <v>204</v>
      </c>
      <c r="K8" s="24" t="s">
        <v>205</v>
      </c>
      <c r="L8" s="23" t="s">
        <v>58</v>
      </c>
      <c r="M8" s="89" t="s">
        <v>110</v>
      </c>
      <c r="N8" s="89" t="s">
        <v>206</v>
      </c>
      <c r="O8" s="22" t="s">
        <v>203</v>
      </c>
      <c r="AB8" s="32"/>
    </row>
    <row r="9" spans="1:28" s="21" customFormat="1" x14ac:dyDescent="0.25">
      <c r="A9" s="296" t="s">
        <v>683</v>
      </c>
      <c r="B9" s="24" t="s">
        <v>296</v>
      </c>
      <c r="C9" s="24" t="s">
        <v>296</v>
      </c>
      <c r="D9" s="227">
        <v>4</v>
      </c>
      <c r="E9" s="227" t="s">
        <v>2</v>
      </c>
      <c r="F9" s="111" t="s">
        <v>146</v>
      </c>
      <c r="H9" s="112" t="s">
        <v>147</v>
      </c>
      <c r="I9" s="24" t="s">
        <v>113</v>
      </c>
      <c r="J9" s="162" t="s">
        <v>296</v>
      </c>
      <c r="K9" s="24" t="s">
        <v>230</v>
      </c>
      <c r="L9" s="23" t="s">
        <v>58</v>
      </c>
      <c r="M9" s="89" t="s">
        <v>206</v>
      </c>
      <c r="N9" s="89" t="s">
        <v>206</v>
      </c>
      <c r="O9" s="450" t="s">
        <v>683</v>
      </c>
      <c r="AB9" s="32"/>
    </row>
    <row r="10" spans="1:28" s="21" customFormat="1" ht="15.75" thickBot="1" x14ac:dyDescent="0.3">
      <c r="A10" s="161" t="s">
        <v>114</v>
      </c>
      <c r="B10" s="24" t="s">
        <v>490</v>
      </c>
      <c r="C10" s="24" t="s">
        <v>490</v>
      </c>
      <c r="D10" s="227">
        <v>4</v>
      </c>
      <c r="E10" s="227" t="s">
        <v>2</v>
      </c>
      <c r="F10" s="111" t="s">
        <v>146</v>
      </c>
      <c r="H10" s="112" t="s">
        <v>147</v>
      </c>
      <c r="I10" s="97" t="s">
        <v>113</v>
      </c>
      <c r="J10" s="97" t="s">
        <v>490</v>
      </c>
      <c r="K10" s="24" t="s">
        <v>3</v>
      </c>
      <c r="L10" s="23" t="s">
        <v>1</v>
      </c>
      <c r="M10" s="36">
        <v>1</v>
      </c>
      <c r="N10" s="36">
        <v>3</v>
      </c>
      <c r="O10" s="22">
        <v>42350.599166666667</v>
      </c>
      <c r="AB10" s="32" t="s">
        <v>115</v>
      </c>
    </row>
    <row r="11" spans="1:28" s="71" customFormat="1" ht="15.75" thickTop="1" x14ac:dyDescent="0.25">
      <c r="A11" s="81" t="s">
        <v>688</v>
      </c>
      <c r="B11" s="72" t="s">
        <v>121</v>
      </c>
      <c r="C11" s="123">
        <v>14</v>
      </c>
      <c r="D11" s="228">
        <v>2</v>
      </c>
      <c r="E11" s="228">
        <v>7</v>
      </c>
      <c r="F11" s="72" t="s">
        <v>83</v>
      </c>
      <c r="H11" s="72" t="s">
        <v>148</v>
      </c>
      <c r="I11" s="2" t="s">
        <v>99</v>
      </c>
      <c r="J11" s="40" t="s">
        <v>121</v>
      </c>
      <c r="L11" s="73" t="s">
        <v>101</v>
      </c>
      <c r="O11" s="95" t="s">
        <v>688</v>
      </c>
      <c r="Q11" s="72" t="s">
        <v>102</v>
      </c>
      <c r="R11" s="71" t="s">
        <v>254</v>
      </c>
      <c r="S11" s="71" t="s">
        <v>286</v>
      </c>
      <c r="T11" s="72" t="s">
        <v>674</v>
      </c>
      <c r="AB11" s="90" t="s">
        <v>687</v>
      </c>
    </row>
    <row r="12" spans="1:28" s="100" customFormat="1" x14ac:dyDescent="0.25">
      <c r="A12" s="81" t="s">
        <v>685</v>
      </c>
      <c r="B12" s="136" t="s">
        <v>118</v>
      </c>
      <c r="C12" s="124">
        <v>1125</v>
      </c>
      <c r="D12" s="229">
        <v>2</v>
      </c>
      <c r="E12" s="229"/>
      <c r="F12" s="136" t="s">
        <v>83</v>
      </c>
      <c r="H12" s="136" t="s">
        <v>148</v>
      </c>
      <c r="I12" s="136" t="s">
        <v>99</v>
      </c>
      <c r="J12" s="136" t="s">
        <v>118</v>
      </c>
      <c r="L12" s="102" t="s">
        <v>117</v>
      </c>
      <c r="O12" s="86" t="s">
        <v>685</v>
      </c>
      <c r="Q12" s="136" t="s">
        <v>120</v>
      </c>
      <c r="R12" s="296" t="s">
        <v>544</v>
      </c>
      <c r="AB12" s="92" t="s">
        <v>686</v>
      </c>
    </row>
    <row r="13" spans="1:28" s="60" customFormat="1" x14ac:dyDescent="0.25">
      <c r="A13" s="81" t="s">
        <v>628</v>
      </c>
      <c r="B13" s="61" t="s">
        <v>391</v>
      </c>
      <c r="C13" s="124">
        <v>5</v>
      </c>
      <c r="D13" s="229">
        <v>4</v>
      </c>
      <c r="E13" s="229"/>
      <c r="F13" s="61" t="s">
        <v>83</v>
      </c>
      <c r="H13" s="61" t="s">
        <v>148</v>
      </c>
      <c r="I13" s="61" t="s">
        <v>99</v>
      </c>
      <c r="J13" s="61" t="s">
        <v>379</v>
      </c>
      <c r="L13" s="91" t="s">
        <v>83</v>
      </c>
      <c r="O13" s="86" t="s">
        <v>628</v>
      </c>
      <c r="Q13" s="61" t="s">
        <v>559</v>
      </c>
      <c r="R13" s="296" t="s">
        <v>562</v>
      </c>
      <c r="S13" s="295"/>
      <c r="AB13" s="92" t="s">
        <v>624</v>
      </c>
    </row>
    <row r="14" spans="1:28" ht="15.75" thickBot="1" x14ac:dyDescent="0.3">
      <c r="A14" s="96" t="s">
        <v>627</v>
      </c>
      <c r="B14" s="40" t="s">
        <v>79</v>
      </c>
      <c r="C14" s="125">
        <v>29</v>
      </c>
      <c r="D14" s="218">
        <v>2</v>
      </c>
      <c r="F14" s="40" t="s">
        <v>83</v>
      </c>
      <c r="H14" s="96" t="s">
        <v>148</v>
      </c>
      <c r="I14" s="96" t="s">
        <v>99</v>
      </c>
      <c r="J14" s="96" t="s">
        <v>79</v>
      </c>
      <c r="L14" s="42" t="s">
        <v>83</v>
      </c>
      <c r="O14" s="86" t="s">
        <v>627</v>
      </c>
      <c r="Q14" s="40" t="s">
        <v>122</v>
      </c>
      <c r="R14" s="132" t="s">
        <v>606</v>
      </c>
      <c r="S14" s="132" t="s">
        <v>602</v>
      </c>
      <c r="T14" s="121"/>
      <c r="AB14" s="93" t="s">
        <v>623</v>
      </c>
    </row>
    <row r="15" spans="1:28" s="170" customFormat="1" ht="15.75" thickTop="1" x14ac:dyDescent="0.25">
      <c r="A15" s="168" t="s">
        <v>192</v>
      </c>
      <c r="B15" s="168" t="s">
        <v>224</v>
      </c>
      <c r="C15" s="169">
        <v>7</v>
      </c>
      <c r="D15" s="230">
        <v>2</v>
      </c>
      <c r="E15" s="230">
        <v>7</v>
      </c>
      <c r="F15" s="168" t="s">
        <v>83</v>
      </c>
      <c r="H15" s="168" t="s">
        <v>223</v>
      </c>
      <c r="I15" s="168" t="s">
        <v>99</v>
      </c>
      <c r="J15" s="168" t="s">
        <v>121</v>
      </c>
      <c r="L15" s="171" t="s">
        <v>101</v>
      </c>
      <c r="O15" s="172">
        <v>42437.513888888891</v>
      </c>
      <c r="Q15" s="168" t="s">
        <v>102</v>
      </c>
      <c r="R15" s="170" t="s">
        <v>254</v>
      </c>
      <c r="S15" s="168" t="s">
        <v>286</v>
      </c>
      <c r="T15" s="168" t="s">
        <v>674</v>
      </c>
      <c r="AB15" s="173" t="s">
        <v>193</v>
      </c>
    </row>
    <row r="16" spans="1:28" s="176" customFormat="1" x14ac:dyDescent="0.25">
      <c r="A16" s="167" t="s">
        <v>191</v>
      </c>
      <c r="B16" s="174" t="s">
        <v>225</v>
      </c>
      <c r="C16" s="175">
        <v>1133</v>
      </c>
      <c r="D16" s="231">
        <v>2</v>
      </c>
      <c r="E16" s="231"/>
      <c r="F16" s="174" t="s">
        <v>83</v>
      </c>
      <c r="H16" s="174" t="s">
        <v>223</v>
      </c>
      <c r="I16" s="174" t="s">
        <v>99</v>
      </c>
      <c r="J16" s="174" t="s">
        <v>118</v>
      </c>
      <c r="L16" s="177" t="s">
        <v>117</v>
      </c>
      <c r="O16" s="178">
        <v>42437.513888888891</v>
      </c>
      <c r="Q16" s="174" t="s">
        <v>120</v>
      </c>
      <c r="AB16" s="179" t="s">
        <v>188</v>
      </c>
    </row>
    <row r="17" spans="1:28" s="176" customFormat="1" x14ac:dyDescent="0.25">
      <c r="A17" s="167" t="s">
        <v>385</v>
      </c>
      <c r="B17" s="174" t="s">
        <v>420</v>
      </c>
      <c r="C17" s="175">
        <v>1133</v>
      </c>
      <c r="D17" s="231">
        <v>4</v>
      </c>
      <c r="E17" s="231"/>
      <c r="F17" s="174" t="s">
        <v>83</v>
      </c>
      <c r="H17" s="174" t="s">
        <v>148</v>
      </c>
      <c r="I17" s="174" t="s">
        <v>99</v>
      </c>
      <c r="J17" s="174" t="s">
        <v>379</v>
      </c>
      <c r="L17" s="177" t="s">
        <v>83</v>
      </c>
      <c r="O17" s="178">
        <v>42384.03328703704</v>
      </c>
      <c r="Q17" s="174" t="s">
        <v>559</v>
      </c>
      <c r="R17" s="174" t="s">
        <v>562</v>
      </c>
      <c r="AB17" s="179" t="s">
        <v>188</v>
      </c>
    </row>
    <row r="18" spans="1:28" s="256" customFormat="1" ht="15.75" thickBot="1" x14ac:dyDescent="0.3">
      <c r="A18" s="256" t="s">
        <v>186</v>
      </c>
      <c r="B18" s="257" t="s">
        <v>226</v>
      </c>
      <c r="C18" s="258">
        <v>105</v>
      </c>
      <c r="D18" s="259">
        <v>2</v>
      </c>
      <c r="E18" s="259"/>
      <c r="F18" s="257" t="s">
        <v>83</v>
      </c>
      <c r="H18" s="257" t="s">
        <v>223</v>
      </c>
      <c r="I18" s="257" t="s">
        <v>99</v>
      </c>
      <c r="J18" s="257" t="s">
        <v>79</v>
      </c>
      <c r="L18" s="260" t="s">
        <v>83</v>
      </c>
      <c r="O18" s="261">
        <v>42437.513888888891</v>
      </c>
      <c r="Q18" s="257" t="s">
        <v>122</v>
      </c>
      <c r="R18" s="257" t="s">
        <v>606</v>
      </c>
      <c r="S18" s="257" t="s">
        <v>602</v>
      </c>
      <c r="AB18" s="262" t="s">
        <v>187</v>
      </c>
    </row>
    <row r="19" spans="1:28" s="309" customFormat="1" ht="15.75" thickTop="1" x14ac:dyDescent="0.25">
      <c r="A19" s="305" t="s">
        <v>667</v>
      </c>
      <c r="B19" s="306" t="s">
        <v>421</v>
      </c>
      <c r="C19" s="307">
        <v>26</v>
      </c>
      <c r="D19" s="308"/>
      <c r="E19" s="308"/>
      <c r="F19" s="306" t="s">
        <v>83</v>
      </c>
      <c r="H19" s="310" t="s">
        <v>422</v>
      </c>
      <c r="I19" s="310" t="s">
        <v>423</v>
      </c>
      <c r="J19" s="310" t="s">
        <v>379</v>
      </c>
      <c r="L19" s="311" t="s">
        <v>83</v>
      </c>
      <c r="O19" s="312" t="s">
        <v>667</v>
      </c>
      <c r="Q19" s="306" t="s">
        <v>308</v>
      </c>
      <c r="R19" s="306" t="s">
        <v>648</v>
      </c>
      <c r="S19" s="306" t="s">
        <v>426</v>
      </c>
      <c r="T19" s="313"/>
      <c r="AB19" s="314" t="s">
        <v>668</v>
      </c>
    </row>
    <row r="20" spans="1:28" s="47" customFormat="1" x14ac:dyDescent="0.25">
      <c r="C20" s="48"/>
      <c r="D20" s="232" t="s">
        <v>20</v>
      </c>
      <c r="E20" s="232"/>
      <c r="L20" s="48"/>
      <c r="M20" s="50"/>
      <c r="N20" s="50"/>
      <c r="AB20" s="51"/>
    </row>
    <row r="21" spans="1:28" x14ac:dyDescent="0.25">
      <c r="B21" s="40" t="s">
        <v>393</v>
      </c>
      <c r="C21" s="223">
        <v>76</v>
      </c>
      <c r="D21" s="229">
        <v>7</v>
      </c>
      <c r="E21" s="229">
        <v>376</v>
      </c>
      <c r="F21" s="40" t="s">
        <v>143</v>
      </c>
      <c r="H21" s="106" t="s">
        <v>145</v>
      </c>
      <c r="I21" s="45" t="s">
        <v>437</v>
      </c>
      <c r="J21" s="40" t="s">
        <v>21</v>
      </c>
      <c r="K21" s="2" t="s">
        <v>38</v>
      </c>
      <c r="L21" s="42" t="s">
        <v>1</v>
      </c>
      <c r="M21" s="59">
        <v>4</v>
      </c>
      <c r="N21" s="59">
        <v>1</v>
      </c>
      <c r="S21" s="315" t="s">
        <v>160</v>
      </c>
      <c r="V21" s="132" t="s">
        <v>660</v>
      </c>
    </row>
    <row r="22" spans="1:28" x14ac:dyDescent="0.25">
      <c r="B22" s="40" t="s">
        <v>394</v>
      </c>
      <c r="D22" s="229">
        <v>7</v>
      </c>
      <c r="E22" s="229">
        <v>35</v>
      </c>
      <c r="F22" s="40" t="s">
        <v>143</v>
      </c>
      <c r="H22" s="43" t="s">
        <v>145</v>
      </c>
      <c r="I22" s="44" t="s">
        <v>437</v>
      </c>
      <c r="J22" s="40" t="s">
        <v>22</v>
      </c>
      <c r="K22" s="40" t="s">
        <v>37</v>
      </c>
      <c r="L22" s="42" t="s">
        <v>1</v>
      </c>
      <c r="M22" s="59">
        <v>3</v>
      </c>
      <c r="N22" s="59">
        <v>1</v>
      </c>
      <c r="S22" s="315" t="s">
        <v>160</v>
      </c>
      <c r="V22" s="132" t="s">
        <v>438</v>
      </c>
    </row>
    <row r="23" spans="1:28" x14ac:dyDescent="0.25">
      <c r="B23" s="40" t="s">
        <v>395</v>
      </c>
      <c r="C23" s="127"/>
      <c r="D23" s="229">
        <v>6</v>
      </c>
      <c r="E23" s="229">
        <v>31</v>
      </c>
      <c r="F23" s="40" t="s">
        <v>143</v>
      </c>
      <c r="H23" s="105" t="s">
        <v>145</v>
      </c>
      <c r="I23" s="44" t="s">
        <v>437</v>
      </c>
      <c r="J23" s="40" t="s">
        <v>23</v>
      </c>
      <c r="K23" s="2" t="s">
        <v>36</v>
      </c>
      <c r="L23" s="42" t="s">
        <v>1</v>
      </c>
      <c r="M23" s="59">
        <v>3</v>
      </c>
      <c r="N23" s="59">
        <v>1</v>
      </c>
      <c r="S23" s="315" t="s">
        <v>160</v>
      </c>
      <c r="V23" s="132" t="s">
        <v>661</v>
      </c>
    </row>
    <row r="24" spans="1:28" x14ac:dyDescent="0.25">
      <c r="B24" s="40" t="s">
        <v>396</v>
      </c>
      <c r="C24" s="127"/>
      <c r="D24" s="229">
        <v>8</v>
      </c>
      <c r="E24" s="229">
        <v>116</v>
      </c>
      <c r="F24" s="40" t="s">
        <v>143</v>
      </c>
      <c r="H24" s="105" t="s">
        <v>145</v>
      </c>
      <c r="I24" s="44" t="s">
        <v>437</v>
      </c>
      <c r="J24" s="2" t="s">
        <v>24</v>
      </c>
      <c r="K24" s="2" t="s">
        <v>35</v>
      </c>
      <c r="L24" s="42" t="s">
        <v>1</v>
      </c>
      <c r="M24" s="59">
        <v>4</v>
      </c>
      <c r="N24" s="59">
        <v>1</v>
      </c>
      <c r="S24" s="315" t="s">
        <v>160</v>
      </c>
      <c r="V24" s="132" t="s">
        <v>662</v>
      </c>
    </row>
    <row r="25" spans="1:28" x14ac:dyDescent="0.25">
      <c r="B25" s="40" t="s">
        <v>397</v>
      </c>
      <c r="C25" s="127"/>
      <c r="D25" s="229">
        <v>6</v>
      </c>
      <c r="E25" s="229">
        <v>19</v>
      </c>
      <c r="F25" s="40" t="s">
        <v>143</v>
      </c>
      <c r="H25" s="105" t="s">
        <v>145</v>
      </c>
      <c r="I25" s="44" t="s">
        <v>437</v>
      </c>
      <c r="J25" s="2" t="s">
        <v>25</v>
      </c>
      <c r="K25" s="40" t="s">
        <v>34</v>
      </c>
      <c r="L25" s="42" t="s">
        <v>1</v>
      </c>
      <c r="M25" s="59">
        <v>3</v>
      </c>
      <c r="N25" s="59">
        <v>1</v>
      </c>
      <c r="S25" s="315" t="s">
        <v>160</v>
      </c>
      <c r="V25" s="132" t="s">
        <v>663</v>
      </c>
    </row>
    <row r="26" spans="1:28" x14ac:dyDescent="0.25">
      <c r="B26" s="40" t="s">
        <v>398</v>
      </c>
      <c r="C26" s="127"/>
      <c r="D26" s="229">
        <v>9</v>
      </c>
      <c r="E26" s="229">
        <v>20</v>
      </c>
      <c r="F26" s="40" t="s">
        <v>143</v>
      </c>
      <c r="H26" s="105" t="s">
        <v>145</v>
      </c>
      <c r="I26" s="44" t="s">
        <v>437</v>
      </c>
      <c r="J26" s="2" t="s">
        <v>26</v>
      </c>
      <c r="K26" s="2" t="s">
        <v>33</v>
      </c>
      <c r="L26" s="42" t="s">
        <v>1</v>
      </c>
      <c r="M26" s="59">
        <v>10</v>
      </c>
      <c r="N26" s="59">
        <v>2</v>
      </c>
      <c r="S26" s="315" t="s">
        <v>160</v>
      </c>
      <c r="V26" s="132" t="s">
        <v>664</v>
      </c>
    </row>
    <row r="27" spans="1:28" x14ac:dyDescent="0.25">
      <c r="B27" s="40" t="s">
        <v>399</v>
      </c>
      <c r="C27" s="127"/>
      <c r="D27" s="229">
        <v>7</v>
      </c>
      <c r="E27" s="229">
        <v>31</v>
      </c>
      <c r="F27" s="40" t="s">
        <v>143</v>
      </c>
      <c r="H27" s="105" t="s">
        <v>145</v>
      </c>
      <c r="I27" s="44" t="s">
        <v>437</v>
      </c>
      <c r="J27" s="2" t="s">
        <v>27</v>
      </c>
      <c r="K27" s="2" t="s">
        <v>32</v>
      </c>
      <c r="L27" s="42" t="s">
        <v>1</v>
      </c>
      <c r="M27" s="59">
        <v>3</v>
      </c>
      <c r="N27" s="59">
        <v>1</v>
      </c>
      <c r="S27" s="315" t="s">
        <v>160</v>
      </c>
      <c r="V27" s="129" t="s">
        <v>438</v>
      </c>
    </row>
    <row r="28" spans="1:28" x14ac:dyDescent="0.25">
      <c r="B28" s="40" t="s">
        <v>400</v>
      </c>
      <c r="C28" s="127"/>
      <c r="D28" s="229">
        <v>7</v>
      </c>
      <c r="E28" s="229">
        <v>14</v>
      </c>
      <c r="F28" s="40" t="s">
        <v>143</v>
      </c>
      <c r="H28" s="105" t="s">
        <v>145</v>
      </c>
      <c r="I28" s="44" t="s">
        <v>437</v>
      </c>
      <c r="J28" s="2" t="s">
        <v>28</v>
      </c>
      <c r="K28" s="40" t="s">
        <v>30</v>
      </c>
      <c r="L28" s="42" t="s">
        <v>1</v>
      </c>
      <c r="M28" s="59">
        <v>3</v>
      </c>
      <c r="N28" s="59">
        <v>1</v>
      </c>
      <c r="S28" s="315" t="s">
        <v>160</v>
      </c>
      <c r="V28" s="132" t="s">
        <v>665</v>
      </c>
    </row>
    <row r="29" spans="1:28" s="371" customFormat="1" x14ac:dyDescent="0.25">
      <c r="B29" s="372" t="s">
        <v>401</v>
      </c>
      <c r="C29" s="373"/>
      <c r="D29" s="374">
        <v>7</v>
      </c>
      <c r="E29" s="374">
        <v>13</v>
      </c>
      <c r="F29" s="372" t="s">
        <v>143</v>
      </c>
      <c r="H29" s="375" t="s">
        <v>145</v>
      </c>
      <c r="I29" s="376" t="s">
        <v>437</v>
      </c>
      <c r="J29" s="372" t="s">
        <v>29</v>
      </c>
      <c r="K29" s="372" t="s">
        <v>31</v>
      </c>
      <c r="L29" s="377" t="s">
        <v>1</v>
      </c>
      <c r="M29" s="378">
        <v>3</v>
      </c>
      <c r="N29" s="378">
        <v>1</v>
      </c>
      <c r="S29" s="379" t="s">
        <v>160</v>
      </c>
      <c r="V29" s="372" t="s">
        <v>666</v>
      </c>
      <c r="AB29" s="380"/>
    </row>
    <row r="30" spans="1:28" s="295" customFormat="1" x14ac:dyDescent="0.25">
      <c r="C30" s="146"/>
      <c r="D30" s="370" t="s">
        <v>75</v>
      </c>
      <c r="E30" s="370"/>
      <c r="L30" s="146"/>
      <c r="AB30" s="99"/>
    </row>
    <row r="31" spans="1:28" s="359" customFormat="1" x14ac:dyDescent="0.25">
      <c r="B31" s="360" t="s">
        <v>414</v>
      </c>
      <c r="C31" s="361"/>
      <c r="D31" s="362">
        <v>8</v>
      </c>
      <c r="E31" s="362">
        <v>58</v>
      </c>
      <c r="F31" s="360" t="s">
        <v>143</v>
      </c>
      <c r="H31" s="363" t="s">
        <v>145</v>
      </c>
      <c r="I31" s="364" t="s">
        <v>77</v>
      </c>
      <c r="J31" s="359" t="s">
        <v>76</v>
      </c>
      <c r="K31" s="359" t="s">
        <v>78</v>
      </c>
      <c r="L31" s="365" t="s">
        <v>1</v>
      </c>
      <c r="M31" s="366">
        <v>11</v>
      </c>
      <c r="N31" s="366">
        <v>1</v>
      </c>
      <c r="P31" s="360" t="s">
        <v>67</v>
      </c>
      <c r="R31" s="367" t="s">
        <v>141</v>
      </c>
      <c r="S31" s="368" t="s">
        <v>160</v>
      </c>
      <c r="AB31" s="369"/>
    </row>
    <row r="32" spans="1:28" x14ac:dyDescent="0.25">
      <c r="C32" s="127"/>
      <c r="D32" s="233" t="s">
        <v>39</v>
      </c>
      <c r="E32" s="233"/>
      <c r="M32" s="59"/>
      <c r="N32" s="59"/>
      <c r="R32" s="110"/>
    </row>
    <row r="33" spans="2:28" x14ac:dyDescent="0.25">
      <c r="B33" s="40" t="s">
        <v>402</v>
      </c>
      <c r="C33" s="145"/>
      <c r="D33" s="229">
        <v>7</v>
      </c>
      <c r="E33" s="229">
        <v>16</v>
      </c>
      <c r="F33" s="40" t="s">
        <v>143</v>
      </c>
      <c r="H33" s="44" t="s">
        <v>145</v>
      </c>
      <c r="I33" s="45" t="s">
        <v>42</v>
      </c>
      <c r="J33" s="2" t="s">
        <v>40</v>
      </c>
      <c r="K33" s="2" t="s">
        <v>72</v>
      </c>
      <c r="L33" s="42" t="s">
        <v>1</v>
      </c>
      <c r="M33" s="59">
        <v>11</v>
      </c>
      <c r="N33" s="59">
        <v>1</v>
      </c>
      <c r="P33" s="40" t="s">
        <v>67</v>
      </c>
      <c r="R33" s="109" t="s">
        <v>140</v>
      </c>
      <c r="S33" s="315" t="s">
        <v>160</v>
      </c>
      <c r="V33" s="132" t="s">
        <v>178</v>
      </c>
    </row>
    <row r="34" spans="2:28" x14ac:dyDescent="0.25">
      <c r="B34" s="40"/>
      <c r="C34" s="222"/>
      <c r="D34" s="233"/>
      <c r="E34" s="233"/>
      <c r="H34" s="43"/>
      <c r="I34" s="43"/>
      <c r="K34" s="40" t="s">
        <v>68</v>
      </c>
      <c r="L34" s="42" t="s">
        <v>58</v>
      </c>
      <c r="M34" s="59">
        <v>6</v>
      </c>
      <c r="N34" s="59">
        <v>3</v>
      </c>
    </row>
    <row r="35" spans="2:28" x14ac:dyDescent="0.25">
      <c r="B35" s="40" t="s">
        <v>403</v>
      </c>
      <c r="C35" s="127"/>
      <c r="D35" s="229">
        <v>7</v>
      </c>
      <c r="E35" s="229">
        <v>34</v>
      </c>
      <c r="F35" s="40" t="s">
        <v>143</v>
      </c>
      <c r="H35" s="44" t="s">
        <v>145</v>
      </c>
      <c r="I35" s="43" t="s">
        <v>42</v>
      </c>
      <c r="J35" s="2" t="s">
        <v>41</v>
      </c>
      <c r="K35" s="2" t="s">
        <v>71</v>
      </c>
      <c r="L35" s="42" t="s">
        <v>1</v>
      </c>
      <c r="M35" s="59">
        <v>22</v>
      </c>
      <c r="N35" s="59">
        <v>1</v>
      </c>
      <c r="P35" s="40" t="s">
        <v>67</v>
      </c>
      <c r="R35" s="2" t="s">
        <v>140</v>
      </c>
      <c r="S35" s="315" t="s">
        <v>160</v>
      </c>
      <c r="V35" s="132" t="s">
        <v>178</v>
      </c>
    </row>
    <row r="36" spans="2:28" x14ac:dyDescent="0.25">
      <c r="B36" s="40"/>
      <c r="C36" s="131"/>
      <c r="D36" s="233"/>
      <c r="E36" s="233"/>
      <c r="H36" s="43"/>
      <c r="I36" s="43"/>
      <c r="K36" s="40" t="s">
        <v>68</v>
      </c>
      <c r="L36" s="42" t="s">
        <v>58</v>
      </c>
      <c r="M36" s="59">
        <v>6</v>
      </c>
      <c r="N36" s="59">
        <v>3</v>
      </c>
    </row>
    <row r="37" spans="2:28" x14ac:dyDescent="0.25">
      <c r="B37" s="40" t="s">
        <v>404</v>
      </c>
      <c r="C37" s="127"/>
      <c r="D37" s="229">
        <v>7</v>
      </c>
      <c r="E37" s="229">
        <v>12</v>
      </c>
      <c r="F37" s="40" t="s">
        <v>143</v>
      </c>
      <c r="H37" s="44" t="s">
        <v>145</v>
      </c>
      <c r="I37" s="43" t="s">
        <v>42</v>
      </c>
      <c r="J37" s="2" t="s">
        <v>43</v>
      </c>
      <c r="K37" s="40" t="s">
        <v>70</v>
      </c>
      <c r="L37" s="42" t="s">
        <v>1</v>
      </c>
      <c r="M37" s="59">
        <v>8</v>
      </c>
      <c r="N37" s="59">
        <v>1</v>
      </c>
      <c r="R37" s="2" t="s">
        <v>140</v>
      </c>
      <c r="S37" s="315" t="s">
        <v>160</v>
      </c>
      <c r="V37" s="132" t="s">
        <v>178</v>
      </c>
    </row>
    <row r="38" spans="2:28" x14ac:dyDescent="0.25">
      <c r="B38" s="40" t="s">
        <v>405</v>
      </c>
      <c r="C38" s="127"/>
      <c r="D38" s="229">
        <v>7</v>
      </c>
      <c r="E38" s="229">
        <v>12</v>
      </c>
      <c r="F38" s="40" t="s">
        <v>143</v>
      </c>
      <c r="H38" s="44" t="s">
        <v>145</v>
      </c>
      <c r="I38" s="43" t="s">
        <v>42</v>
      </c>
      <c r="J38" s="2" t="s">
        <v>44</v>
      </c>
      <c r="K38" s="40" t="s">
        <v>69</v>
      </c>
      <c r="L38" s="42" t="s">
        <v>1</v>
      </c>
      <c r="M38" s="59">
        <v>11</v>
      </c>
      <c r="N38" s="59">
        <v>1</v>
      </c>
      <c r="P38" s="40" t="s">
        <v>67</v>
      </c>
      <c r="R38" s="2" t="s">
        <v>140</v>
      </c>
      <c r="S38" s="315" t="s">
        <v>160</v>
      </c>
      <c r="V38" s="132" t="s">
        <v>178</v>
      </c>
    </row>
    <row r="39" spans="2:28" x14ac:dyDescent="0.25">
      <c r="B39" s="40"/>
      <c r="C39" s="131"/>
      <c r="D39" s="233"/>
      <c r="E39" s="233"/>
      <c r="H39" s="43"/>
      <c r="I39" s="43"/>
      <c r="K39" s="40" t="s">
        <v>68</v>
      </c>
      <c r="L39" s="42" t="s">
        <v>58</v>
      </c>
      <c r="M39" s="59">
        <v>6</v>
      </c>
      <c r="N39" s="59">
        <v>3</v>
      </c>
    </row>
    <row r="40" spans="2:28" x14ac:dyDescent="0.25">
      <c r="B40" s="40" t="s">
        <v>182</v>
      </c>
      <c r="C40" s="127"/>
      <c r="D40" s="229">
        <v>7</v>
      </c>
      <c r="E40" s="229">
        <v>50</v>
      </c>
      <c r="F40" s="40" t="s">
        <v>143</v>
      </c>
      <c r="H40" s="44" t="s">
        <v>145</v>
      </c>
      <c r="I40" s="43" t="s">
        <v>42</v>
      </c>
      <c r="J40" s="2" t="s">
        <v>45</v>
      </c>
      <c r="K40" s="2" t="s">
        <v>66</v>
      </c>
      <c r="L40" s="42" t="s">
        <v>1</v>
      </c>
      <c r="M40" s="59">
        <v>22</v>
      </c>
      <c r="N40" s="59">
        <v>1</v>
      </c>
      <c r="R40" s="2" t="s">
        <v>140</v>
      </c>
      <c r="S40" s="315" t="s">
        <v>160</v>
      </c>
      <c r="V40" s="156" t="s">
        <v>178</v>
      </c>
      <c r="W40" s="28"/>
      <c r="X40" s="28"/>
      <c r="Y40" s="28"/>
      <c r="Z40" s="28"/>
      <c r="AA40" s="28"/>
      <c r="AB40" s="157"/>
    </row>
    <row r="41" spans="2:28" x14ac:dyDescent="0.25">
      <c r="B41" s="40" t="s">
        <v>406</v>
      </c>
      <c r="C41" s="127"/>
      <c r="D41" s="229">
        <v>7</v>
      </c>
      <c r="E41" s="229">
        <v>15</v>
      </c>
      <c r="F41" s="40" t="s">
        <v>143</v>
      </c>
      <c r="H41" s="44" t="s">
        <v>145</v>
      </c>
      <c r="I41" s="43" t="s">
        <v>42</v>
      </c>
      <c r="J41" s="2" t="s">
        <v>46</v>
      </c>
      <c r="K41" s="2" t="s">
        <v>65</v>
      </c>
      <c r="L41" s="42" t="s">
        <v>1</v>
      </c>
      <c r="M41" s="59">
        <v>11</v>
      </c>
      <c r="N41" s="59">
        <v>1</v>
      </c>
      <c r="R41" s="2" t="s">
        <v>140</v>
      </c>
      <c r="S41" s="315" t="s">
        <v>160</v>
      </c>
    </row>
    <row r="42" spans="2:28" x14ac:dyDescent="0.25">
      <c r="B42" s="40" t="s">
        <v>407</v>
      </c>
      <c r="C42" s="127"/>
      <c r="D42" s="229">
        <v>7</v>
      </c>
      <c r="E42" s="229">
        <v>10</v>
      </c>
      <c r="F42" s="40" t="s">
        <v>143</v>
      </c>
      <c r="H42" s="44" t="s">
        <v>145</v>
      </c>
      <c r="I42" s="43" t="s">
        <v>42</v>
      </c>
      <c r="J42" s="2" t="s">
        <v>47</v>
      </c>
      <c r="K42" s="2" t="s">
        <v>64</v>
      </c>
      <c r="L42" s="42" t="s">
        <v>1</v>
      </c>
      <c r="M42" s="59">
        <v>8</v>
      </c>
      <c r="N42" s="59">
        <v>1</v>
      </c>
      <c r="R42" s="2" t="s">
        <v>140</v>
      </c>
      <c r="S42" s="315" t="s">
        <v>160</v>
      </c>
    </row>
    <row r="43" spans="2:28" x14ac:dyDescent="0.25">
      <c r="B43" s="40" t="s">
        <v>408</v>
      </c>
      <c r="C43" s="127"/>
      <c r="D43" s="229">
        <v>7</v>
      </c>
      <c r="E43" s="229">
        <v>33</v>
      </c>
      <c r="F43" s="40" t="s">
        <v>143</v>
      </c>
      <c r="H43" s="44" t="s">
        <v>145</v>
      </c>
      <c r="I43" s="43" t="s">
        <v>42</v>
      </c>
      <c r="J43" s="2" t="s">
        <v>48</v>
      </c>
      <c r="K43" s="40" t="s">
        <v>63</v>
      </c>
      <c r="L43" s="42" t="s">
        <v>1</v>
      </c>
      <c r="M43" s="59">
        <v>11</v>
      </c>
      <c r="N43" s="59">
        <v>1</v>
      </c>
      <c r="R43" s="2" t="s">
        <v>140</v>
      </c>
      <c r="S43" s="315" t="s">
        <v>160</v>
      </c>
    </row>
    <row r="44" spans="2:28" x14ac:dyDescent="0.25">
      <c r="B44" s="40" t="s">
        <v>179</v>
      </c>
      <c r="C44" s="127"/>
      <c r="D44" s="229">
        <v>7</v>
      </c>
      <c r="E44" s="229">
        <v>18</v>
      </c>
      <c r="F44" s="40" t="s">
        <v>143</v>
      </c>
      <c r="H44" s="44" t="s">
        <v>145</v>
      </c>
      <c r="I44" s="43" t="s">
        <v>42</v>
      </c>
      <c r="J44" s="40" t="s">
        <v>49</v>
      </c>
      <c r="K44" s="40" t="s">
        <v>62</v>
      </c>
      <c r="L44" s="42" t="s">
        <v>1</v>
      </c>
      <c r="M44" s="59">
        <v>11</v>
      </c>
      <c r="N44" s="59">
        <v>1</v>
      </c>
      <c r="R44" s="2" t="s">
        <v>140</v>
      </c>
      <c r="S44" s="315" t="s">
        <v>160</v>
      </c>
      <c r="V44" s="132" t="s">
        <v>178</v>
      </c>
    </row>
    <row r="45" spans="2:28" x14ac:dyDescent="0.25">
      <c r="B45" s="40" t="s">
        <v>409</v>
      </c>
      <c r="C45" s="127"/>
      <c r="D45" s="229">
        <v>7</v>
      </c>
      <c r="E45" s="229">
        <v>200</v>
      </c>
      <c r="F45" s="40" t="s">
        <v>143</v>
      </c>
      <c r="H45" s="44" t="s">
        <v>145</v>
      </c>
      <c r="I45" s="44" t="s">
        <v>42</v>
      </c>
      <c r="J45" s="40" t="s">
        <v>50</v>
      </c>
      <c r="K45" s="2" t="s">
        <v>61</v>
      </c>
      <c r="L45" s="42" t="s">
        <v>1</v>
      </c>
      <c r="M45" s="59">
        <v>22</v>
      </c>
      <c r="N45" s="59">
        <v>1</v>
      </c>
      <c r="P45" s="40" t="s">
        <v>67</v>
      </c>
      <c r="R45" s="2" t="s">
        <v>140</v>
      </c>
      <c r="S45" s="315" t="s">
        <v>160</v>
      </c>
    </row>
    <row r="46" spans="2:28" x14ac:dyDescent="0.25">
      <c r="B46" s="40"/>
      <c r="C46" s="131"/>
      <c r="D46" s="233"/>
      <c r="E46" s="233"/>
      <c r="H46" s="43"/>
      <c r="I46" s="43"/>
      <c r="K46" s="40" t="s">
        <v>68</v>
      </c>
      <c r="L46" s="42" t="s">
        <v>58</v>
      </c>
      <c r="M46" s="59">
        <v>6</v>
      </c>
      <c r="N46" s="59">
        <v>3</v>
      </c>
    </row>
    <row r="47" spans="2:28" x14ac:dyDescent="0.25">
      <c r="B47" s="40" t="s">
        <v>410</v>
      </c>
      <c r="C47" s="127"/>
      <c r="D47" s="229">
        <v>7</v>
      </c>
      <c r="E47" s="229">
        <v>35</v>
      </c>
      <c r="F47" s="40" t="s">
        <v>143</v>
      </c>
      <c r="H47" s="44" t="s">
        <v>145</v>
      </c>
      <c r="I47" s="43" t="s">
        <v>42</v>
      </c>
      <c r="J47" s="2" t="s">
        <v>51</v>
      </c>
      <c r="K47" s="40" t="s">
        <v>60</v>
      </c>
      <c r="L47" s="42" t="s">
        <v>1</v>
      </c>
      <c r="M47" s="59">
        <v>22</v>
      </c>
      <c r="N47" s="59">
        <v>1</v>
      </c>
      <c r="R47" s="2" t="s">
        <v>140</v>
      </c>
      <c r="S47" s="315" t="s">
        <v>160</v>
      </c>
    </row>
    <row r="48" spans="2:28" x14ac:dyDescent="0.25">
      <c r="B48" s="40" t="s">
        <v>425</v>
      </c>
      <c r="C48" s="127"/>
      <c r="D48" s="229">
        <v>7</v>
      </c>
      <c r="E48" s="229">
        <v>35</v>
      </c>
      <c r="F48" s="40" t="s">
        <v>143</v>
      </c>
      <c r="H48" s="44" t="s">
        <v>145</v>
      </c>
      <c r="I48" s="43" t="s">
        <v>42</v>
      </c>
      <c r="J48" s="132" t="s">
        <v>52</v>
      </c>
      <c r="K48" s="40" t="s">
        <v>59</v>
      </c>
      <c r="L48" s="42" t="s">
        <v>1</v>
      </c>
      <c r="M48" s="59">
        <v>22</v>
      </c>
      <c r="N48" s="59">
        <v>1</v>
      </c>
      <c r="P48" s="40" t="s">
        <v>67</v>
      </c>
      <c r="R48" s="2" t="s">
        <v>140</v>
      </c>
      <c r="S48" s="315" t="s">
        <v>160</v>
      </c>
      <c r="V48" s="132" t="s">
        <v>180</v>
      </c>
    </row>
    <row r="49" spans="1:28" x14ac:dyDescent="0.25">
      <c r="B49" s="40"/>
      <c r="C49" s="131"/>
      <c r="D49" s="233"/>
      <c r="E49" s="233"/>
      <c r="H49" s="43"/>
      <c r="I49" s="43"/>
      <c r="K49" s="40" t="s">
        <v>68</v>
      </c>
      <c r="L49" s="42" t="s">
        <v>58</v>
      </c>
      <c r="M49" s="59">
        <v>6</v>
      </c>
      <c r="N49" s="59">
        <v>3</v>
      </c>
    </row>
    <row r="50" spans="1:28" x14ac:dyDescent="0.25">
      <c r="B50" s="40" t="s">
        <v>411</v>
      </c>
      <c r="C50" s="127"/>
      <c r="D50" s="229">
        <v>7</v>
      </c>
      <c r="E50" s="229">
        <v>35</v>
      </c>
      <c r="F50" s="40" t="s">
        <v>143</v>
      </c>
      <c r="H50" s="44" t="s">
        <v>145</v>
      </c>
      <c r="I50" s="43" t="s">
        <v>42</v>
      </c>
      <c r="J50" s="2" t="s">
        <v>53</v>
      </c>
      <c r="K50" s="40" t="s">
        <v>73</v>
      </c>
      <c r="L50" s="42" t="s">
        <v>1</v>
      </c>
      <c r="M50" s="59">
        <v>22</v>
      </c>
      <c r="N50" s="59">
        <v>1</v>
      </c>
      <c r="P50" s="40" t="s">
        <v>67</v>
      </c>
      <c r="R50" s="2" t="s">
        <v>140</v>
      </c>
      <c r="S50" s="315" t="s">
        <v>160</v>
      </c>
    </row>
    <row r="51" spans="1:28" x14ac:dyDescent="0.25">
      <c r="B51" s="40"/>
      <c r="C51" s="131"/>
      <c r="D51" s="233"/>
      <c r="E51" s="233"/>
      <c r="H51" s="43"/>
      <c r="I51" s="43"/>
      <c r="K51" s="40" t="s">
        <v>68</v>
      </c>
      <c r="L51" s="42" t="s">
        <v>58</v>
      </c>
      <c r="M51" s="59">
        <v>6</v>
      </c>
      <c r="N51" s="59">
        <v>3</v>
      </c>
    </row>
    <row r="52" spans="1:28" x14ac:dyDescent="0.25">
      <c r="B52" s="40" t="s">
        <v>412</v>
      </c>
      <c r="C52" s="131"/>
      <c r="D52" s="229">
        <v>7</v>
      </c>
      <c r="E52" s="229">
        <v>35</v>
      </c>
      <c r="F52" s="132" t="s">
        <v>143</v>
      </c>
      <c r="H52" s="44" t="s">
        <v>145</v>
      </c>
      <c r="I52" s="43" t="s">
        <v>42</v>
      </c>
      <c r="J52" s="2" t="s">
        <v>54</v>
      </c>
      <c r="K52" s="2" t="s">
        <v>57</v>
      </c>
      <c r="L52" s="42" t="s">
        <v>58</v>
      </c>
      <c r="M52" s="59">
        <v>6</v>
      </c>
      <c r="N52" s="59">
        <v>2</v>
      </c>
      <c r="R52" s="2" t="s">
        <v>140</v>
      </c>
      <c r="S52" s="315" t="s">
        <v>160</v>
      </c>
    </row>
    <row r="53" spans="1:28" s="100" customFormat="1" x14ac:dyDescent="0.25">
      <c r="B53" s="101" t="s">
        <v>413</v>
      </c>
      <c r="C53" s="146"/>
      <c r="D53" s="229">
        <v>7</v>
      </c>
      <c r="E53" s="229">
        <v>8</v>
      </c>
      <c r="F53" s="40" t="s">
        <v>143</v>
      </c>
      <c r="H53" s="44" t="s">
        <v>145</v>
      </c>
      <c r="I53" s="103" t="s">
        <v>42</v>
      </c>
      <c r="J53" s="100" t="s">
        <v>55</v>
      </c>
      <c r="K53" s="101" t="s">
        <v>56</v>
      </c>
      <c r="L53" s="102" t="s">
        <v>1</v>
      </c>
      <c r="M53" s="104">
        <v>8</v>
      </c>
      <c r="N53" s="104">
        <v>1</v>
      </c>
      <c r="R53" s="2" t="s">
        <v>140</v>
      </c>
      <c r="S53" s="315" t="s">
        <v>160</v>
      </c>
      <c r="T53" s="2"/>
      <c r="AB53" s="99"/>
    </row>
    <row r="54" spans="1:28" s="281" customFormat="1" x14ac:dyDescent="0.25">
      <c r="B54" s="149" t="s">
        <v>537</v>
      </c>
      <c r="C54" s="150"/>
      <c r="D54" s="234">
        <v>2</v>
      </c>
      <c r="E54" s="234">
        <v>62</v>
      </c>
      <c r="F54" s="149" t="s">
        <v>143</v>
      </c>
      <c r="H54" s="290" t="s">
        <v>145</v>
      </c>
      <c r="I54" s="152" t="s">
        <v>167</v>
      </c>
      <c r="J54" s="149" t="s">
        <v>538</v>
      </c>
      <c r="K54" s="149" t="s">
        <v>98</v>
      </c>
      <c r="L54" s="153" t="s">
        <v>58</v>
      </c>
      <c r="M54" s="154">
        <v>1</v>
      </c>
      <c r="N54" s="154">
        <v>1</v>
      </c>
      <c r="P54" s="149" t="s">
        <v>67</v>
      </c>
      <c r="R54" s="155" t="s">
        <v>171</v>
      </c>
      <c r="S54" s="356" t="s">
        <v>486</v>
      </c>
      <c r="V54" s="158" t="s">
        <v>184</v>
      </c>
      <c r="W54" s="159"/>
      <c r="X54" s="159"/>
      <c r="Y54" s="159"/>
      <c r="Z54" s="159"/>
      <c r="AA54" s="159"/>
      <c r="AB54" s="160"/>
    </row>
    <row r="55" spans="1:28" s="129" customFormat="1" x14ac:dyDescent="0.25">
      <c r="B55" s="132"/>
      <c r="C55" s="147"/>
      <c r="D55" s="229"/>
      <c r="E55" s="229"/>
      <c r="F55" s="132"/>
      <c r="H55" s="44"/>
      <c r="I55" s="105"/>
      <c r="J55" s="132"/>
      <c r="K55" s="132" t="s">
        <v>168</v>
      </c>
      <c r="L55" s="42" t="s">
        <v>58</v>
      </c>
      <c r="M55" s="59">
        <v>1</v>
      </c>
      <c r="N55" s="59">
        <v>2</v>
      </c>
      <c r="P55" s="132" t="s">
        <v>67</v>
      </c>
      <c r="AB55" s="33"/>
    </row>
    <row r="56" spans="1:28" s="129" customFormat="1" x14ac:dyDescent="0.25">
      <c r="B56" s="132"/>
      <c r="C56" s="147"/>
      <c r="D56" s="229"/>
      <c r="E56" s="229"/>
      <c r="F56" s="132"/>
      <c r="H56" s="44"/>
      <c r="I56" s="105"/>
      <c r="J56" s="132"/>
      <c r="K56" s="132" t="s">
        <v>183</v>
      </c>
      <c r="L56" s="42" t="s">
        <v>1</v>
      </c>
      <c r="M56" s="59">
        <v>4</v>
      </c>
      <c r="N56" s="59">
        <v>1</v>
      </c>
      <c r="AB56" s="33"/>
    </row>
    <row r="57" spans="1:28" x14ac:dyDescent="0.25">
      <c r="B57" s="40" t="s">
        <v>166</v>
      </c>
      <c r="C57" s="131"/>
      <c r="D57" s="229">
        <v>2</v>
      </c>
      <c r="E57" s="229">
        <v>95</v>
      </c>
      <c r="F57" s="40" t="s">
        <v>143</v>
      </c>
      <c r="H57" s="44" t="s">
        <v>145</v>
      </c>
      <c r="I57" s="105" t="s">
        <v>167</v>
      </c>
      <c r="J57" s="40" t="s">
        <v>49</v>
      </c>
      <c r="K57" s="40" t="s">
        <v>98</v>
      </c>
      <c r="L57" s="42" t="s">
        <v>58</v>
      </c>
      <c r="M57" s="59">
        <v>1</v>
      </c>
      <c r="N57" s="59">
        <v>1</v>
      </c>
      <c r="P57" s="40" t="s">
        <v>67</v>
      </c>
      <c r="R57" s="109" t="s">
        <v>171</v>
      </c>
      <c r="S57" s="315" t="s">
        <v>486</v>
      </c>
      <c r="V57" s="132" t="s">
        <v>181</v>
      </c>
    </row>
    <row r="58" spans="1:28" x14ac:dyDescent="0.25">
      <c r="B58" s="40"/>
      <c r="C58" s="131"/>
      <c r="D58" s="229"/>
      <c r="E58" s="229"/>
      <c r="F58" s="40"/>
      <c r="H58" s="44"/>
      <c r="I58" s="105"/>
      <c r="J58" s="40"/>
      <c r="K58" s="40" t="s">
        <v>168</v>
      </c>
      <c r="L58" s="42" t="s">
        <v>58</v>
      </c>
      <c r="M58" s="59">
        <v>1</v>
      </c>
      <c r="N58" s="59">
        <v>2</v>
      </c>
      <c r="P58" s="40" t="s">
        <v>67</v>
      </c>
    </row>
    <row r="59" spans="1:28" x14ac:dyDescent="0.25">
      <c r="B59" s="40"/>
      <c r="C59" s="131"/>
      <c r="D59" s="229"/>
      <c r="E59" s="229"/>
      <c r="F59" s="40"/>
      <c r="H59" s="44"/>
      <c r="I59" s="105"/>
      <c r="J59" s="40"/>
      <c r="K59" s="40" t="s">
        <v>169</v>
      </c>
      <c r="L59" s="42" t="s">
        <v>1</v>
      </c>
      <c r="M59" s="59">
        <v>4</v>
      </c>
      <c r="N59" s="59">
        <v>1</v>
      </c>
    </row>
    <row r="60" spans="1:28" x14ac:dyDescent="0.25">
      <c r="A60" s="2" t="s">
        <v>174</v>
      </c>
      <c r="B60" s="40" t="s">
        <v>165</v>
      </c>
      <c r="C60" s="126">
        <v>65</v>
      </c>
      <c r="D60" s="229">
        <v>2</v>
      </c>
      <c r="E60" s="229">
        <v>65</v>
      </c>
      <c r="F60" s="40" t="s">
        <v>143</v>
      </c>
      <c r="H60" s="44" t="s">
        <v>145</v>
      </c>
      <c r="I60" s="105" t="s">
        <v>167</v>
      </c>
      <c r="J60" s="40" t="s">
        <v>173</v>
      </c>
      <c r="K60" s="40" t="s">
        <v>98</v>
      </c>
      <c r="L60" s="42" t="s">
        <v>58</v>
      </c>
      <c r="M60" s="59">
        <v>1</v>
      </c>
      <c r="N60" s="59">
        <v>1</v>
      </c>
      <c r="P60" s="40" t="s">
        <v>67</v>
      </c>
      <c r="R60" s="109" t="s">
        <v>172</v>
      </c>
      <c r="S60" s="315" t="s">
        <v>486</v>
      </c>
      <c r="V60" s="132" t="s">
        <v>177</v>
      </c>
      <c r="AB60" s="33" t="s">
        <v>175</v>
      </c>
    </row>
    <row r="61" spans="1:28" x14ac:dyDescent="0.25">
      <c r="B61" s="40"/>
      <c r="C61" s="131"/>
      <c r="D61" s="229"/>
      <c r="E61" s="229"/>
      <c r="F61" s="40"/>
      <c r="H61" s="44"/>
      <c r="I61" s="105"/>
      <c r="K61" s="40" t="s">
        <v>168</v>
      </c>
      <c r="L61" s="42" t="s">
        <v>58</v>
      </c>
      <c r="M61" s="59">
        <v>1</v>
      </c>
      <c r="N61" s="59">
        <v>2</v>
      </c>
      <c r="P61" s="40" t="s">
        <v>67</v>
      </c>
    </row>
    <row r="62" spans="1:28" s="321" customFormat="1" x14ac:dyDescent="0.25">
      <c r="B62" s="322"/>
      <c r="C62" s="330"/>
      <c r="D62" s="324"/>
      <c r="E62" s="324"/>
      <c r="F62" s="322"/>
      <c r="H62" s="325"/>
      <c r="I62" s="331"/>
      <c r="K62" s="322" t="s">
        <v>170</v>
      </c>
      <c r="L62" s="326" t="s">
        <v>1</v>
      </c>
      <c r="M62" s="327">
        <v>4</v>
      </c>
      <c r="N62" s="327">
        <v>1</v>
      </c>
      <c r="AB62" s="329"/>
    </row>
    <row r="63" spans="1:28" s="321" customFormat="1" x14ac:dyDescent="0.25">
      <c r="B63" s="322" t="s">
        <v>431</v>
      </c>
      <c r="C63" s="126">
        <v>90</v>
      </c>
      <c r="D63" s="229">
        <v>7</v>
      </c>
      <c r="E63" s="229">
        <v>84</v>
      </c>
      <c r="F63" s="322" t="s">
        <v>144</v>
      </c>
      <c r="H63" s="325" t="s">
        <v>145</v>
      </c>
      <c r="I63" s="325" t="s">
        <v>129</v>
      </c>
      <c r="J63" s="322" t="s">
        <v>130</v>
      </c>
      <c r="K63" s="322" t="s">
        <v>131</v>
      </c>
      <c r="L63" s="326" t="s">
        <v>58</v>
      </c>
      <c r="M63" s="327">
        <v>4</v>
      </c>
      <c r="N63" s="327">
        <v>1</v>
      </c>
      <c r="Q63" s="322"/>
      <c r="R63" s="328" t="s">
        <v>132</v>
      </c>
      <c r="S63" s="315" t="s">
        <v>162</v>
      </c>
      <c r="T63" s="322"/>
      <c r="V63" s="322" t="s">
        <v>656</v>
      </c>
      <c r="AB63" s="329"/>
    </row>
    <row r="64" spans="1:28" s="203" customFormat="1" x14ac:dyDescent="0.25">
      <c r="B64" s="204"/>
      <c r="C64" s="205"/>
      <c r="D64" s="235"/>
      <c r="E64" s="235"/>
      <c r="F64" s="204"/>
      <c r="H64" s="206"/>
      <c r="I64" s="206"/>
      <c r="J64" s="204"/>
      <c r="K64" s="204"/>
      <c r="L64" s="207"/>
      <c r="M64" s="208"/>
      <c r="N64" s="208"/>
      <c r="Q64" s="204"/>
      <c r="R64" s="209"/>
      <c r="S64" s="204"/>
      <c r="T64" s="204"/>
      <c r="AB64" s="210"/>
    </row>
    <row r="65" spans="1:28" s="148" customFormat="1" x14ac:dyDescent="0.25">
      <c r="B65" s="149" t="s">
        <v>274</v>
      </c>
      <c r="C65" s="126">
        <v>90</v>
      </c>
      <c r="D65" s="229">
        <v>7</v>
      </c>
      <c r="E65" s="229">
        <v>84</v>
      </c>
      <c r="F65" s="149" t="s">
        <v>144</v>
      </c>
      <c r="H65" s="151" t="s">
        <v>145</v>
      </c>
      <c r="I65" s="151" t="s">
        <v>275</v>
      </c>
      <c r="J65" s="149" t="s">
        <v>441</v>
      </c>
      <c r="K65" s="149" t="s">
        <v>277</v>
      </c>
      <c r="L65" s="153" t="s">
        <v>1</v>
      </c>
      <c r="M65" s="154">
        <v>1</v>
      </c>
      <c r="N65" s="154">
        <v>1</v>
      </c>
      <c r="P65" s="149" t="s">
        <v>67</v>
      </c>
      <c r="Q65" s="149"/>
      <c r="R65" s="155" t="s">
        <v>276</v>
      </c>
      <c r="S65" s="315" t="s">
        <v>274</v>
      </c>
      <c r="T65" s="149"/>
      <c r="V65" s="158" t="s">
        <v>184</v>
      </c>
      <c r="W65" s="159"/>
      <c r="X65" s="159"/>
      <c r="Y65" s="159"/>
      <c r="Z65" s="159"/>
      <c r="AA65" s="159"/>
      <c r="AB65" s="160"/>
    </row>
    <row r="66" spans="1:28" s="100" customFormat="1" x14ac:dyDescent="0.25">
      <c r="B66" s="136"/>
      <c r="C66" s="145"/>
      <c r="D66" s="229"/>
      <c r="E66" s="229"/>
      <c r="F66" s="136"/>
      <c r="H66" s="211"/>
      <c r="I66" s="211"/>
      <c r="J66" s="136"/>
      <c r="K66" s="136" t="s">
        <v>278</v>
      </c>
      <c r="L66" s="102" t="s">
        <v>58</v>
      </c>
      <c r="M66" s="104">
        <v>2</v>
      </c>
      <c r="N66" s="104">
        <v>2</v>
      </c>
      <c r="P66" s="136" t="s">
        <v>67</v>
      </c>
      <c r="Q66" s="136"/>
      <c r="R66" s="120"/>
      <c r="S66" s="136"/>
      <c r="T66" s="136"/>
      <c r="AB66" s="99"/>
    </row>
    <row r="67" spans="1:28" s="321" customFormat="1" x14ac:dyDescent="0.25">
      <c r="B67" s="322"/>
      <c r="C67" s="323"/>
      <c r="D67" s="324"/>
      <c r="E67" s="324"/>
      <c r="F67" s="322"/>
      <c r="H67" s="325"/>
      <c r="I67" s="325"/>
      <c r="J67" s="322"/>
      <c r="K67" s="322" t="s">
        <v>279</v>
      </c>
      <c r="L67" s="326" t="s">
        <v>1</v>
      </c>
      <c r="M67" s="327">
        <v>2</v>
      </c>
      <c r="N67" s="327">
        <v>4</v>
      </c>
      <c r="P67" s="322"/>
      <c r="Q67" s="322"/>
      <c r="R67" s="328"/>
      <c r="S67" s="322"/>
      <c r="T67" s="322"/>
      <c r="AB67" s="329"/>
    </row>
    <row r="68" spans="1:28" s="336" customFormat="1" ht="19.5" customHeight="1" x14ac:dyDescent="0.25">
      <c r="A68" s="295"/>
      <c r="B68" s="296" t="s">
        <v>439</v>
      </c>
      <c r="C68" s="126">
        <v>5015</v>
      </c>
      <c r="D68" s="229">
        <v>9</v>
      </c>
      <c r="E68" s="229">
        <v>5015</v>
      </c>
      <c r="F68" s="296"/>
      <c r="G68" s="295"/>
      <c r="H68" s="302" t="s">
        <v>145</v>
      </c>
      <c r="I68" s="302" t="s">
        <v>440</v>
      </c>
      <c r="J68" s="296" t="s">
        <v>441</v>
      </c>
      <c r="K68" s="296" t="s">
        <v>442</v>
      </c>
      <c r="L68" s="297" t="s">
        <v>58</v>
      </c>
      <c r="M68" s="299">
        <v>7</v>
      </c>
      <c r="N68" s="299">
        <v>1</v>
      </c>
      <c r="O68" s="295"/>
      <c r="P68" s="296" t="s">
        <v>67</v>
      </c>
      <c r="Q68" s="296"/>
      <c r="R68" s="300" t="s">
        <v>443</v>
      </c>
      <c r="S68" s="315" t="s">
        <v>351</v>
      </c>
      <c r="T68" s="296"/>
      <c r="U68" s="332"/>
      <c r="V68" s="333" t="s">
        <v>444</v>
      </c>
      <c r="W68" s="334"/>
      <c r="X68" s="334"/>
      <c r="Y68" s="334"/>
      <c r="Z68" s="334"/>
      <c r="AA68" s="334"/>
      <c r="AB68" s="335"/>
    </row>
    <row r="69" spans="1:28" s="264" customFormat="1" x14ac:dyDescent="0.25">
      <c r="A69" s="265"/>
      <c r="B69" s="266"/>
      <c r="C69" s="271"/>
      <c r="D69" s="271"/>
      <c r="E69" s="271"/>
      <c r="F69" s="266"/>
      <c r="G69" s="265"/>
      <c r="H69" s="272"/>
      <c r="I69" s="272"/>
      <c r="J69" s="266"/>
      <c r="K69" s="266" t="s">
        <v>445</v>
      </c>
      <c r="L69" s="267" t="s">
        <v>58</v>
      </c>
      <c r="M69" s="269">
        <v>7</v>
      </c>
      <c r="N69" s="269">
        <v>4</v>
      </c>
      <c r="O69" s="265"/>
      <c r="P69" s="266"/>
      <c r="Q69" s="266"/>
      <c r="R69" s="270"/>
      <c r="S69" s="266"/>
      <c r="T69" s="266"/>
      <c r="U69" s="265"/>
      <c r="V69" s="265"/>
      <c r="W69" s="265"/>
      <c r="X69" s="265"/>
      <c r="Y69" s="265"/>
      <c r="Z69" s="265"/>
      <c r="AA69" s="265"/>
      <c r="AB69" s="268"/>
    </row>
    <row r="70" spans="1:28" s="100" customFormat="1" x14ac:dyDescent="0.25">
      <c r="A70" s="129"/>
      <c r="B70" s="136"/>
      <c r="C70" s="145"/>
      <c r="D70" s="229"/>
      <c r="E70" s="229"/>
      <c r="F70" s="136"/>
      <c r="H70" s="211"/>
      <c r="I70" s="211"/>
      <c r="J70" s="136"/>
      <c r="K70" s="136" t="s">
        <v>435</v>
      </c>
      <c r="L70" s="102" t="s">
        <v>58</v>
      </c>
      <c r="M70" s="104">
        <v>3</v>
      </c>
      <c r="N70" s="104">
        <v>5</v>
      </c>
      <c r="P70" s="136" t="s">
        <v>67</v>
      </c>
      <c r="Q70" s="136"/>
      <c r="R70" s="120"/>
      <c r="S70" s="136"/>
      <c r="T70" s="136"/>
      <c r="AB70" s="99"/>
    </row>
    <row r="71" spans="1:28" s="321" customFormat="1" x14ac:dyDescent="0.25">
      <c r="B71" s="322"/>
      <c r="C71" s="323"/>
      <c r="D71" s="324"/>
      <c r="E71" s="324"/>
      <c r="F71" s="322"/>
      <c r="H71" s="325"/>
      <c r="I71" s="325"/>
      <c r="J71" s="322"/>
      <c r="K71" s="322" t="s">
        <v>436</v>
      </c>
      <c r="L71" s="326" t="s">
        <v>58</v>
      </c>
      <c r="M71" s="327">
        <v>3</v>
      </c>
      <c r="N71" s="327">
        <v>7</v>
      </c>
      <c r="P71" s="322"/>
      <c r="Q71" s="322"/>
      <c r="R71" s="328"/>
      <c r="S71" s="322"/>
      <c r="T71" s="322"/>
      <c r="AB71" s="329"/>
    </row>
    <row r="72" spans="1:28" s="295" customFormat="1" x14ac:dyDescent="0.25">
      <c r="B72" s="296" t="s">
        <v>347</v>
      </c>
      <c r="C72" s="126">
        <v>491</v>
      </c>
      <c r="D72" s="229">
        <v>9</v>
      </c>
      <c r="E72" s="229">
        <v>491</v>
      </c>
      <c r="F72" s="296"/>
      <c r="H72" s="302" t="s">
        <v>145</v>
      </c>
      <c r="I72" s="302" t="s">
        <v>446</v>
      </c>
      <c r="J72" s="296" t="s">
        <v>447</v>
      </c>
      <c r="K72" s="296" t="s">
        <v>98</v>
      </c>
      <c r="L72" s="297" t="s">
        <v>58</v>
      </c>
      <c r="M72" s="299">
        <v>6</v>
      </c>
      <c r="N72" s="299">
        <v>2</v>
      </c>
      <c r="P72" s="296" t="s">
        <v>67</v>
      </c>
      <c r="Q72" s="296"/>
      <c r="R72" s="300" t="s">
        <v>448</v>
      </c>
      <c r="S72" s="315" t="s">
        <v>347</v>
      </c>
      <c r="T72" s="296"/>
      <c r="V72" s="333" t="s">
        <v>449</v>
      </c>
      <c r="W72" s="334"/>
      <c r="X72" s="334"/>
      <c r="Y72" s="334"/>
      <c r="Z72" s="334"/>
      <c r="AA72" s="334"/>
      <c r="AB72" s="337"/>
    </row>
    <row r="73" spans="1:28" s="321" customFormat="1" x14ac:dyDescent="0.25">
      <c r="B73" s="322"/>
      <c r="C73" s="338"/>
      <c r="D73" s="338"/>
      <c r="E73" s="338"/>
      <c r="F73" s="322"/>
      <c r="H73" s="325"/>
      <c r="I73" s="325"/>
      <c r="J73" s="322"/>
      <c r="K73" s="322" t="s">
        <v>450</v>
      </c>
      <c r="L73" s="326" t="s">
        <v>58</v>
      </c>
      <c r="M73" s="327">
        <v>1</v>
      </c>
      <c r="N73" s="327">
        <v>1</v>
      </c>
      <c r="P73" s="322"/>
      <c r="Q73" s="322"/>
      <c r="R73" s="328"/>
      <c r="S73" s="322"/>
      <c r="T73" s="322"/>
      <c r="AB73" s="339"/>
    </row>
    <row r="74" spans="1:28" s="295" customFormat="1" x14ac:dyDescent="0.25">
      <c r="B74" s="296" t="s">
        <v>345</v>
      </c>
      <c r="C74" s="126">
        <v>46</v>
      </c>
      <c r="D74" s="229">
        <v>5</v>
      </c>
      <c r="E74" s="229">
        <v>46</v>
      </c>
      <c r="F74" s="296"/>
      <c r="H74" s="302" t="s">
        <v>145</v>
      </c>
      <c r="I74" s="302" t="s">
        <v>451</v>
      </c>
      <c r="J74" s="296" t="s">
        <v>464</v>
      </c>
      <c r="K74" s="296" t="s">
        <v>434</v>
      </c>
      <c r="L74" s="297" t="s">
        <v>58</v>
      </c>
      <c r="M74" s="299">
        <v>2</v>
      </c>
      <c r="N74" s="299">
        <v>1</v>
      </c>
      <c r="P74" s="296" t="s">
        <v>67</v>
      </c>
      <c r="Q74" s="296"/>
      <c r="R74" s="300" t="s">
        <v>346</v>
      </c>
      <c r="S74" s="315" t="s">
        <v>345</v>
      </c>
      <c r="T74" s="296"/>
      <c r="V74" s="295" t="s">
        <v>449</v>
      </c>
      <c r="AB74" s="298"/>
    </row>
    <row r="75" spans="1:28" s="273" customFormat="1" x14ac:dyDescent="0.25">
      <c r="B75" s="275"/>
      <c r="C75" s="280"/>
      <c r="D75" s="280"/>
      <c r="E75" s="280"/>
      <c r="F75" s="275"/>
      <c r="G75" s="274"/>
      <c r="H75" s="282"/>
      <c r="I75" s="282"/>
      <c r="J75" s="275"/>
      <c r="K75" s="275" t="s">
        <v>465</v>
      </c>
      <c r="L75" s="276" t="s">
        <v>58</v>
      </c>
      <c r="M75" s="278">
        <v>2</v>
      </c>
      <c r="N75" s="278">
        <v>2</v>
      </c>
      <c r="O75" s="274"/>
      <c r="P75" s="275"/>
      <c r="Q75" s="275"/>
      <c r="R75" s="279"/>
      <c r="S75" s="275"/>
      <c r="T75" s="275"/>
      <c r="U75" s="274"/>
      <c r="V75" s="274"/>
      <c r="W75" s="274"/>
      <c r="X75" s="274"/>
      <c r="Y75" s="274"/>
      <c r="Z75" s="274"/>
      <c r="AA75" s="274"/>
      <c r="AB75" s="277"/>
    </row>
    <row r="76" spans="1:28" s="332" customFormat="1" x14ac:dyDescent="0.25">
      <c r="B76" s="243"/>
      <c r="C76" s="401"/>
      <c r="D76" s="401"/>
      <c r="E76" s="401"/>
      <c r="F76" s="243"/>
      <c r="H76" s="302"/>
      <c r="I76" s="302"/>
      <c r="J76" s="243"/>
      <c r="K76" s="243"/>
      <c r="L76" s="402"/>
      <c r="M76" s="403"/>
      <c r="N76" s="403"/>
      <c r="P76" s="243"/>
      <c r="Q76" s="243"/>
      <c r="R76" s="122"/>
      <c r="S76" s="243"/>
      <c r="T76" s="243"/>
      <c r="AB76" s="404"/>
    </row>
    <row r="77" spans="1:28" s="332" customFormat="1" x14ac:dyDescent="0.25">
      <c r="B77" s="243"/>
      <c r="C77" s="401"/>
      <c r="D77" s="401"/>
      <c r="E77" s="401"/>
      <c r="F77" s="243"/>
      <c r="H77" s="302"/>
      <c r="I77" s="302"/>
      <c r="J77" s="243"/>
      <c r="K77" s="243"/>
      <c r="L77" s="402"/>
      <c r="M77" s="403"/>
      <c r="N77" s="403"/>
      <c r="P77" s="243"/>
      <c r="Q77" s="243"/>
      <c r="R77" s="122"/>
      <c r="S77" s="243"/>
      <c r="T77" s="243"/>
      <c r="AB77" s="404"/>
    </row>
    <row r="78" spans="1:28" s="281" customFormat="1" x14ac:dyDescent="0.25">
      <c r="B78" s="149" t="s">
        <v>349</v>
      </c>
      <c r="C78" s="435">
        <v>356</v>
      </c>
      <c r="D78" s="234">
        <v>4</v>
      </c>
      <c r="E78" s="234">
        <v>356</v>
      </c>
      <c r="F78" s="149" t="s">
        <v>143</v>
      </c>
      <c r="H78" s="290" t="s">
        <v>145</v>
      </c>
      <c r="I78" s="290" t="s">
        <v>432</v>
      </c>
      <c r="J78" s="149" t="s">
        <v>433</v>
      </c>
      <c r="K78" s="149" t="s">
        <v>434</v>
      </c>
      <c r="L78" s="153" t="s">
        <v>58</v>
      </c>
      <c r="M78" s="154">
        <v>3</v>
      </c>
      <c r="N78" s="154">
        <v>1</v>
      </c>
      <c r="P78" s="149" t="s">
        <v>67</v>
      </c>
      <c r="Q78" s="149"/>
      <c r="R78" s="155" t="s">
        <v>350</v>
      </c>
      <c r="S78" s="356" t="s">
        <v>349</v>
      </c>
      <c r="T78" s="149"/>
      <c r="V78" s="149" t="s">
        <v>557</v>
      </c>
      <c r="AB78" s="436"/>
    </row>
    <row r="79" spans="1:28" s="283" customFormat="1" x14ac:dyDescent="0.25">
      <c r="B79" s="284"/>
      <c r="C79" s="289"/>
      <c r="D79" s="289"/>
      <c r="E79" s="289"/>
      <c r="F79" s="284"/>
      <c r="H79" s="291"/>
      <c r="I79" s="291"/>
      <c r="J79" s="284"/>
      <c r="K79" s="284" t="s">
        <v>435</v>
      </c>
      <c r="L79" s="285" t="s">
        <v>58</v>
      </c>
      <c r="M79" s="287">
        <v>3</v>
      </c>
      <c r="N79" s="287">
        <v>5</v>
      </c>
      <c r="P79" s="284" t="s">
        <v>67</v>
      </c>
      <c r="Q79" s="284"/>
      <c r="R79" s="288"/>
      <c r="S79" s="284"/>
      <c r="T79" s="284"/>
      <c r="AB79" s="286"/>
    </row>
    <row r="80" spans="1:28" s="283" customFormat="1" x14ac:dyDescent="0.25">
      <c r="A80" s="274"/>
      <c r="B80" s="284"/>
      <c r="C80" s="289"/>
      <c r="D80" s="289"/>
      <c r="E80" s="289"/>
      <c r="F80" s="284"/>
      <c r="H80" s="291"/>
      <c r="I80" s="291"/>
      <c r="J80" s="284"/>
      <c r="K80" s="284" t="s">
        <v>436</v>
      </c>
      <c r="L80" s="285" t="s">
        <v>58</v>
      </c>
      <c r="M80" s="287">
        <v>3</v>
      </c>
      <c r="N80" s="287">
        <v>7</v>
      </c>
      <c r="P80" s="284"/>
      <c r="Q80" s="284"/>
      <c r="R80" s="288"/>
      <c r="S80" s="284"/>
      <c r="T80" s="284"/>
      <c r="AB80" s="286"/>
    </row>
    <row r="81" spans="1:28" s="203" customFormat="1" x14ac:dyDescent="0.25">
      <c r="B81" s="204" t="s">
        <v>343</v>
      </c>
      <c r="C81" s="340"/>
      <c r="D81" s="340"/>
      <c r="E81" s="340"/>
      <c r="F81" s="204"/>
      <c r="H81" s="206"/>
      <c r="I81" s="206"/>
      <c r="J81" s="204"/>
      <c r="K81" s="204"/>
      <c r="L81" s="207"/>
      <c r="M81" s="208"/>
      <c r="N81" s="208"/>
      <c r="P81" s="204"/>
      <c r="Q81" s="204"/>
      <c r="R81" s="209"/>
      <c r="S81" s="204"/>
      <c r="T81" s="204"/>
      <c r="AB81" s="341"/>
    </row>
    <row r="82" spans="1:28" s="295" customFormat="1" x14ac:dyDescent="0.25">
      <c r="B82" s="296" t="s">
        <v>361</v>
      </c>
      <c r="C82" s="126">
        <v>1140</v>
      </c>
      <c r="D82" s="229">
        <v>2</v>
      </c>
      <c r="E82" s="229">
        <v>1140</v>
      </c>
      <c r="F82" s="296"/>
      <c r="H82" s="302" t="s">
        <v>145</v>
      </c>
      <c r="I82" s="302" t="s">
        <v>453</v>
      </c>
      <c r="J82" s="296" t="s">
        <v>441</v>
      </c>
      <c r="K82" s="296" t="s">
        <v>454</v>
      </c>
      <c r="L82" s="297" t="s">
        <v>58</v>
      </c>
      <c r="M82" s="299">
        <v>2</v>
      </c>
      <c r="N82" s="299">
        <v>2</v>
      </c>
      <c r="P82" s="296" t="s">
        <v>67</v>
      </c>
      <c r="Q82" s="296"/>
      <c r="R82" s="300" t="s">
        <v>455</v>
      </c>
      <c r="S82" s="315" t="s">
        <v>361</v>
      </c>
      <c r="T82" s="296"/>
      <c r="V82" s="296" t="s">
        <v>457</v>
      </c>
      <c r="AB82" s="298"/>
    </row>
    <row r="83" spans="1:28" s="321" customFormat="1" x14ac:dyDescent="0.25">
      <c r="B83" s="322"/>
      <c r="C83" s="338"/>
      <c r="D83" s="338"/>
      <c r="E83" s="338"/>
      <c r="F83" s="322"/>
      <c r="H83" s="325"/>
      <c r="I83" s="325"/>
      <c r="J83" s="322"/>
      <c r="K83" s="322" t="s">
        <v>456</v>
      </c>
      <c r="L83" s="326" t="s">
        <v>58</v>
      </c>
      <c r="M83" s="327">
        <v>2</v>
      </c>
      <c r="N83" s="327">
        <v>3</v>
      </c>
      <c r="P83" s="322"/>
      <c r="Q83" s="322"/>
      <c r="R83" s="328"/>
      <c r="S83" s="322"/>
      <c r="T83" s="322"/>
      <c r="AB83" s="339"/>
    </row>
    <row r="84" spans="1:28" s="295" customFormat="1" x14ac:dyDescent="0.25">
      <c r="A84" s="81">
        <v>42473.083333333336</v>
      </c>
      <c r="B84" s="296" t="s">
        <v>630</v>
      </c>
      <c r="C84" s="126">
        <v>36</v>
      </c>
      <c r="D84" s="229">
        <v>3</v>
      </c>
      <c r="E84" s="229">
        <v>36</v>
      </c>
      <c r="F84" s="296"/>
      <c r="H84" s="302" t="s">
        <v>145</v>
      </c>
      <c r="I84" s="302" t="s">
        <v>458</v>
      </c>
      <c r="J84" s="296" t="s">
        <v>631</v>
      </c>
      <c r="K84" s="296" t="s">
        <v>98</v>
      </c>
      <c r="L84" s="297" t="s">
        <v>58</v>
      </c>
      <c r="M84" s="299">
        <v>1</v>
      </c>
      <c r="N84" s="299">
        <v>1</v>
      </c>
      <c r="P84" s="296" t="s">
        <v>67</v>
      </c>
      <c r="Q84" s="296"/>
      <c r="R84" s="300" t="s">
        <v>459</v>
      </c>
      <c r="S84" s="315" t="s">
        <v>353</v>
      </c>
      <c r="T84" s="255"/>
      <c r="V84" s="296" t="s">
        <v>184</v>
      </c>
      <c r="AB84" s="298"/>
    </row>
    <row r="85" spans="1:28" s="295" customFormat="1" x14ac:dyDescent="0.25">
      <c r="B85" s="296"/>
      <c r="C85" s="301"/>
      <c r="D85" s="301"/>
      <c r="E85" s="301"/>
      <c r="F85" s="296"/>
      <c r="H85" s="302"/>
      <c r="I85" s="302"/>
      <c r="J85" s="296"/>
      <c r="K85" s="296" t="s">
        <v>452</v>
      </c>
      <c r="L85" s="297" t="s">
        <v>58</v>
      </c>
      <c r="M85" s="299">
        <v>1</v>
      </c>
      <c r="N85" s="299">
        <v>2</v>
      </c>
      <c r="P85" s="296" t="s">
        <v>67</v>
      </c>
      <c r="Q85" s="296"/>
      <c r="R85" s="300"/>
      <c r="S85" s="296"/>
      <c r="T85" s="296"/>
      <c r="AB85" s="298"/>
    </row>
    <row r="86" spans="1:28" s="295" customFormat="1" x14ac:dyDescent="0.25">
      <c r="B86" s="296"/>
      <c r="C86" s="301"/>
      <c r="D86" s="301"/>
      <c r="E86" s="301"/>
      <c r="F86" s="296"/>
      <c r="H86" s="302"/>
      <c r="I86" s="302"/>
      <c r="J86" s="296"/>
      <c r="K86" s="296" t="s">
        <v>52</v>
      </c>
      <c r="L86" s="297" t="s">
        <v>58</v>
      </c>
      <c r="M86" s="299">
        <v>2</v>
      </c>
      <c r="N86" s="299">
        <v>1</v>
      </c>
      <c r="P86" s="296"/>
      <c r="Q86" s="296"/>
      <c r="R86" s="300"/>
      <c r="S86" s="296"/>
      <c r="T86" s="296"/>
      <c r="AB86" s="298"/>
    </row>
    <row r="87" spans="1:28" s="295" customFormat="1" x14ac:dyDescent="0.25">
      <c r="A87" s="81">
        <v>42473.083333333336</v>
      </c>
      <c r="B87" s="296" t="s">
        <v>636</v>
      </c>
      <c r="C87" s="126">
        <v>52</v>
      </c>
      <c r="D87" s="229">
        <v>3</v>
      </c>
      <c r="E87" s="229">
        <v>52</v>
      </c>
      <c r="F87" s="296"/>
      <c r="H87" s="302" t="s">
        <v>145</v>
      </c>
      <c r="I87" s="302" t="s">
        <v>458</v>
      </c>
      <c r="J87" s="296" t="s">
        <v>632</v>
      </c>
      <c r="K87" s="296" t="s">
        <v>98</v>
      </c>
      <c r="L87" s="297" t="s">
        <v>58</v>
      </c>
      <c r="M87" s="299">
        <v>1</v>
      </c>
      <c r="N87" s="299">
        <v>1</v>
      </c>
      <c r="P87" s="296" t="s">
        <v>67</v>
      </c>
      <c r="Q87" s="296"/>
      <c r="R87" s="300" t="s">
        <v>459</v>
      </c>
      <c r="S87" s="315" t="s">
        <v>353</v>
      </c>
      <c r="T87" s="255"/>
      <c r="V87" s="296" t="s">
        <v>184</v>
      </c>
      <c r="AB87" s="298"/>
    </row>
    <row r="88" spans="1:28" s="295" customFormat="1" x14ac:dyDescent="0.25">
      <c r="B88" s="296"/>
      <c r="C88" s="301"/>
      <c r="D88" s="301"/>
      <c r="E88" s="301"/>
      <c r="F88" s="296"/>
      <c r="H88" s="302"/>
      <c r="I88" s="302"/>
      <c r="J88" s="296"/>
      <c r="K88" s="296" t="s">
        <v>452</v>
      </c>
      <c r="L88" s="297" t="s">
        <v>58</v>
      </c>
      <c r="M88" s="299">
        <v>1</v>
      </c>
      <c r="N88" s="299">
        <v>2</v>
      </c>
      <c r="P88" s="296" t="s">
        <v>67</v>
      </c>
      <c r="Q88" s="296"/>
      <c r="R88" s="300"/>
      <c r="S88" s="296"/>
      <c r="T88" s="296"/>
      <c r="AB88" s="298"/>
    </row>
    <row r="89" spans="1:28" s="295" customFormat="1" x14ac:dyDescent="0.25">
      <c r="B89" s="296"/>
      <c r="C89" s="301"/>
      <c r="D89" s="301"/>
      <c r="E89" s="301"/>
      <c r="F89" s="296"/>
      <c r="H89" s="302"/>
      <c r="I89" s="302"/>
      <c r="J89" s="296"/>
      <c r="K89" s="296" t="s">
        <v>637</v>
      </c>
      <c r="L89" s="297" t="s">
        <v>58</v>
      </c>
      <c r="M89" s="299">
        <v>2</v>
      </c>
      <c r="N89" s="299">
        <v>1</v>
      </c>
      <c r="P89" s="296"/>
      <c r="Q89" s="296"/>
      <c r="R89" s="300"/>
      <c r="S89" s="296"/>
      <c r="T89" s="296"/>
      <c r="AB89" s="298"/>
    </row>
    <row r="90" spans="1:28" s="295" customFormat="1" x14ac:dyDescent="0.25">
      <c r="A90" s="81">
        <v>42473.083333333336</v>
      </c>
      <c r="B90" s="296" t="s">
        <v>638</v>
      </c>
      <c r="C90" s="126">
        <v>56</v>
      </c>
      <c r="D90" s="229">
        <v>3</v>
      </c>
      <c r="E90" s="229">
        <v>56</v>
      </c>
      <c r="F90" s="296"/>
      <c r="H90" s="302" t="s">
        <v>145</v>
      </c>
      <c r="I90" s="302" t="s">
        <v>458</v>
      </c>
      <c r="J90" s="296" t="s">
        <v>633</v>
      </c>
      <c r="K90" s="296" t="s">
        <v>98</v>
      </c>
      <c r="L90" s="297" t="s">
        <v>58</v>
      </c>
      <c r="M90" s="299">
        <v>1</v>
      </c>
      <c r="N90" s="299">
        <v>1</v>
      </c>
      <c r="P90" s="296" t="s">
        <v>67</v>
      </c>
      <c r="Q90" s="296"/>
      <c r="R90" s="300" t="s">
        <v>459</v>
      </c>
      <c r="S90" s="315" t="s">
        <v>353</v>
      </c>
      <c r="T90" s="255"/>
      <c r="V90" s="296" t="s">
        <v>184</v>
      </c>
      <c r="AB90" s="298"/>
    </row>
    <row r="91" spans="1:28" s="295" customFormat="1" x14ac:dyDescent="0.25">
      <c r="B91" s="296"/>
      <c r="C91" s="301"/>
      <c r="D91" s="301"/>
      <c r="E91" s="301"/>
      <c r="F91" s="296"/>
      <c r="H91" s="302"/>
      <c r="I91" s="302"/>
      <c r="J91" s="296"/>
      <c r="K91" s="296" t="s">
        <v>452</v>
      </c>
      <c r="L91" s="297" t="s">
        <v>58</v>
      </c>
      <c r="M91" s="299">
        <v>1</v>
      </c>
      <c r="N91" s="299">
        <v>2</v>
      </c>
      <c r="P91" s="296" t="s">
        <v>67</v>
      </c>
      <c r="Q91" s="296"/>
      <c r="R91" s="300"/>
      <c r="S91" s="296"/>
      <c r="T91" s="296"/>
      <c r="AB91" s="298"/>
    </row>
    <row r="92" spans="1:28" s="295" customFormat="1" x14ac:dyDescent="0.25">
      <c r="B92" s="296"/>
      <c r="C92" s="301"/>
      <c r="D92" s="301"/>
      <c r="E92" s="301"/>
      <c r="F92" s="296"/>
      <c r="H92" s="302"/>
      <c r="I92" s="302"/>
      <c r="J92" s="296"/>
      <c r="K92" s="296" t="s">
        <v>40</v>
      </c>
      <c r="L92" s="297" t="s">
        <v>58</v>
      </c>
      <c r="M92" s="299">
        <v>2</v>
      </c>
      <c r="N92" s="299">
        <v>1</v>
      </c>
      <c r="P92" s="296"/>
      <c r="Q92" s="296"/>
      <c r="R92" s="300"/>
      <c r="S92" s="296"/>
      <c r="T92" s="296"/>
      <c r="AB92" s="298"/>
    </row>
    <row r="93" spans="1:28" s="295" customFormat="1" x14ac:dyDescent="0.25">
      <c r="A93" s="81">
        <v>42473.083333333336</v>
      </c>
      <c r="B93" s="296" t="s">
        <v>639</v>
      </c>
      <c r="C93" s="126">
        <v>47</v>
      </c>
      <c r="D93" s="229">
        <v>3</v>
      </c>
      <c r="E93" s="229">
        <v>47</v>
      </c>
      <c r="F93" s="296"/>
      <c r="H93" s="302" t="s">
        <v>145</v>
      </c>
      <c r="I93" s="302" t="s">
        <v>458</v>
      </c>
      <c r="J93" s="296" t="s">
        <v>634</v>
      </c>
      <c r="K93" s="296" t="s">
        <v>98</v>
      </c>
      <c r="L93" s="297" t="s">
        <v>58</v>
      </c>
      <c r="M93" s="299">
        <v>1</v>
      </c>
      <c r="N93" s="299">
        <v>1</v>
      </c>
      <c r="P93" s="296" t="s">
        <v>67</v>
      </c>
      <c r="Q93" s="296"/>
      <c r="R93" s="300" t="s">
        <v>459</v>
      </c>
      <c r="S93" s="315" t="s">
        <v>353</v>
      </c>
      <c r="T93" s="255"/>
      <c r="V93" s="296" t="s">
        <v>184</v>
      </c>
      <c r="AB93" s="298"/>
    </row>
    <row r="94" spans="1:28" s="295" customFormat="1" x14ac:dyDescent="0.25">
      <c r="B94" s="296"/>
      <c r="C94" s="301"/>
      <c r="D94" s="301"/>
      <c r="E94" s="301"/>
      <c r="F94" s="296"/>
      <c r="H94" s="302"/>
      <c r="I94" s="302"/>
      <c r="J94" s="296"/>
      <c r="K94" s="296" t="s">
        <v>452</v>
      </c>
      <c r="L94" s="297" t="s">
        <v>58</v>
      </c>
      <c r="M94" s="299">
        <v>1</v>
      </c>
      <c r="N94" s="299">
        <v>2</v>
      </c>
      <c r="P94" s="296" t="s">
        <v>67</v>
      </c>
      <c r="Q94" s="296"/>
      <c r="R94" s="300"/>
      <c r="S94" s="296"/>
      <c r="T94" s="296"/>
      <c r="AB94" s="298"/>
    </row>
    <row r="95" spans="1:28" s="295" customFormat="1" x14ac:dyDescent="0.25">
      <c r="B95" s="296"/>
      <c r="C95" s="301"/>
      <c r="D95" s="301"/>
      <c r="E95" s="301"/>
      <c r="F95" s="296"/>
      <c r="H95" s="302"/>
      <c r="I95" s="302"/>
      <c r="J95" s="296"/>
      <c r="K95" s="296" t="s">
        <v>640</v>
      </c>
      <c r="L95" s="297" t="s">
        <v>58</v>
      </c>
      <c r="M95" s="299">
        <v>2</v>
      </c>
      <c r="N95" s="299">
        <v>1</v>
      </c>
      <c r="P95" s="296"/>
      <c r="Q95" s="296"/>
      <c r="R95" s="300"/>
      <c r="S95" s="296"/>
      <c r="T95" s="296"/>
      <c r="AB95" s="298"/>
    </row>
    <row r="96" spans="1:28" s="295" customFormat="1" x14ac:dyDescent="0.25">
      <c r="A96" s="81">
        <v>42473.083333333336</v>
      </c>
      <c r="B96" s="296" t="s">
        <v>641</v>
      </c>
      <c r="C96" s="126">
        <v>13</v>
      </c>
      <c r="D96" s="229">
        <v>3</v>
      </c>
      <c r="E96" s="229">
        <v>13</v>
      </c>
      <c r="F96" s="296"/>
      <c r="H96" s="302" t="s">
        <v>145</v>
      </c>
      <c r="I96" s="302" t="s">
        <v>458</v>
      </c>
      <c r="J96" s="296" t="s">
        <v>635</v>
      </c>
      <c r="K96" s="296" t="s">
        <v>98</v>
      </c>
      <c r="L96" s="297" t="s">
        <v>58</v>
      </c>
      <c r="M96" s="299">
        <v>1</v>
      </c>
      <c r="N96" s="299">
        <v>1</v>
      </c>
      <c r="P96" s="296" t="s">
        <v>67</v>
      </c>
      <c r="Q96" s="296"/>
      <c r="R96" s="300" t="s">
        <v>459</v>
      </c>
      <c r="S96" s="315" t="s">
        <v>353</v>
      </c>
      <c r="T96" s="255"/>
      <c r="V96" s="296" t="s">
        <v>184</v>
      </c>
      <c r="AB96" s="298"/>
    </row>
    <row r="97" spans="1:28" s="295" customFormat="1" x14ac:dyDescent="0.25">
      <c r="B97" s="296"/>
      <c r="C97" s="301"/>
      <c r="D97" s="301"/>
      <c r="E97" s="301"/>
      <c r="F97" s="296"/>
      <c r="H97" s="302"/>
      <c r="I97" s="302"/>
      <c r="J97" s="296"/>
      <c r="K97" s="296" t="s">
        <v>452</v>
      </c>
      <c r="L97" s="297" t="s">
        <v>58</v>
      </c>
      <c r="M97" s="299">
        <v>1</v>
      </c>
      <c r="N97" s="299">
        <v>2</v>
      </c>
      <c r="P97" s="296" t="s">
        <v>67</v>
      </c>
      <c r="Q97" s="296"/>
      <c r="R97" s="300"/>
      <c r="S97" s="296"/>
      <c r="T97" s="296"/>
      <c r="AB97" s="298"/>
    </row>
    <row r="98" spans="1:28" s="295" customFormat="1" x14ac:dyDescent="0.25">
      <c r="B98" s="296"/>
      <c r="C98" s="301"/>
      <c r="D98" s="301"/>
      <c r="E98" s="301"/>
      <c r="F98" s="296"/>
      <c r="H98" s="302"/>
      <c r="I98" s="302"/>
      <c r="J98" s="296"/>
      <c r="K98" s="296" t="s">
        <v>642</v>
      </c>
      <c r="L98" s="297" t="s">
        <v>58</v>
      </c>
      <c r="M98" s="299">
        <v>2</v>
      </c>
      <c r="N98" s="299">
        <v>1</v>
      </c>
      <c r="P98" s="296"/>
      <c r="Q98" s="296"/>
      <c r="R98" s="300"/>
      <c r="S98" s="296"/>
      <c r="T98" s="296"/>
      <c r="AB98" s="298"/>
    </row>
    <row r="99" spans="1:28" s="281" customFormat="1" x14ac:dyDescent="0.25">
      <c r="B99" s="149" t="s">
        <v>359</v>
      </c>
      <c r="C99" s="435">
        <v>365</v>
      </c>
      <c r="D99" s="234">
        <v>4</v>
      </c>
      <c r="E99" s="234">
        <v>365</v>
      </c>
      <c r="F99" s="149"/>
      <c r="H99" s="290" t="s">
        <v>145</v>
      </c>
      <c r="I99" s="290" t="s">
        <v>460</v>
      </c>
      <c r="J99" s="149" t="s">
        <v>441</v>
      </c>
      <c r="K99" s="149" t="s">
        <v>461</v>
      </c>
      <c r="L99" s="153" t="s">
        <v>58</v>
      </c>
      <c r="M99" s="154">
        <v>3</v>
      </c>
      <c r="N99" s="154">
        <v>1</v>
      </c>
      <c r="P99" s="149" t="s">
        <v>67</v>
      </c>
      <c r="Q99" s="149"/>
      <c r="R99" s="155" t="s">
        <v>462</v>
      </c>
      <c r="S99" s="356" t="s">
        <v>359</v>
      </c>
      <c r="T99" s="439"/>
      <c r="V99" s="149" t="s">
        <v>463</v>
      </c>
      <c r="AB99" s="436"/>
    </row>
    <row r="100" spans="1:28" s="292" customFormat="1" ht="15.75" thickBot="1" x14ac:dyDescent="0.3">
      <c r="A100" s="293"/>
      <c r="B100" s="296"/>
      <c r="C100" s="301"/>
      <c r="D100" s="301"/>
      <c r="E100" s="301"/>
      <c r="F100" s="296"/>
      <c r="G100" s="295"/>
      <c r="H100" s="302"/>
      <c r="I100" s="302"/>
      <c r="J100" s="296"/>
      <c r="K100" s="296" t="s">
        <v>434</v>
      </c>
      <c r="L100" s="297" t="s">
        <v>58</v>
      </c>
      <c r="M100" s="299">
        <v>3</v>
      </c>
      <c r="N100" s="299">
        <v>2</v>
      </c>
      <c r="O100" s="295"/>
      <c r="P100" s="296"/>
      <c r="Q100" s="296"/>
      <c r="R100" s="300"/>
      <c r="S100" s="294"/>
      <c r="T100" s="303"/>
      <c r="U100" s="295"/>
      <c r="V100" s="295"/>
      <c r="W100" s="295"/>
      <c r="X100" s="295"/>
      <c r="Y100" s="295"/>
      <c r="Z100" s="295"/>
      <c r="AA100" s="295"/>
      <c r="AB100" s="298"/>
    </row>
    <row r="101" spans="1:28" s="52" customFormat="1" ht="15.75" thickTop="1" x14ac:dyDescent="0.25">
      <c r="C101" s="137" t="s">
        <v>84</v>
      </c>
      <c r="D101" s="236"/>
      <c r="E101" s="236"/>
      <c r="F101" s="62"/>
      <c r="G101" s="62"/>
      <c r="L101" s="53"/>
      <c r="AB101" s="54"/>
    </row>
    <row r="102" spans="1:28" s="47" customFormat="1" x14ac:dyDescent="0.25">
      <c r="C102" s="134"/>
      <c r="D102" s="232" t="s">
        <v>86</v>
      </c>
      <c r="E102" s="232"/>
      <c r="H102" s="47" t="s">
        <v>89</v>
      </c>
      <c r="L102" s="48"/>
      <c r="M102" s="50"/>
      <c r="N102" s="50"/>
      <c r="O102" s="49" t="s">
        <v>91</v>
      </c>
      <c r="Q102" s="49" t="s">
        <v>87</v>
      </c>
      <c r="R102" s="74" t="s">
        <v>88</v>
      </c>
      <c r="T102" s="47" t="s">
        <v>85</v>
      </c>
      <c r="AB102" s="51"/>
    </row>
    <row r="103" spans="1:28" x14ac:dyDescent="0.25">
      <c r="B103" s="40" t="s">
        <v>92</v>
      </c>
      <c r="C103" s="131"/>
      <c r="D103" s="233"/>
      <c r="E103" s="233"/>
      <c r="H103" s="45" t="s">
        <v>142</v>
      </c>
      <c r="I103" s="45" t="s">
        <v>93</v>
      </c>
      <c r="J103" s="40" t="s">
        <v>90</v>
      </c>
      <c r="K103" s="40" t="s">
        <v>94</v>
      </c>
      <c r="L103" s="42" t="s">
        <v>58</v>
      </c>
      <c r="M103" s="59">
        <v>1</v>
      </c>
      <c r="N103" s="59">
        <v>1</v>
      </c>
      <c r="P103" s="40" t="s">
        <v>67</v>
      </c>
    </row>
    <row r="104" spans="1:28" s="75" customFormat="1" x14ac:dyDescent="0.25">
      <c r="B104" s="76"/>
      <c r="C104" s="142"/>
      <c r="D104" s="237"/>
      <c r="E104" s="237"/>
      <c r="H104" s="76"/>
      <c r="I104" s="76"/>
      <c r="J104" s="76"/>
      <c r="K104" s="80" t="s">
        <v>95</v>
      </c>
      <c r="L104" s="77" t="s">
        <v>1</v>
      </c>
      <c r="M104" s="78">
        <v>2</v>
      </c>
      <c r="N104" s="78">
        <v>1</v>
      </c>
      <c r="P104" s="76" t="s">
        <v>67</v>
      </c>
      <c r="AB104" s="79"/>
    </row>
    <row r="105" spans="1:28" s="75" customFormat="1" x14ac:dyDescent="0.25">
      <c r="B105" s="76"/>
      <c r="C105" s="142"/>
      <c r="D105" s="237"/>
      <c r="E105" s="237"/>
      <c r="H105" s="76"/>
      <c r="I105" s="76"/>
      <c r="J105" s="76"/>
      <c r="K105" s="40" t="s">
        <v>96</v>
      </c>
      <c r="L105" s="77" t="s">
        <v>1</v>
      </c>
      <c r="M105" s="78">
        <v>3</v>
      </c>
      <c r="N105" s="78">
        <v>2</v>
      </c>
      <c r="P105" s="76" t="s">
        <v>67</v>
      </c>
      <c r="AB105" s="79"/>
    </row>
    <row r="106" spans="1:28" s="75" customFormat="1" x14ac:dyDescent="0.25">
      <c r="B106" s="76"/>
      <c r="C106" s="142"/>
      <c r="D106" s="237"/>
      <c r="E106" s="237"/>
      <c r="H106" s="76"/>
      <c r="I106" s="76"/>
      <c r="J106" s="76"/>
      <c r="K106" s="40" t="s">
        <v>97</v>
      </c>
      <c r="L106" s="77" t="s">
        <v>1</v>
      </c>
      <c r="M106" s="78">
        <v>4</v>
      </c>
      <c r="N106" s="78">
        <v>2</v>
      </c>
      <c r="P106" s="76" t="s">
        <v>67</v>
      </c>
      <c r="AB106" s="79"/>
    </row>
    <row r="107" spans="1:28" s="75" customFormat="1" x14ac:dyDescent="0.25">
      <c r="B107" s="76"/>
      <c r="C107" s="142"/>
      <c r="D107" s="237"/>
      <c r="E107" s="237"/>
      <c r="H107" s="76"/>
      <c r="I107" s="76"/>
      <c r="J107" s="76"/>
      <c r="K107" s="40" t="s">
        <v>98</v>
      </c>
      <c r="L107" s="77" t="s">
        <v>58</v>
      </c>
      <c r="M107" s="78">
        <v>8</v>
      </c>
      <c r="N107" s="78">
        <v>1</v>
      </c>
      <c r="P107" s="76" t="s">
        <v>67</v>
      </c>
      <c r="AB107" s="79"/>
    </row>
    <row r="108" spans="1:28" s="58" customFormat="1" x14ac:dyDescent="0.25">
      <c r="C108" s="135"/>
      <c r="D108" s="238"/>
      <c r="E108" s="238"/>
      <c r="K108" s="57" t="s">
        <v>90</v>
      </c>
      <c r="L108" s="56" t="s">
        <v>1</v>
      </c>
      <c r="M108" s="55">
        <v>15</v>
      </c>
      <c r="N108" s="55">
        <v>1</v>
      </c>
      <c r="AB108" s="46"/>
    </row>
    <row r="109" spans="1:28" s="7" customFormat="1" x14ac:dyDescent="0.25">
      <c r="A109" s="213" t="s">
        <v>285</v>
      </c>
      <c r="B109" s="219">
        <v>107</v>
      </c>
      <c r="C109" s="180"/>
      <c r="D109" s="218"/>
      <c r="E109" s="233"/>
      <c r="F109" s="180"/>
      <c r="G109" s="180"/>
    </row>
  </sheetData>
  <mergeCells count="12">
    <mergeCell ref="C1:J1"/>
    <mergeCell ref="AB1:AB3"/>
    <mergeCell ref="Q1:Q2"/>
    <mergeCell ref="R1:R2"/>
    <mergeCell ref="S1:S2"/>
    <mergeCell ref="T1:T2"/>
    <mergeCell ref="X1:X3"/>
    <mergeCell ref="Y1:Y3"/>
    <mergeCell ref="Z1:Z3"/>
    <mergeCell ref="AA1:AA3"/>
    <mergeCell ref="W1:W3"/>
    <mergeCell ref="P1:P3"/>
  </mergeCells>
  <dataValidations count="1">
    <dataValidation type="list" allowBlank="1" showInputMessage="1" showErrorMessage="1" sqref="S31 S33 S35 S37:S38 S40:S45 S47:S48 S50 S52:S54 S57 S60 S63 S65 S68 S72 S74 S82 S84 S99 S21:S29 S78 S87 S90 S93 S96">
      <formula1>suppliers</formula1>
    </dataValidation>
  </dataValidations>
  <hyperlinks>
    <hyperlink ref="K104" r:id="rId1"/>
    <hyperlink ref="R30" r:id="rId2" display="http://stalnoydom.ru/local/ajax/makeExel/download.php?section=730"/>
    <hyperlink ref="R65" r:id="rId3"/>
    <hyperlink ref="R31" r:id="rId4"/>
    <hyperlink ref="R57" r:id="rId5"/>
    <hyperlink ref="R60" r:id="rId6"/>
    <hyperlink ref="R54" r:id="rId7"/>
    <hyperlink ref="R63" r:id="rId8"/>
    <hyperlink ref="R33" r:id="rId9"/>
    <hyperlink ref="R68" r:id="rId10"/>
    <hyperlink ref="R78" r:id="rId11"/>
    <hyperlink ref="R84" r:id="rId12"/>
    <hyperlink ref="R87" r:id="rId13"/>
    <hyperlink ref="R90" r:id="rId14"/>
    <hyperlink ref="R93" r:id="rId15"/>
    <hyperlink ref="R96" r:id="rId16"/>
  </hyperlinks>
  <pageMargins left="0.70866141732283472" right="0.70866141732283472" top="0.74803149606299213" bottom="0.74803149606299213" header="0.31496062992125984" footer="0.31496062992125984"/>
  <pageSetup paperSize="9" scale="75" orientation="landscape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J28"/>
  <sheetViews>
    <sheetView workbookViewId="0">
      <selection activeCell="I8" sqref="I8"/>
    </sheetView>
  </sheetViews>
  <sheetFormatPr defaultRowHeight="15" x14ac:dyDescent="0.25"/>
  <cols>
    <col min="1" max="1" width="15.85546875" bestFit="1" customWidth="1"/>
    <col min="2" max="2" width="20.28515625" bestFit="1" customWidth="1"/>
    <col min="3" max="3" width="49.85546875" bestFit="1" customWidth="1"/>
    <col min="4" max="4" width="8" style="180" bestFit="1" customWidth="1"/>
    <col min="5" max="5" width="7" style="250" bestFit="1" customWidth="1"/>
    <col min="6" max="6" width="16.5703125" bestFit="1" customWidth="1"/>
    <col min="7" max="7" width="54.28515625" customWidth="1"/>
    <col min="8" max="8" width="24" customWidth="1"/>
    <col min="9" max="9" width="6.140625" customWidth="1"/>
  </cols>
  <sheetData>
    <row r="1" spans="1:36" s="180" customFormat="1" ht="19.5" thickBot="1" x14ac:dyDescent="0.35">
      <c r="A1" s="128">
        <v>42462.529861111114</v>
      </c>
      <c r="B1" s="224"/>
      <c r="C1" s="143" t="s">
        <v>380</v>
      </c>
      <c r="D1" s="143"/>
      <c r="E1" s="244"/>
      <c r="F1" s="224"/>
      <c r="G1" s="144"/>
    </row>
    <row r="2" spans="1:36" s="180" customFormat="1" ht="18.75" x14ac:dyDescent="0.3">
      <c r="A2" s="129"/>
      <c r="B2" s="130"/>
      <c r="C2" s="130"/>
      <c r="D2" s="130"/>
      <c r="E2" s="245"/>
      <c r="F2" s="130"/>
      <c r="G2" s="133"/>
    </row>
    <row r="3" spans="1:36" s="180" customFormat="1" x14ac:dyDescent="0.25">
      <c r="A3" s="138" t="s">
        <v>17</v>
      </c>
      <c r="B3" s="139" t="s">
        <v>107</v>
      </c>
      <c r="C3" s="139" t="s">
        <v>333</v>
      </c>
      <c r="D3" s="139" t="s">
        <v>319</v>
      </c>
      <c r="E3" s="246" t="s">
        <v>335</v>
      </c>
      <c r="F3" s="139" t="s">
        <v>317</v>
      </c>
      <c r="G3" s="140" t="s">
        <v>487</v>
      </c>
      <c r="H3" s="141" t="s">
        <v>334</v>
      </c>
      <c r="I3" s="382" t="s">
        <v>540</v>
      </c>
      <c r="J3" s="316"/>
      <c r="K3" s="316"/>
    </row>
    <row r="4" spans="1:36" s="100" customFormat="1" x14ac:dyDescent="0.25">
      <c r="A4" s="317" t="s">
        <v>332</v>
      </c>
      <c r="B4" s="240" t="s">
        <v>349</v>
      </c>
      <c r="C4" s="241" t="s">
        <v>350</v>
      </c>
      <c r="D4" s="100" t="s">
        <v>336</v>
      </c>
      <c r="E4" s="248"/>
      <c r="F4" s="243" t="s">
        <v>339</v>
      </c>
      <c r="G4" s="255" t="s">
        <v>369</v>
      </c>
      <c r="H4" s="255"/>
      <c r="I4" s="357">
        <f>COUNTA(J4:KK4)</f>
        <v>1</v>
      </c>
      <c r="J4" s="316" t="s">
        <v>433</v>
      </c>
      <c r="K4" s="180"/>
      <c r="L4" s="180"/>
      <c r="M4" s="180"/>
      <c r="N4" s="180"/>
      <c r="O4" s="180"/>
      <c r="P4" s="180"/>
      <c r="Q4" s="180"/>
      <c r="R4" s="180"/>
    </row>
    <row r="5" spans="1:36" s="100" customFormat="1" x14ac:dyDescent="0.25">
      <c r="A5" s="317" t="s">
        <v>364</v>
      </c>
      <c r="B5" s="242" t="s">
        <v>359</v>
      </c>
      <c r="C5" s="241" t="s">
        <v>360</v>
      </c>
      <c r="D5" s="100" t="s">
        <v>336</v>
      </c>
      <c r="E5" s="252" t="s">
        <v>381</v>
      </c>
      <c r="F5" s="243" t="s">
        <v>339</v>
      </c>
      <c r="G5" s="180" t="s">
        <v>377</v>
      </c>
      <c r="H5" s="180"/>
      <c r="I5" s="357">
        <f>COUNTA(J5:KK5)</f>
        <v>1</v>
      </c>
      <c r="J5" s="316" t="s">
        <v>441</v>
      </c>
      <c r="K5" s="180"/>
      <c r="L5" s="180"/>
      <c r="M5" s="180"/>
      <c r="N5" s="180"/>
      <c r="O5" s="180"/>
      <c r="P5" s="180"/>
      <c r="Q5" s="180"/>
      <c r="R5" s="180"/>
    </row>
    <row r="6" spans="1:36" s="100" customFormat="1" x14ac:dyDescent="0.25">
      <c r="A6" s="317" t="s">
        <v>332</v>
      </c>
      <c r="B6" s="119" t="s">
        <v>274</v>
      </c>
      <c r="C6" s="122" t="s">
        <v>272</v>
      </c>
      <c r="D6" s="100" t="s">
        <v>336</v>
      </c>
      <c r="E6" s="247"/>
      <c r="F6" s="243" t="s">
        <v>339</v>
      </c>
      <c r="G6" s="100" t="s">
        <v>341</v>
      </c>
      <c r="H6" s="239" t="s">
        <v>273</v>
      </c>
      <c r="I6" s="357">
        <f>COUNTA(J6:KK6)</f>
        <v>1</v>
      </c>
      <c r="J6" s="316" t="s">
        <v>441</v>
      </c>
      <c r="R6" s="99"/>
    </row>
    <row r="7" spans="1:36" s="100" customFormat="1" x14ac:dyDescent="0.25">
      <c r="A7" s="317" t="s">
        <v>332</v>
      </c>
      <c r="B7" s="240" t="s">
        <v>343</v>
      </c>
      <c r="C7" s="241" t="s">
        <v>344</v>
      </c>
      <c r="D7" s="100" t="s">
        <v>336</v>
      </c>
      <c r="E7" s="251" t="s">
        <v>381</v>
      </c>
      <c r="F7" s="243" t="s">
        <v>339</v>
      </c>
      <c r="G7" s="180" t="s">
        <v>366</v>
      </c>
      <c r="H7" s="180"/>
      <c r="I7" s="229"/>
      <c r="J7" s="180"/>
      <c r="K7" s="180"/>
      <c r="L7" s="180"/>
      <c r="M7" s="180"/>
      <c r="N7" s="180"/>
      <c r="O7" s="180"/>
      <c r="P7" s="180"/>
      <c r="Q7" s="180"/>
      <c r="R7" s="180"/>
    </row>
    <row r="8" spans="1:36" x14ac:dyDescent="0.25">
      <c r="A8" s="317" t="s">
        <v>332</v>
      </c>
      <c r="B8" s="240" t="s">
        <v>345</v>
      </c>
      <c r="C8" s="241" t="s">
        <v>346</v>
      </c>
      <c r="D8" s="100" t="s">
        <v>336</v>
      </c>
      <c r="E8" s="248"/>
      <c r="F8" s="243" t="s">
        <v>339</v>
      </c>
      <c r="G8" s="180" t="s">
        <v>367</v>
      </c>
      <c r="H8" s="180"/>
      <c r="I8" s="357">
        <f>COUNTA(J8:KK8)</f>
        <v>1</v>
      </c>
      <c r="J8" s="316" t="s">
        <v>464</v>
      </c>
      <c r="K8" s="180"/>
      <c r="L8" s="180"/>
      <c r="M8" s="180"/>
      <c r="N8" s="180"/>
      <c r="O8" s="180"/>
      <c r="P8" s="180"/>
      <c r="Q8" s="180"/>
      <c r="R8" s="180"/>
    </row>
    <row r="9" spans="1:36" x14ac:dyDescent="0.25">
      <c r="A9" s="317" t="s">
        <v>332</v>
      </c>
      <c r="B9" s="240" t="s">
        <v>347</v>
      </c>
      <c r="C9" s="241" t="s">
        <v>348</v>
      </c>
      <c r="D9" s="100" t="s">
        <v>336</v>
      </c>
      <c r="E9" s="251" t="s">
        <v>382</v>
      </c>
      <c r="F9" s="243" t="s">
        <v>424</v>
      </c>
      <c r="G9" t="s">
        <v>368</v>
      </c>
      <c r="I9" s="357">
        <f>COUNTA(J9:KK9)</f>
        <v>1</v>
      </c>
      <c r="J9" s="316" t="s">
        <v>447</v>
      </c>
    </row>
    <row r="10" spans="1:36" x14ac:dyDescent="0.25">
      <c r="A10" s="317" t="s">
        <v>271</v>
      </c>
      <c r="B10" s="119" t="s">
        <v>162</v>
      </c>
      <c r="C10" s="120" t="s">
        <v>163</v>
      </c>
      <c r="D10" s="100" t="s">
        <v>336</v>
      </c>
      <c r="E10" s="247"/>
      <c r="F10" s="100" t="s">
        <v>338</v>
      </c>
      <c r="G10" s="100" t="s">
        <v>340</v>
      </c>
      <c r="H10" s="239" t="s">
        <v>164</v>
      </c>
      <c r="I10" s="357">
        <f>COUNTA(J10:KK10)</f>
        <v>1</v>
      </c>
      <c r="J10" s="316" t="s">
        <v>130</v>
      </c>
      <c r="K10" s="100"/>
      <c r="L10" s="100"/>
      <c r="M10" s="100"/>
      <c r="N10" s="100"/>
      <c r="O10" s="100"/>
      <c r="P10" s="100"/>
      <c r="Q10" s="100"/>
      <c r="R10" s="99"/>
    </row>
    <row r="11" spans="1:36" x14ac:dyDescent="0.25">
      <c r="A11" s="317" t="s">
        <v>332</v>
      </c>
      <c r="B11" s="242" t="s">
        <v>351</v>
      </c>
      <c r="C11" s="241" t="s">
        <v>352</v>
      </c>
      <c r="D11" s="100" t="s">
        <v>336</v>
      </c>
      <c r="E11" s="249"/>
      <c r="F11" s="100" t="s">
        <v>338</v>
      </c>
      <c r="G11" s="180" t="s">
        <v>371</v>
      </c>
      <c r="H11" s="180" t="s">
        <v>370</v>
      </c>
      <c r="I11" s="357">
        <f>COUNTA(J11:KK11)</f>
        <v>1</v>
      </c>
      <c r="J11" s="316" t="s">
        <v>441</v>
      </c>
      <c r="K11" s="180"/>
      <c r="L11" s="180"/>
      <c r="M11" s="180"/>
      <c r="N11" s="180"/>
      <c r="O11" s="180"/>
      <c r="P11" s="180"/>
      <c r="Q11" s="180"/>
      <c r="R11" s="180"/>
    </row>
    <row r="12" spans="1:36" x14ac:dyDescent="0.25">
      <c r="A12" s="317" t="s">
        <v>332</v>
      </c>
      <c r="B12" s="242" t="s">
        <v>355</v>
      </c>
      <c r="C12" s="241" t="s">
        <v>356</v>
      </c>
      <c r="D12" s="100" t="s">
        <v>336</v>
      </c>
      <c r="E12" s="252" t="s">
        <v>384</v>
      </c>
      <c r="F12" s="243" t="s">
        <v>373</v>
      </c>
      <c r="G12" t="s">
        <v>374</v>
      </c>
      <c r="I12" s="229"/>
    </row>
    <row r="13" spans="1:36" x14ac:dyDescent="0.25">
      <c r="A13" s="317" t="s">
        <v>332</v>
      </c>
      <c r="B13" s="437" t="s">
        <v>353</v>
      </c>
      <c r="C13" s="438" t="s">
        <v>354</v>
      </c>
      <c r="D13" s="100" t="s">
        <v>336</v>
      </c>
      <c r="E13" s="252" t="s">
        <v>383</v>
      </c>
      <c r="F13" s="243" t="s">
        <v>375</v>
      </c>
      <c r="G13" t="s">
        <v>372</v>
      </c>
      <c r="I13" s="357">
        <f>COUNTA(J13:KK13)</f>
        <v>5</v>
      </c>
      <c r="J13" s="316" t="s">
        <v>631</v>
      </c>
      <c r="K13" s="316" t="s">
        <v>632</v>
      </c>
      <c r="L13" s="316" t="s">
        <v>633</v>
      </c>
      <c r="M13" s="316" t="s">
        <v>634</v>
      </c>
      <c r="N13" s="316" t="s">
        <v>635</v>
      </c>
    </row>
    <row r="14" spans="1:36" x14ac:dyDescent="0.25">
      <c r="A14" s="317" t="s">
        <v>363</v>
      </c>
      <c r="B14" s="242" t="s">
        <v>357</v>
      </c>
      <c r="C14" s="241" t="s">
        <v>358</v>
      </c>
      <c r="D14" s="100" t="s">
        <v>336</v>
      </c>
      <c r="E14" s="249"/>
      <c r="F14" s="243" t="s">
        <v>375</v>
      </c>
      <c r="G14" t="s">
        <v>376</v>
      </c>
      <c r="I14" s="229"/>
    </row>
    <row r="15" spans="1:36" x14ac:dyDescent="0.25">
      <c r="A15" s="317" t="s">
        <v>365</v>
      </c>
      <c r="B15" s="242" t="s">
        <v>361</v>
      </c>
      <c r="C15" s="241" t="s">
        <v>362</v>
      </c>
      <c r="D15" s="100" t="s">
        <v>336</v>
      </c>
      <c r="E15" s="252" t="s">
        <v>383</v>
      </c>
      <c r="F15" s="243" t="s">
        <v>375</v>
      </c>
      <c r="G15" t="s">
        <v>378</v>
      </c>
      <c r="I15" s="357">
        <f>COUNTA(J15:KK15)</f>
        <v>1</v>
      </c>
      <c r="J15" s="316" t="s">
        <v>441</v>
      </c>
    </row>
    <row r="16" spans="1:36" x14ac:dyDescent="0.25">
      <c r="A16" s="317" t="s">
        <v>246</v>
      </c>
      <c r="B16" s="119" t="s">
        <v>160</v>
      </c>
      <c r="C16" s="120" t="s">
        <v>161</v>
      </c>
      <c r="D16" s="100" t="s">
        <v>336</v>
      </c>
      <c r="E16" s="247"/>
      <c r="F16" s="100" t="s">
        <v>96</v>
      </c>
      <c r="G16" s="136" t="s">
        <v>337</v>
      </c>
      <c r="H16" s="239" t="s">
        <v>139</v>
      </c>
      <c r="I16" s="357">
        <f>COUNTA(J16:KL16)</f>
        <v>25</v>
      </c>
      <c r="J16" s="24" t="s">
        <v>21</v>
      </c>
      <c r="K16" s="24" t="s">
        <v>22</v>
      </c>
      <c r="L16" s="24" t="s">
        <v>23</v>
      </c>
      <c r="M16" s="381" t="s">
        <v>24</v>
      </c>
      <c r="N16" s="381" t="s">
        <v>25</v>
      </c>
      <c r="O16" s="381" t="s">
        <v>26</v>
      </c>
      <c r="P16" s="381" t="s">
        <v>27</v>
      </c>
      <c r="Q16" s="381" t="s">
        <v>28</v>
      </c>
      <c r="R16" s="162" t="s">
        <v>29</v>
      </c>
      <c r="S16" s="162"/>
      <c r="T16" s="358" t="s">
        <v>76</v>
      </c>
      <c r="U16" s="358"/>
      <c r="V16" s="381" t="s">
        <v>40</v>
      </c>
      <c r="W16" s="381" t="s">
        <v>41</v>
      </c>
      <c r="X16" s="381" t="s">
        <v>43</v>
      </c>
      <c r="Y16" s="381" t="s">
        <v>44</v>
      </c>
      <c r="Z16" s="381" t="s">
        <v>45</v>
      </c>
      <c r="AA16" s="381" t="s">
        <v>46</v>
      </c>
      <c r="AB16" s="381" t="s">
        <v>47</v>
      </c>
      <c r="AC16" s="381" t="s">
        <v>48</v>
      </c>
      <c r="AD16" s="24" t="s">
        <v>49</v>
      </c>
      <c r="AE16" s="24" t="s">
        <v>50</v>
      </c>
      <c r="AF16" s="381" t="s">
        <v>51</v>
      </c>
      <c r="AG16" s="24" t="s">
        <v>52</v>
      </c>
      <c r="AH16" s="381" t="s">
        <v>53</v>
      </c>
      <c r="AI16" s="381" t="s">
        <v>54</v>
      </c>
      <c r="AJ16" s="358" t="s">
        <v>55</v>
      </c>
    </row>
    <row r="17" spans="1:18" x14ac:dyDescent="0.25">
      <c r="A17" s="317">
        <v>42462.194444444445</v>
      </c>
      <c r="B17" s="318" t="s">
        <v>486</v>
      </c>
      <c r="C17" s="122" t="s">
        <v>158</v>
      </c>
      <c r="D17" s="100" t="s">
        <v>336</v>
      </c>
      <c r="E17" s="247"/>
      <c r="F17" s="100" t="s">
        <v>96</v>
      </c>
      <c r="G17" s="136" t="s">
        <v>342</v>
      </c>
      <c r="H17" s="239" t="s">
        <v>159</v>
      </c>
      <c r="I17" s="357">
        <f>COUNTA(J17:KK17)</f>
        <v>3</v>
      </c>
      <c r="J17" s="162" t="s">
        <v>538</v>
      </c>
      <c r="K17" s="24" t="s">
        <v>49</v>
      </c>
      <c r="L17" s="24" t="s">
        <v>173</v>
      </c>
      <c r="M17" s="358"/>
      <c r="O17" s="100"/>
      <c r="P17" s="100"/>
      <c r="Q17" s="100"/>
      <c r="R17" s="99"/>
    </row>
    <row r="18" spans="1:18" x14ac:dyDescent="0.25">
      <c r="J18" s="132"/>
    </row>
    <row r="23" spans="1:18" x14ac:dyDescent="0.25">
      <c r="N23" s="129"/>
    </row>
    <row r="26" spans="1:18" x14ac:dyDescent="0.25">
      <c r="N26" s="129"/>
    </row>
    <row r="28" spans="1:18" x14ac:dyDescent="0.25">
      <c r="N28" s="129"/>
    </row>
  </sheetData>
  <sortState ref="A4:R17">
    <sortCondition ref="F4:F17"/>
  </sortState>
  <hyperlinks>
    <hyperlink ref="C6" r:id="rId1"/>
    <hyperlink ref="C16" r:id="rId2"/>
    <hyperlink ref="C10" r:id="rId3"/>
    <hyperlink ref="C17" r:id="rId4"/>
    <hyperlink ref="C11" r:id="rId5"/>
    <hyperlink ref="C7" r:id="rId6"/>
    <hyperlink ref="C8" r:id="rId7"/>
    <hyperlink ref="C9" r:id="rId8"/>
    <hyperlink ref="C4" r:id="rId9"/>
    <hyperlink ref="C15" r:id="rId10"/>
    <hyperlink ref="C13" r:id="rId11"/>
    <hyperlink ref="C5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12"/>
  <sheetViews>
    <sheetView workbookViewId="0">
      <selection activeCell="G12" sqref="G12"/>
    </sheetView>
  </sheetViews>
  <sheetFormatPr defaultRowHeight="15" x14ac:dyDescent="0.25"/>
  <cols>
    <col min="1" max="1" width="15.85546875" bestFit="1" customWidth="1"/>
    <col min="2" max="2" width="42.7109375" bestFit="1" customWidth="1"/>
    <col min="3" max="3" width="83.140625" bestFit="1" customWidth="1"/>
    <col min="4" max="4" width="14.85546875" bestFit="1" customWidth="1"/>
    <col min="5" max="5" width="7.140625" style="443" bestFit="1" customWidth="1"/>
    <col min="6" max="6" width="36.28515625" bestFit="1" customWidth="1"/>
    <col min="7" max="7" width="8.140625" bestFit="1" customWidth="1"/>
  </cols>
  <sheetData>
    <row r="1" spans="1:7" ht="19.5" thickBot="1" x14ac:dyDescent="0.35">
      <c r="A1" s="128" t="s">
        <v>629</v>
      </c>
      <c r="B1" s="434"/>
      <c r="C1" s="143" t="s">
        <v>232</v>
      </c>
      <c r="D1" s="434"/>
      <c r="E1" s="440"/>
      <c r="F1" s="418"/>
    </row>
    <row r="2" spans="1:7" ht="18.75" x14ac:dyDescent="0.3">
      <c r="A2" s="129"/>
      <c r="B2" s="130"/>
      <c r="C2" s="130"/>
      <c r="D2" s="130"/>
      <c r="E2" s="441"/>
      <c r="F2" s="418"/>
    </row>
    <row r="3" spans="1:7" x14ac:dyDescent="0.25">
      <c r="A3" s="138" t="s">
        <v>17</v>
      </c>
      <c r="B3" s="139" t="s">
        <v>107</v>
      </c>
      <c r="C3" s="139" t="s">
        <v>108</v>
      </c>
      <c r="D3" s="140" t="s">
        <v>572</v>
      </c>
      <c r="E3" s="442" t="s">
        <v>574</v>
      </c>
      <c r="F3" s="141" t="s">
        <v>112</v>
      </c>
    </row>
    <row r="4" spans="1:7" x14ac:dyDescent="0.25">
      <c r="A4" s="418" t="s">
        <v>619</v>
      </c>
      <c r="B4" s="418" t="s">
        <v>620</v>
      </c>
      <c r="C4" s="418" t="s">
        <v>621</v>
      </c>
      <c r="D4" s="418" t="s">
        <v>569</v>
      </c>
      <c r="E4" s="443">
        <v>1</v>
      </c>
      <c r="F4" s="418" t="s">
        <v>618</v>
      </c>
      <c r="G4" s="418"/>
    </row>
    <row r="5" spans="1:7" x14ac:dyDescent="0.25">
      <c r="A5" t="s">
        <v>596</v>
      </c>
      <c r="B5" t="s">
        <v>597</v>
      </c>
      <c r="C5" t="s">
        <v>598</v>
      </c>
      <c r="D5" t="s">
        <v>569</v>
      </c>
      <c r="E5" s="443">
        <v>1</v>
      </c>
      <c r="F5" t="s">
        <v>599</v>
      </c>
      <c r="G5" t="s">
        <v>600</v>
      </c>
    </row>
    <row r="6" spans="1:7" x14ac:dyDescent="0.25">
      <c r="A6" t="s">
        <v>271</v>
      </c>
      <c r="B6" t="s">
        <v>593</v>
      </c>
      <c r="C6" t="s">
        <v>594</v>
      </c>
      <c r="D6" t="s">
        <v>569</v>
      </c>
      <c r="E6" s="443">
        <v>1</v>
      </c>
      <c r="F6" t="s">
        <v>595</v>
      </c>
      <c r="G6" t="s">
        <v>592</v>
      </c>
    </row>
    <row r="7" spans="1:7" x14ac:dyDescent="0.25">
      <c r="A7" t="s">
        <v>246</v>
      </c>
      <c r="B7" t="s">
        <v>124</v>
      </c>
      <c r="C7" t="s">
        <v>125</v>
      </c>
      <c r="D7" t="s">
        <v>189</v>
      </c>
      <c r="F7" t="s">
        <v>245</v>
      </c>
      <c r="G7" t="s">
        <v>592</v>
      </c>
    </row>
    <row r="8" spans="1:7" x14ac:dyDescent="0.25">
      <c r="A8" t="s">
        <v>588</v>
      </c>
      <c r="B8" t="s">
        <v>589</v>
      </c>
      <c r="C8" t="s">
        <v>590</v>
      </c>
      <c r="D8" t="s">
        <v>587</v>
      </c>
      <c r="F8" t="s">
        <v>591</v>
      </c>
    </row>
    <row r="9" spans="1:7" x14ac:dyDescent="0.25">
      <c r="A9" t="s">
        <v>584</v>
      </c>
      <c r="B9" t="s">
        <v>585</v>
      </c>
      <c r="C9" t="s">
        <v>586</v>
      </c>
      <c r="D9" t="s">
        <v>569</v>
      </c>
      <c r="E9" s="443">
        <v>1</v>
      </c>
      <c r="F9" t="s">
        <v>622</v>
      </c>
    </row>
    <row r="10" spans="1:7" x14ac:dyDescent="0.25">
      <c r="A10" t="s">
        <v>194</v>
      </c>
      <c r="B10" t="s">
        <v>126</v>
      </c>
      <c r="C10" t="s">
        <v>152</v>
      </c>
      <c r="D10" t="s">
        <v>569</v>
      </c>
      <c r="E10" s="443">
        <v>1</v>
      </c>
      <c r="F10" t="s">
        <v>188</v>
      </c>
      <c r="G10" t="s">
        <v>643</v>
      </c>
    </row>
    <row r="11" spans="1:7" x14ac:dyDescent="0.25">
      <c r="A11" t="s">
        <v>579</v>
      </c>
      <c r="B11" t="s">
        <v>580</v>
      </c>
      <c r="C11" t="s">
        <v>581</v>
      </c>
      <c r="D11" t="s">
        <v>582</v>
      </c>
      <c r="F11" t="s">
        <v>583</v>
      </c>
    </row>
    <row r="12" spans="1:7" s="418" customFormat="1" x14ac:dyDescent="0.25">
      <c r="A12" s="418" t="s">
        <v>194</v>
      </c>
      <c r="B12" s="418" t="s">
        <v>671</v>
      </c>
      <c r="C12" s="418" t="s">
        <v>672</v>
      </c>
      <c r="D12" s="418" t="s">
        <v>670</v>
      </c>
      <c r="E12" s="443">
        <v>1</v>
      </c>
      <c r="F12" s="418" t="s">
        <v>188</v>
      </c>
      <c r="G12" s="418" t="s">
        <v>643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K88"/>
  <sheetViews>
    <sheetView workbookViewId="0">
      <selection activeCell="E13" sqref="E13"/>
    </sheetView>
  </sheetViews>
  <sheetFormatPr defaultRowHeight="15" x14ac:dyDescent="0.25"/>
  <cols>
    <col min="1" max="1" width="15.28515625" bestFit="1" customWidth="1"/>
    <col min="2" max="2" width="21.42578125" customWidth="1"/>
    <col min="3" max="3" width="5.42578125" customWidth="1"/>
    <col min="4" max="4" width="103.42578125" style="84" bestFit="1" customWidth="1"/>
    <col min="5" max="5" width="17.42578125" bestFit="1" customWidth="1"/>
    <col min="6" max="6" width="20.140625" bestFit="1" customWidth="1"/>
  </cols>
  <sheetData>
    <row r="1" spans="1:11" ht="19.5" thickBot="1" x14ac:dyDescent="0.45">
      <c r="A1" s="1">
        <v>42473.017361111109</v>
      </c>
      <c r="C1" s="319" t="s">
        <v>488</v>
      </c>
    </row>
    <row r="3" spans="1:11" x14ac:dyDescent="0.25">
      <c r="A3" s="82" t="s">
        <v>17</v>
      </c>
      <c r="B3" s="82" t="s">
        <v>480</v>
      </c>
      <c r="C3" s="82" t="s">
        <v>105</v>
      </c>
      <c r="D3" s="85" t="s">
        <v>481</v>
      </c>
      <c r="E3" s="82" t="s">
        <v>392</v>
      </c>
      <c r="F3" s="82" t="s">
        <v>307</v>
      </c>
    </row>
    <row r="4" spans="1:11" x14ac:dyDescent="0.25">
      <c r="A4" s="83">
        <v>42424.545138888891</v>
      </c>
      <c r="B4" t="s">
        <v>165</v>
      </c>
      <c r="C4" t="s">
        <v>116</v>
      </c>
      <c r="D4" s="84" t="s">
        <v>155</v>
      </c>
      <c r="E4" s="315" t="s">
        <v>173</v>
      </c>
      <c r="F4" s="315" t="s">
        <v>486</v>
      </c>
      <c r="I4" s="316" t="b">
        <f>NOT(ISNUMBER(SEARCH(F4,B4)))</f>
        <v>0</v>
      </c>
      <c r="K4" s="294"/>
    </row>
    <row r="5" spans="1:11" x14ac:dyDescent="0.25">
      <c r="A5" s="83">
        <v>42424.545138888891</v>
      </c>
      <c r="B5" s="294" t="s">
        <v>166</v>
      </c>
      <c r="C5" t="s">
        <v>116</v>
      </c>
      <c r="D5" s="84" t="s">
        <v>157</v>
      </c>
      <c r="E5" s="315" t="s">
        <v>538</v>
      </c>
      <c r="F5" s="315" t="s">
        <v>486</v>
      </c>
      <c r="I5" s="316" t="b">
        <f t="shared" ref="I5:I14" si="0">NOT(ISNUMBER(SEARCH(F5,B5)))</f>
        <v>0</v>
      </c>
      <c r="K5" s="294"/>
    </row>
    <row r="6" spans="1:11" x14ac:dyDescent="0.25">
      <c r="A6" s="83">
        <v>42422.638888888891</v>
      </c>
      <c r="B6" s="294" t="s">
        <v>485</v>
      </c>
      <c r="C6" t="s">
        <v>116</v>
      </c>
      <c r="D6" s="84" t="s">
        <v>155</v>
      </c>
      <c r="E6" s="315" t="s">
        <v>52</v>
      </c>
      <c r="F6" s="315" t="s">
        <v>160</v>
      </c>
      <c r="I6" s="316" t="b">
        <f t="shared" si="0"/>
        <v>1</v>
      </c>
      <c r="K6" s="294"/>
    </row>
    <row r="7" spans="1:11" x14ac:dyDescent="0.25">
      <c r="A7" s="83">
        <v>42422.638888888891</v>
      </c>
      <c r="B7" s="294" t="s">
        <v>153</v>
      </c>
      <c r="C7" t="s">
        <v>116</v>
      </c>
      <c r="D7" s="84" t="s">
        <v>157</v>
      </c>
      <c r="E7" s="315" t="s">
        <v>49</v>
      </c>
      <c r="F7" s="315" t="s">
        <v>160</v>
      </c>
      <c r="I7" s="316" t="b">
        <f t="shared" si="0"/>
        <v>1</v>
      </c>
    </row>
    <row r="8" spans="1:11" s="127" customFormat="1" x14ac:dyDescent="0.25">
      <c r="A8" s="83">
        <v>42429.805555555555</v>
      </c>
      <c r="B8" s="294" t="s">
        <v>154</v>
      </c>
      <c r="C8" s="127" t="s">
        <v>116</v>
      </c>
      <c r="D8" s="84" t="s">
        <v>156</v>
      </c>
      <c r="E8" s="315" t="s">
        <v>45</v>
      </c>
      <c r="F8" s="315" t="s">
        <v>160</v>
      </c>
      <c r="I8" s="316" t="b">
        <f t="shared" si="0"/>
        <v>1</v>
      </c>
    </row>
    <row r="9" spans="1:11" x14ac:dyDescent="0.25">
      <c r="A9" s="83">
        <v>42422.638888888891</v>
      </c>
      <c r="B9" s="294" t="s">
        <v>154</v>
      </c>
      <c r="C9" t="s">
        <v>116</v>
      </c>
      <c r="D9" s="84" t="s">
        <v>156</v>
      </c>
      <c r="E9" s="315" t="s">
        <v>45</v>
      </c>
      <c r="F9" s="315" t="s">
        <v>160</v>
      </c>
      <c r="I9" s="316" t="b">
        <f t="shared" si="0"/>
        <v>1</v>
      </c>
    </row>
    <row r="10" spans="1:11" x14ac:dyDescent="0.25">
      <c r="A10" s="83">
        <v>42441.020833333336</v>
      </c>
      <c r="B10" s="294" t="s">
        <v>233</v>
      </c>
      <c r="C10" s="164" t="s">
        <v>116</v>
      </c>
      <c r="D10" s="84" t="s">
        <v>234</v>
      </c>
      <c r="E10" s="315" t="s">
        <v>49</v>
      </c>
      <c r="F10" s="315" t="s">
        <v>486</v>
      </c>
      <c r="G10" s="164"/>
      <c r="H10" s="164"/>
      <c r="I10" s="316" t="b">
        <f t="shared" si="0"/>
        <v>0</v>
      </c>
    </row>
    <row r="11" spans="1:11" x14ac:dyDescent="0.25">
      <c r="A11" s="83">
        <v>42441.895833333336</v>
      </c>
      <c r="B11" s="294" t="s">
        <v>247</v>
      </c>
      <c r="C11" s="180" t="s">
        <v>116</v>
      </c>
      <c r="D11" s="84" t="s">
        <v>248</v>
      </c>
      <c r="E11" s="315" t="s">
        <v>538</v>
      </c>
      <c r="F11" s="315" t="s">
        <v>486</v>
      </c>
      <c r="G11" s="164"/>
      <c r="H11" s="164"/>
      <c r="I11" s="316" t="b">
        <f t="shared" si="0"/>
        <v>0</v>
      </c>
    </row>
    <row r="12" spans="1:11" s="294" customFormat="1" x14ac:dyDescent="0.25">
      <c r="A12" s="83">
        <v>42465.9375</v>
      </c>
      <c r="B12" s="294" t="s">
        <v>554</v>
      </c>
      <c r="C12" s="294" t="s">
        <v>116</v>
      </c>
      <c r="D12" s="84" t="s">
        <v>555</v>
      </c>
      <c r="E12" s="315" t="s">
        <v>433</v>
      </c>
      <c r="F12" s="315" t="s">
        <v>349</v>
      </c>
      <c r="I12" s="316" t="b">
        <f t="shared" si="0"/>
        <v>0</v>
      </c>
    </row>
    <row r="13" spans="1:11" s="418" customFormat="1" x14ac:dyDescent="0.25">
      <c r="A13" s="83">
        <v>42473.9375</v>
      </c>
      <c r="B13" s="418" t="s">
        <v>644</v>
      </c>
      <c r="C13" s="418" t="s">
        <v>116</v>
      </c>
      <c r="D13" s="84" t="s">
        <v>555</v>
      </c>
      <c r="E13" s="315" t="s">
        <v>631</v>
      </c>
      <c r="F13" s="315" t="s">
        <v>353</v>
      </c>
      <c r="I13" s="316" t="b">
        <f t="shared" ref="I13" si="1">NOT(ISNUMBER(SEARCH(F13,B13)))</f>
        <v>0</v>
      </c>
    </row>
    <row r="14" spans="1:11" x14ac:dyDescent="0.25">
      <c r="A14" s="83">
        <v>42444</v>
      </c>
      <c r="B14" s="294" t="s">
        <v>274</v>
      </c>
      <c r="C14" s="180" t="s">
        <v>116</v>
      </c>
      <c r="D14" s="84" t="s">
        <v>280</v>
      </c>
      <c r="E14" s="315" t="s">
        <v>441</v>
      </c>
      <c r="F14" s="315" t="s">
        <v>274</v>
      </c>
      <c r="I14" s="316" t="b">
        <f t="shared" si="0"/>
        <v>0</v>
      </c>
    </row>
    <row r="15" spans="1:11" s="7" customFormat="1" x14ac:dyDescent="0.25">
      <c r="A15" s="220"/>
      <c r="B15" s="220"/>
      <c r="C15" s="215" t="s">
        <v>285</v>
      </c>
      <c r="D15" s="221">
        <f>ROW(B14)</f>
        <v>14</v>
      </c>
      <c r="E15" s="214"/>
      <c r="F15" s="214"/>
    </row>
    <row r="16" spans="1:11" x14ac:dyDescent="0.25">
      <c r="A16" s="83"/>
    </row>
    <row r="17" spans="1:1" x14ac:dyDescent="0.25">
      <c r="A17" s="83"/>
    </row>
    <row r="18" spans="1:1" x14ac:dyDescent="0.25">
      <c r="A18" s="83"/>
    </row>
    <row r="19" spans="1:1" x14ac:dyDescent="0.25">
      <c r="A19" s="83"/>
    </row>
    <row r="20" spans="1:1" x14ac:dyDescent="0.25">
      <c r="A20" s="83"/>
    </row>
    <row r="21" spans="1:1" x14ac:dyDescent="0.25">
      <c r="A21" s="83"/>
    </row>
    <row r="22" spans="1:1" x14ac:dyDescent="0.25">
      <c r="A22" s="83"/>
    </row>
    <row r="23" spans="1:1" x14ac:dyDescent="0.25">
      <c r="A23" s="83"/>
    </row>
    <row r="24" spans="1:1" x14ac:dyDescent="0.25">
      <c r="A24" s="83"/>
    </row>
    <row r="25" spans="1:1" x14ac:dyDescent="0.25">
      <c r="A25" s="83"/>
    </row>
    <row r="26" spans="1:1" x14ac:dyDescent="0.25">
      <c r="A26" s="83"/>
    </row>
    <row r="27" spans="1:1" x14ac:dyDescent="0.25">
      <c r="A27" s="83"/>
    </row>
    <row r="28" spans="1:1" x14ac:dyDescent="0.25">
      <c r="A28" s="83"/>
    </row>
    <row r="29" spans="1:1" x14ac:dyDescent="0.25">
      <c r="A29" s="83"/>
    </row>
    <row r="30" spans="1:1" x14ac:dyDescent="0.25">
      <c r="A30" s="83"/>
    </row>
    <row r="31" spans="1:1" x14ac:dyDescent="0.25">
      <c r="A31" s="83"/>
    </row>
    <row r="32" spans="1:1" x14ac:dyDescent="0.25">
      <c r="A32" s="83"/>
    </row>
    <row r="33" spans="1:1" x14ac:dyDescent="0.25">
      <c r="A33" s="83"/>
    </row>
    <row r="34" spans="1:1" x14ac:dyDescent="0.25">
      <c r="A34" s="83"/>
    </row>
    <row r="35" spans="1:1" x14ac:dyDescent="0.25">
      <c r="A35" s="83"/>
    </row>
    <row r="36" spans="1:1" x14ac:dyDescent="0.25">
      <c r="A36" s="83"/>
    </row>
    <row r="37" spans="1:1" x14ac:dyDescent="0.25">
      <c r="A37" s="83"/>
    </row>
    <row r="38" spans="1:1" x14ac:dyDescent="0.25">
      <c r="A38" s="83"/>
    </row>
    <row r="39" spans="1:1" x14ac:dyDescent="0.25">
      <c r="A39" s="83"/>
    </row>
    <row r="40" spans="1:1" x14ac:dyDescent="0.25">
      <c r="A40" s="83"/>
    </row>
    <row r="41" spans="1:1" x14ac:dyDescent="0.25">
      <c r="A41" s="83"/>
    </row>
    <row r="42" spans="1:1" x14ac:dyDescent="0.25">
      <c r="A42" s="83"/>
    </row>
    <row r="43" spans="1:1" x14ac:dyDescent="0.25">
      <c r="A43" s="83"/>
    </row>
    <row r="44" spans="1:1" x14ac:dyDescent="0.25">
      <c r="A44" s="83"/>
    </row>
    <row r="45" spans="1:1" x14ac:dyDescent="0.25">
      <c r="A45" s="83"/>
    </row>
    <row r="46" spans="1:1" x14ac:dyDescent="0.25">
      <c r="A46" s="83"/>
    </row>
    <row r="47" spans="1:1" x14ac:dyDescent="0.25">
      <c r="A47" s="83"/>
    </row>
    <row r="48" spans="1:1" x14ac:dyDescent="0.25">
      <c r="A48" s="83"/>
    </row>
    <row r="49" spans="1:1" x14ac:dyDescent="0.25">
      <c r="A49" s="83"/>
    </row>
    <row r="50" spans="1:1" x14ac:dyDescent="0.25">
      <c r="A50" s="83"/>
    </row>
    <row r="51" spans="1:1" x14ac:dyDescent="0.25">
      <c r="A51" s="83"/>
    </row>
    <row r="52" spans="1:1" x14ac:dyDescent="0.25">
      <c r="A52" s="83"/>
    </row>
    <row r="53" spans="1:1" x14ac:dyDescent="0.25">
      <c r="A53" s="83"/>
    </row>
    <row r="54" spans="1:1" x14ac:dyDescent="0.25">
      <c r="A54" s="83"/>
    </row>
    <row r="55" spans="1:1" x14ac:dyDescent="0.25">
      <c r="A55" s="83"/>
    </row>
    <row r="56" spans="1:1" x14ac:dyDescent="0.25">
      <c r="A56" s="83"/>
    </row>
    <row r="57" spans="1:1" x14ac:dyDescent="0.25">
      <c r="A57" s="83"/>
    </row>
    <row r="58" spans="1:1" x14ac:dyDescent="0.25">
      <c r="A58" s="83"/>
    </row>
    <row r="59" spans="1:1" x14ac:dyDescent="0.25">
      <c r="A59" s="83"/>
    </row>
    <row r="60" spans="1:1" x14ac:dyDescent="0.25">
      <c r="A60" s="83"/>
    </row>
    <row r="61" spans="1:1" x14ac:dyDescent="0.25">
      <c r="A61" s="83"/>
    </row>
    <row r="62" spans="1:1" x14ac:dyDescent="0.25">
      <c r="A62" s="83"/>
    </row>
    <row r="63" spans="1:1" x14ac:dyDescent="0.25">
      <c r="A63" s="83"/>
    </row>
    <row r="64" spans="1:1" x14ac:dyDescent="0.25">
      <c r="A64" s="83"/>
    </row>
    <row r="65" spans="1:1" x14ac:dyDescent="0.25">
      <c r="A65" s="83"/>
    </row>
    <row r="66" spans="1:1" x14ac:dyDescent="0.25">
      <c r="A66" s="83"/>
    </row>
    <row r="67" spans="1:1" x14ac:dyDescent="0.25">
      <c r="A67" s="83"/>
    </row>
    <row r="68" spans="1:1" x14ac:dyDescent="0.25">
      <c r="A68" s="83"/>
    </row>
    <row r="69" spans="1:1" x14ac:dyDescent="0.25">
      <c r="A69" s="83"/>
    </row>
    <row r="70" spans="1:1" x14ac:dyDescent="0.25">
      <c r="A70" s="83"/>
    </row>
    <row r="71" spans="1:1" x14ac:dyDescent="0.25">
      <c r="A71" s="83"/>
    </row>
    <row r="72" spans="1:1" x14ac:dyDescent="0.25">
      <c r="A72" s="83"/>
    </row>
    <row r="73" spans="1:1" x14ac:dyDescent="0.25">
      <c r="A73" s="83"/>
    </row>
    <row r="74" spans="1:1" x14ac:dyDescent="0.25">
      <c r="A74" s="83"/>
    </row>
    <row r="75" spans="1:1" x14ac:dyDescent="0.25">
      <c r="A75" s="83"/>
    </row>
    <row r="76" spans="1:1" x14ac:dyDescent="0.25">
      <c r="A76" s="83"/>
    </row>
    <row r="77" spans="1:1" x14ac:dyDescent="0.25">
      <c r="A77" s="83"/>
    </row>
    <row r="78" spans="1:1" x14ac:dyDescent="0.25">
      <c r="A78" s="83"/>
    </row>
    <row r="79" spans="1:1" x14ac:dyDescent="0.25">
      <c r="A79" s="83"/>
    </row>
    <row r="80" spans="1:1" x14ac:dyDescent="0.25">
      <c r="A80" s="83"/>
    </row>
    <row r="81" spans="1:1" x14ac:dyDescent="0.25">
      <c r="A81" s="83"/>
    </row>
    <row r="82" spans="1:1" x14ac:dyDescent="0.25">
      <c r="A82" s="83"/>
    </row>
    <row r="83" spans="1:1" x14ac:dyDescent="0.25">
      <c r="A83" s="83"/>
    </row>
    <row r="84" spans="1:1" x14ac:dyDescent="0.25">
      <c r="A84" s="83"/>
    </row>
    <row r="85" spans="1:1" x14ac:dyDescent="0.25">
      <c r="A85" s="83"/>
    </row>
    <row r="86" spans="1:1" x14ac:dyDescent="0.25">
      <c r="A86" s="83"/>
    </row>
    <row r="87" spans="1:1" x14ac:dyDescent="0.25">
      <c r="A87" s="83"/>
    </row>
    <row r="88" spans="1:1" x14ac:dyDescent="0.25">
      <c r="A88" s="83"/>
    </row>
  </sheetData>
  <conditionalFormatting sqref="B4">
    <cfRule type="expression" dxfId="9" priority="12">
      <formula>I4</formula>
    </cfRule>
  </conditionalFormatting>
  <conditionalFormatting sqref="B5">
    <cfRule type="expression" dxfId="8" priority="9">
      <formula>I5</formula>
    </cfRule>
  </conditionalFormatting>
  <conditionalFormatting sqref="B6">
    <cfRule type="expression" dxfId="7" priority="8">
      <formula>I6</formula>
    </cfRule>
  </conditionalFormatting>
  <conditionalFormatting sqref="B7">
    <cfRule type="expression" dxfId="6" priority="7">
      <formula>I7</formula>
    </cfRule>
  </conditionalFormatting>
  <conditionalFormatting sqref="B8">
    <cfRule type="expression" dxfId="5" priority="6">
      <formula>I8</formula>
    </cfRule>
  </conditionalFormatting>
  <conditionalFormatting sqref="B9">
    <cfRule type="expression" dxfId="4" priority="5">
      <formula>I9</formula>
    </cfRule>
  </conditionalFormatting>
  <conditionalFormatting sqref="B10">
    <cfRule type="expression" dxfId="3" priority="4">
      <formula>I10</formula>
    </cfRule>
  </conditionalFormatting>
  <conditionalFormatting sqref="B11:B12">
    <cfRule type="expression" dxfId="2" priority="3">
      <formula>I11</formula>
    </cfRule>
  </conditionalFormatting>
  <conditionalFormatting sqref="B14">
    <cfRule type="expression" dxfId="1" priority="2">
      <formula>I14</formula>
    </cfRule>
  </conditionalFormatting>
  <conditionalFormatting sqref="B13">
    <cfRule type="expression" dxfId="0" priority="1">
      <formula>I13</formula>
    </cfRule>
  </conditionalFormatting>
  <dataValidations count="1">
    <dataValidation type="list" allowBlank="1" showInputMessage="1" showErrorMessage="1" sqref="F4:F14">
      <formula1>suppliers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errorTitle="wrong cell" error="Wrong value! Please, select from the list. _x000a_------------------------_x000a_Неправильное значение ячейки! Пожалуйста, выберите из списка.">
          <x14:formula1>
            <xm:f>Suppliers!$J$17:$L$17</xm:f>
          </x14:formula1>
          <xm:sqref>E5</xm:sqref>
        </x14:dataValidation>
        <x14:dataValidation type="list" allowBlank="1" showInputMessage="1" showErrorMessage="1" errorTitle="wrong cell" error="Wrong value! Please, select from the list. _x000a_-------------------------------------_x000a_Неправильное значение ячейки! Пожалуйста, выберите из списка.">
          <x14:formula1>
            <xm:f>Suppliers!$J$16:$AJ$16</xm:f>
          </x14:formula1>
          <xm:sqref>E6</xm:sqref>
        </x14:dataValidation>
        <x14:dataValidation type="list" allowBlank="1" showInputMessage="1" showErrorMessage="1" errorTitle="Wrong Select" error="Wrong value! Please, select from the list. _x000a__x000a_Неправильное значение ячейки! Пожалуйста, выберите из списка.">
          <x14:formula1>
            <xm:f>Suppliers!$J$6</xm:f>
          </x14:formula1>
          <xm:sqref>E14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Suppliers!$J$17:$L$17</xm:f>
          </x14:formula1>
          <xm:sqref>E11</xm:sqref>
        </x14:dataValidation>
        <x14:dataValidation type="list" allowBlank="1" showInputMessage="1" showErrorMessage="1" errorTitle="Wrong cell" error="Wrong value! Please, select from the list. _x000a_-----------------------------------_x000a_Неправильное значение ячейки! Пожалуйста, выберите из списка.">
          <x14:formula1>
            <xm:f>Suppliers!$J$17:$L$17</xm:f>
          </x14:formula1>
          <xm:sqref>E10</xm:sqref>
        </x14:dataValidation>
        <x14:dataValidation type="list" allowBlank="1" showInputMessage="1" showErrorMessage="1" errorTitle="wrong cell" error="Wrong value! Please, select from the list. _x000a_------------------------------_x000a_Неправильное значение ячейки! Пожалуйста, выберите из списка.">
          <x14:formula1>
            <xm:f>Suppliers!$J$16:$AJ$16</xm:f>
          </x14:formula1>
          <xm:sqref>E9</xm:sqref>
        </x14:dataValidation>
        <x14:dataValidation type="list" allowBlank="1" showInputMessage="1" showErrorMessage="1" errorTitle="wrong cell" error="Wrong value! Please, select from the list. _x000a_-------------------------------_x000a_Неправильное значение ячейки! Пожалуйста, выберите из списка.">
          <x14:formula1>
            <xm:f>Suppliers!$J$16:$AJ$16</xm:f>
          </x14:formula1>
          <xm:sqref>E8</xm:sqref>
        </x14:dataValidation>
        <x14:dataValidation type="list" allowBlank="1" showInputMessage="1" showErrorMessage="1" errorTitle="wrong cell" error="Wrong value! Please, select from the list. _x000a_-----------------------------_x000a_Неправильное значение ячейки! Пожалуйста, выберите из списка.">
          <x14:formula1>
            <xm:f>Suppliers!$J$16:$AJ$16</xm:f>
          </x14:formula1>
          <xm:sqref>E7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Suppliers!$J$4:$L$4</xm:f>
          </x14:formula1>
          <xm:sqref>E12</xm:sqref>
        </x14:dataValidation>
        <x14:dataValidation type="list" allowBlank="1" showInputMessage="1" showErrorMessage="1" errorTitle="Wrong cell" error="Wrong value! Please, select from the list. _x000a__x000a_Неправильное значение ячейки! Пожалуйста, выберите из списка.">
          <x14:formula1>
            <xm:f>Suppliers!$J$13:$N$13</xm:f>
          </x14:formula1>
          <xm:sqref>E13</xm:sqref>
        </x14:dataValidation>
        <x14:dataValidation type="list" allowBlank="1" showInputMessage="1" showErrorMessage="1" errorTitle="wrong cell" error="Wrong value! Please, select from the list. _x000a_---------------------------_x000a_Неправильное значение ячейки! Пожалуйста, выберите из списка.">
          <x14:formula1>
            <xm:f>Suppliers!$J17:$L17</xm:f>
          </x14:formula1>
          <xm:sqref>E4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>
    <tabColor theme="1" tint="0.14999847407452621"/>
  </sheetPr>
  <dimension ref="A1:G58"/>
  <sheetViews>
    <sheetView workbookViewId="0">
      <selection activeCell="A2" sqref="A2"/>
    </sheetView>
  </sheetViews>
  <sheetFormatPr defaultColWidth="9.140625" defaultRowHeight="15" x14ac:dyDescent="0.25"/>
  <cols>
    <col min="1" max="1" width="45.42578125" style="7" bestFit="1" customWidth="1"/>
    <col min="2" max="2" width="79.28515625" style="11" customWidth="1"/>
    <col min="3" max="3" width="93" style="7" customWidth="1"/>
    <col min="4" max="4" width="7" style="7" customWidth="1"/>
    <col min="5" max="5" width="32.7109375" style="7" customWidth="1"/>
    <col min="6" max="6" width="22.85546875" style="8" customWidth="1"/>
    <col min="7" max="7" width="16.28515625" style="9" customWidth="1"/>
    <col min="8" max="10" width="9.140625" style="7" customWidth="1"/>
    <col min="11" max="11" width="13" style="7" customWidth="1"/>
    <col min="12" max="12" width="9.140625" style="7" customWidth="1"/>
    <col min="13" max="13" width="19.42578125" style="7" customWidth="1"/>
    <col min="14" max="15" width="18.42578125" style="7" customWidth="1"/>
    <col min="16" max="16" width="19.140625" style="7" customWidth="1"/>
    <col min="17" max="16384" width="9.140625" style="7"/>
  </cols>
  <sheetData>
    <row r="1" spans="1:7" ht="19.5" thickBot="1" x14ac:dyDescent="0.45">
      <c r="A1" s="1">
        <v>42524.571527777778</v>
      </c>
      <c r="B1" s="94" t="s">
        <v>205</v>
      </c>
    </row>
    <row r="2" spans="1:7" x14ac:dyDescent="0.25">
      <c r="A2" s="10"/>
    </row>
    <row r="3" spans="1:7" s="163" customFormat="1" x14ac:dyDescent="0.25">
      <c r="A3" s="186" t="s">
        <v>195</v>
      </c>
      <c r="B3" s="188" t="s">
        <v>196</v>
      </c>
      <c r="C3" s="187" t="s">
        <v>197</v>
      </c>
      <c r="D3" s="189"/>
      <c r="E3" s="189"/>
      <c r="F3" s="190"/>
      <c r="G3" s="191"/>
    </row>
    <row r="4" spans="1:7" x14ac:dyDescent="0.25">
      <c r="A4" s="181" t="s">
        <v>198</v>
      </c>
      <c r="B4" s="182" t="s">
        <v>201</v>
      </c>
      <c r="C4" s="185" t="s">
        <v>199</v>
      </c>
      <c r="D4" s="180"/>
      <c r="E4" s="180"/>
      <c r="F4" s="180"/>
      <c r="G4" s="180"/>
    </row>
    <row r="5" spans="1:7" x14ac:dyDescent="0.25">
      <c r="A5" s="184"/>
      <c r="B5" s="183" t="s">
        <v>202</v>
      </c>
      <c r="C5" s="185" t="s">
        <v>200</v>
      </c>
      <c r="D5" s="180"/>
      <c r="E5" s="180"/>
      <c r="F5" s="180"/>
      <c r="G5" s="180"/>
    </row>
    <row r="6" spans="1:7" x14ac:dyDescent="0.25">
      <c r="A6" s="184"/>
      <c r="B6" s="183"/>
      <c r="C6" s="180"/>
      <c r="D6" s="180"/>
      <c r="E6" s="180"/>
      <c r="F6" s="180"/>
      <c r="G6" s="180"/>
    </row>
    <row r="7" spans="1:7" x14ac:dyDescent="0.25">
      <c r="A7" s="184" t="s">
        <v>207</v>
      </c>
      <c r="B7" s="183" t="s">
        <v>212</v>
      </c>
      <c r="C7" s="185" t="s">
        <v>213</v>
      </c>
      <c r="D7" s="180"/>
      <c r="E7" s="180"/>
      <c r="F7" s="180"/>
      <c r="G7" s="180"/>
    </row>
    <row r="8" spans="1:7" x14ac:dyDescent="0.25">
      <c r="A8" s="184"/>
      <c r="B8" s="192" t="s">
        <v>208</v>
      </c>
      <c r="C8" s="185" t="s">
        <v>209</v>
      </c>
      <c r="D8" s="180"/>
      <c r="E8" s="180"/>
      <c r="F8" s="180"/>
      <c r="G8" s="180"/>
    </row>
    <row r="9" spans="1:7" x14ac:dyDescent="0.25">
      <c r="A9" s="184"/>
      <c r="B9" s="183"/>
      <c r="C9" s="180"/>
      <c r="D9" s="180"/>
      <c r="E9" s="180"/>
      <c r="F9" s="180"/>
      <c r="G9" s="180"/>
    </row>
    <row r="10" spans="1:7" x14ac:dyDescent="0.25">
      <c r="A10" s="181" t="s">
        <v>214</v>
      </c>
      <c r="B10" s="183" t="s">
        <v>211</v>
      </c>
      <c r="C10" s="185" t="s">
        <v>210</v>
      </c>
      <c r="D10" s="180"/>
      <c r="E10" s="180"/>
      <c r="F10" s="180"/>
      <c r="G10" s="180"/>
    </row>
    <row r="12" spans="1:7" x14ac:dyDescent="0.25">
      <c r="A12" s="181" t="s">
        <v>321</v>
      </c>
      <c r="B12" s="183" t="s">
        <v>654</v>
      </c>
      <c r="C12" s="185" t="s">
        <v>655</v>
      </c>
      <c r="D12" s="180"/>
      <c r="E12" s="180"/>
      <c r="F12" s="180"/>
      <c r="G12" s="180"/>
    </row>
    <row r="13" spans="1:7" x14ac:dyDescent="0.25">
      <c r="B13" s="182"/>
    </row>
    <row r="14" spans="1:7" x14ac:dyDescent="0.25">
      <c r="A14" s="181" t="s">
        <v>322</v>
      </c>
      <c r="B14" s="183" t="s">
        <v>323</v>
      </c>
      <c r="C14" s="185" t="s">
        <v>324</v>
      </c>
      <c r="D14" s="180"/>
      <c r="E14" s="180"/>
      <c r="F14" s="180"/>
      <c r="G14" s="180"/>
    </row>
    <row r="15" spans="1:7" x14ac:dyDescent="0.25">
      <c r="A15" s="181"/>
      <c r="B15" s="183"/>
      <c r="C15" s="185"/>
      <c r="D15" s="180"/>
      <c r="E15" s="180"/>
      <c r="F15" s="180"/>
      <c r="G15" s="180"/>
    </row>
    <row r="16" spans="1:7" x14ac:dyDescent="0.25">
      <c r="A16" s="181" t="s">
        <v>329</v>
      </c>
      <c r="B16" s="183" t="s">
        <v>325</v>
      </c>
      <c r="C16" s="185" t="s">
        <v>327</v>
      </c>
      <c r="D16" s="180"/>
      <c r="E16" s="180"/>
      <c r="F16" s="180"/>
      <c r="G16" s="180"/>
    </row>
    <row r="17" spans="1:7" x14ac:dyDescent="0.25">
      <c r="A17" s="181"/>
      <c r="B17" s="183" t="s">
        <v>326</v>
      </c>
      <c r="C17" s="185" t="s">
        <v>328</v>
      </c>
      <c r="D17" s="180"/>
      <c r="E17" s="180"/>
      <c r="F17" s="180"/>
      <c r="G17" s="180"/>
    </row>
    <row r="18" spans="1:7" x14ac:dyDescent="0.25">
      <c r="A18" s="181"/>
      <c r="B18" s="183"/>
      <c r="C18" s="185"/>
      <c r="D18" s="180"/>
      <c r="E18" s="180"/>
      <c r="F18" s="180"/>
      <c r="G18" s="180"/>
    </row>
    <row r="19" spans="1:7" x14ac:dyDescent="0.25">
      <c r="A19" s="181" t="s">
        <v>474</v>
      </c>
      <c r="B19" s="183" t="s">
        <v>475</v>
      </c>
      <c r="C19" s="185" t="s">
        <v>476</v>
      </c>
      <c r="D19" s="294"/>
      <c r="E19" s="294"/>
      <c r="F19" s="294"/>
      <c r="G19" s="294"/>
    </row>
    <row r="20" spans="1:7" x14ac:dyDescent="0.25">
      <c r="B20" s="182"/>
    </row>
    <row r="21" spans="1:7" x14ac:dyDescent="0.25">
      <c r="A21" s="181" t="s">
        <v>652</v>
      </c>
      <c r="B21" s="183" t="s">
        <v>669</v>
      </c>
      <c r="C21" s="183" t="s">
        <v>653</v>
      </c>
      <c r="D21" s="294"/>
      <c r="E21" s="294"/>
      <c r="F21" s="294"/>
      <c r="G21" s="294"/>
    </row>
    <row r="22" spans="1:7" x14ac:dyDescent="0.25">
      <c r="B22" s="182"/>
    </row>
    <row r="23" spans="1:7" x14ac:dyDescent="0.25">
      <c r="A23" s="181" t="s">
        <v>477</v>
      </c>
      <c r="B23" s="183" t="s">
        <v>478</v>
      </c>
      <c r="C23" s="185" t="s">
        <v>479</v>
      </c>
      <c r="D23" s="418"/>
      <c r="E23" s="418"/>
      <c r="F23" s="418"/>
      <c r="G23" s="418"/>
    </row>
    <row r="24" spans="1:7" x14ac:dyDescent="0.25">
      <c r="B24" s="182"/>
    </row>
    <row r="25" spans="1:7" x14ac:dyDescent="0.25">
      <c r="A25" s="181" t="s">
        <v>227</v>
      </c>
      <c r="B25" s="183" t="s">
        <v>228</v>
      </c>
      <c r="C25" s="185" t="s">
        <v>229</v>
      </c>
      <c r="D25" s="180"/>
      <c r="E25" s="180"/>
      <c r="F25" s="180"/>
      <c r="G25" s="180"/>
    </row>
    <row r="27" spans="1:7" x14ac:dyDescent="0.25">
      <c r="A27" s="304" t="s">
        <v>467</v>
      </c>
      <c r="B27" s="183" t="s">
        <v>470</v>
      </c>
      <c r="C27" s="185" t="s">
        <v>471</v>
      </c>
      <c r="D27" s="294"/>
      <c r="E27" s="294"/>
      <c r="F27" s="294"/>
      <c r="G27" s="294"/>
    </row>
    <row r="28" spans="1:7" x14ac:dyDescent="0.25">
      <c r="B28" s="182"/>
    </row>
    <row r="29" spans="1:7" x14ac:dyDescent="0.25">
      <c r="A29" s="304" t="s">
        <v>466</v>
      </c>
      <c r="B29" s="183" t="s">
        <v>472</v>
      </c>
      <c r="C29" s="185" t="s">
        <v>473</v>
      </c>
      <c r="D29" s="180"/>
      <c r="E29" s="180"/>
      <c r="F29" s="180"/>
      <c r="G29" s="180"/>
    </row>
    <row r="31" spans="1:7" x14ac:dyDescent="0.25">
      <c r="A31" s="181" t="s">
        <v>270</v>
      </c>
      <c r="B31" s="183" t="s">
        <v>468</v>
      </c>
      <c r="C31" s="183" t="s">
        <v>469</v>
      </c>
      <c r="D31" s="180"/>
      <c r="E31" s="180"/>
      <c r="F31" s="180"/>
      <c r="G31" s="180"/>
    </row>
    <row r="32" spans="1:7" x14ac:dyDescent="0.25">
      <c r="B32" s="182"/>
    </row>
    <row r="33" spans="1:7" x14ac:dyDescent="0.25">
      <c r="A33" s="181" t="s">
        <v>282</v>
      </c>
      <c r="B33" s="183" t="s">
        <v>284</v>
      </c>
      <c r="C33" s="183" t="s">
        <v>283</v>
      </c>
      <c r="D33" s="180"/>
      <c r="E33" s="180"/>
      <c r="F33" s="180"/>
      <c r="G33" s="180"/>
    </row>
    <row r="34" spans="1:7" x14ac:dyDescent="0.25">
      <c r="B34" s="182"/>
    </row>
    <row r="35" spans="1:7" x14ac:dyDescent="0.25">
      <c r="A35" s="181" t="s">
        <v>215</v>
      </c>
      <c r="B35" s="183" t="s">
        <v>217</v>
      </c>
      <c r="C35" s="185" t="s">
        <v>216</v>
      </c>
      <c r="D35" s="180"/>
      <c r="E35" s="180"/>
      <c r="F35" s="180"/>
      <c r="G35" s="180"/>
    </row>
    <row r="36" spans="1:7" x14ac:dyDescent="0.25">
      <c r="B36" s="182"/>
    </row>
    <row r="37" spans="1:7" x14ac:dyDescent="0.25">
      <c r="A37" s="181" t="s">
        <v>566</v>
      </c>
      <c r="B37" s="183" t="s">
        <v>567</v>
      </c>
      <c r="C37" s="185" t="s">
        <v>568</v>
      </c>
      <c r="D37" s="294"/>
      <c r="E37" s="294"/>
      <c r="F37" s="294"/>
      <c r="G37" s="294"/>
    </row>
    <row r="38" spans="1:7" x14ac:dyDescent="0.25">
      <c r="B38" s="182"/>
    </row>
    <row r="39" spans="1:7" x14ac:dyDescent="0.25">
      <c r="A39" s="181" t="s">
        <v>645</v>
      </c>
      <c r="B39" s="183" t="s">
        <v>647</v>
      </c>
      <c r="C39" s="185" t="s">
        <v>646</v>
      </c>
      <c r="D39" s="418"/>
      <c r="E39" s="418"/>
      <c r="F39" s="418"/>
      <c r="G39" s="418"/>
    </row>
    <row r="40" spans="1:7" x14ac:dyDescent="0.25">
      <c r="A40" s="164"/>
      <c r="B40" s="165"/>
      <c r="C40" s="165"/>
      <c r="D40" s="164"/>
      <c r="E40" s="164"/>
      <c r="F40" s="164"/>
      <c r="G40" s="164"/>
    </row>
    <row r="41" spans="1:7" x14ac:dyDescent="0.25">
      <c r="A41" s="181" t="s">
        <v>541</v>
      </c>
      <c r="B41" s="183" t="s">
        <v>542</v>
      </c>
      <c r="C41" s="185" t="s">
        <v>543</v>
      </c>
      <c r="D41" s="180"/>
      <c r="E41" s="180"/>
      <c r="F41" s="180"/>
      <c r="G41" s="180"/>
    </row>
    <row r="42" spans="1:7" x14ac:dyDescent="0.25">
      <c r="A42" s="294"/>
      <c r="B42" s="185"/>
      <c r="C42" s="185"/>
      <c r="D42" s="294"/>
      <c r="E42" s="294"/>
      <c r="F42" s="294"/>
      <c r="G42" s="294"/>
    </row>
    <row r="43" spans="1:7" x14ac:dyDescent="0.25">
      <c r="A43" s="181" t="s">
        <v>482</v>
      </c>
      <c r="B43" s="183" t="s">
        <v>483</v>
      </c>
      <c r="C43" s="185" t="s">
        <v>484</v>
      </c>
      <c r="D43" s="294"/>
      <c r="E43" s="294"/>
      <c r="F43" s="294"/>
      <c r="G43" s="294"/>
    </row>
    <row r="44" spans="1:7" x14ac:dyDescent="0.25">
      <c r="A44" s="180"/>
      <c r="B44" s="185"/>
      <c r="C44" s="185"/>
      <c r="D44" s="180"/>
      <c r="E44" s="180"/>
      <c r="F44" s="180"/>
      <c r="G44" s="180"/>
    </row>
    <row r="45" spans="1:7" x14ac:dyDescent="0.25">
      <c r="A45" s="181" t="s">
        <v>657</v>
      </c>
      <c r="B45" s="183" t="s">
        <v>658</v>
      </c>
      <c r="C45" s="185" t="s">
        <v>659</v>
      </c>
      <c r="D45" s="418"/>
      <c r="E45" s="418"/>
      <c r="F45" s="418"/>
      <c r="G45" s="418"/>
    </row>
    <row r="46" spans="1:7" x14ac:dyDescent="0.25">
      <c r="A46" s="418"/>
      <c r="B46" s="185"/>
      <c r="C46" s="185"/>
      <c r="D46" s="418"/>
      <c r="E46" s="418"/>
      <c r="F46" s="418"/>
      <c r="G46" s="418"/>
    </row>
    <row r="47" spans="1:7" x14ac:dyDescent="0.25">
      <c r="A47" s="193" t="s">
        <v>218</v>
      </c>
      <c r="B47" s="185" t="s">
        <v>219</v>
      </c>
      <c r="C47" s="185" t="s">
        <v>220</v>
      </c>
      <c r="D47" s="180"/>
      <c r="E47" s="180"/>
      <c r="F47" s="180"/>
      <c r="G47" s="180"/>
    </row>
    <row r="48" spans="1:7" x14ac:dyDescent="0.25">
      <c r="A48" s="180"/>
      <c r="B48" s="185" t="s">
        <v>221</v>
      </c>
      <c r="C48" s="185" t="s">
        <v>222</v>
      </c>
      <c r="D48" s="180"/>
      <c r="E48" s="180"/>
      <c r="F48" s="180"/>
      <c r="G48" s="180"/>
    </row>
    <row r="49" spans="1:7" ht="18.75" x14ac:dyDescent="0.4">
      <c r="A49" s="213"/>
      <c r="B49" s="213"/>
      <c r="C49" s="216" t="s">
        <v>285</v>
      </c>
      <c r="D49" s="217">
        <f>ROW(A48)</f>
        <v>48</v>
      </c>
      <c r="E49" s="180"/>
      <c r="F49" s="180"/>
      <c r="G49" s="180"/>
    </row>
    <row r="51" spans="1:7" x14ac:dyDescent="0.25">
      <c r="A51" s="212"/>
    </row>
    <row r="58" spans="1:7" x14ac:dyDescent="0.25">
      <c r="D58" s="21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rocessSelect">
    <tabColor theme="1"/>
  </sheetPr>
  <dimension ref="A1:H26"/>
  <sheetViews>
    <sheetView zoomScaleNormal="100" workbookViewId="0">
      <selection activeCell="G16" sqref="G15:G16"/>
    </sheetView>
  </sheetViews>
  <sheetFormatPr defaultRowHeight="15" x14ac:dyDescent="0.25"/>
  <cols>
    <col min="1" max="1" width="14" style="2" bestFit="1" customWidth="1"/>
    <col min="2" max="2" width="12" style="4" customWidth="1"/>
    <col min="3" max="3" width="14.42578125" style="63" customWidth="1"/>
    <col min="4" max="4" width="24" style="39" customWidth="1"/>
    <col min="5" max="5" width="23.5703125" style="20" bestFit="1" customWidth="1"/>
    <col min="6" max="6" width="11.7109375" style="20" bestFit="1" customWidth="1"/>
    <col min="7" max="7" width="18.7109375" style="2" bestFit="1" customWidth="1"/>
    <col min="8" max="8" width="18.7109375" style="31" bestFit="1" customWidth="1"/>
    <col min="9" max="9" width="6.85546875" style="2" customWidth="1"/>
    <col min="10" max="10" width="7.5703125" style="2" customWidth="1"/>
    <col min="11" max="11" width="9.42578125" style="2" customWidth="1"/>
    <col min="12" max="12" width="4.42578125" style="2" customWidth="1"/>
    <col min="13" max="13" width="10.140625" style="2" customWidth="1"/>
    <col min="14" max="14" width="8.5703125" style="2" customWidth="1"/>
    <col min="15" max="15" width="8.42578125" style="2" customWidth="1"/>
    <col min="16" max="16" width="7.5703125" style="2" customWidth="1"/>
    <col min="17" max="17" width="11" style="2" customWidth="1"/>
    <col min="18" max="16384" width="9.140625" style="2"/>
  </cols>
  <sheetData>
    <row r="1" spans="1:8" ht="19.5" customHeight="1" thickBot="1" x14ac:dyDescent="0.35">
      <c r="A1" s="1">
        <v>42462.4375</v>
      </c>
      <c r="D1" s="342" t="s">
        <v>489</v>
      </c>
      <c r="E1" s="41"/>
      <c r="F1" s="41"/>
      <c r="H1" s="2"/>
    </row>
    <row r="3" spans="1:8" ht="15" customHeight="1" x14ac:dyDescent="0.3">
      <c r="B3" s="3"/>
      <c r="C3" s="345" t="s">
        <v>536</v>
      </c>
      <c r="D3" s="3"/>
      <c r="E3" s="41"/>
      <c r="F3" s="41"/>
    </row>
    <row r="4" spans="1:8" ht="15.75" thickBot="1" x14ac:dyDescent="0.3">
      <c r="B4" s="2"/>
      <c r="C4" s="344" t="s">
        <v>492</v>
      </c>
      <c r="D4" s="320"/>
    </row>
    <row r="5" spans="1:8" ht="15.75" customHeight="1" x14ac:dyDescent="0.25">
      <c r="B5" s="2"/>
      <c r="C5" s="464" t="s">
        <v>493</v>
      </c>
      <c r="D5" s="346" t="s">
        <v>494</v>
      </c>
      <c r="E5" s="347"/>
    </row>
    <row r="6" spans="1:8" ht="15.75" thickBot="1" x14ac:dyDescent="0.3">
      <c r="C6" s="465"/>
      <c r="D6" s="348" t="s">
        <v>495</v>
      </c>
      <c r="E6" s="349" t="s">
        <v>496</v>
      </c>
    </row>
    <row r="7" spans="1:8" x14ac:dyDescent="0.25">
      <c r="A7" s="343">
        <f>A1</f>
        <v>42462.4375</v>
      </c>
      <c r="B7" s="70" t="s">
        <v>491</v>
      </c>
      <c r="C7" s="350" t="s">
        <v>497</v>
      </c>
      <c r="D7" s="351" t="s">
        <v>498</v>
      </c>
      <c r="E7" s="352" t="s">
        <v>499</v>
      </c>
    </row>
    <row r="8" spans="1:8" x14ac:dyDescent="0.25">
      <c r="C8" s="350" t="s">
        <v>500</v>
      </c>
      <c r="D8" s="351" t="s">
        <v>501</v>
      </c>
      <c r="E8" s="352" t="s">
        <v>499</v>
      </c>
    </row>
    <row r="9" spans="1:8" x14ac:dyDescent="0.25">
      <c r="C9" s="350"/>
      <c r="D9" s="351" t="s">
        <v>502</v>
      </c>
      <c r="E9" s="352" t="s">
        <v>499</v>
      </c>
    </row>
    <row r="10" spans="1:8" x14ac:dyDescent="0.25">
      <c r="C10" s="350" t="s">
        <v>503</v>
      </c>
      <c r="D10" s="351" t="s">
        <v>504</v>
      </c>
      <c r="E10" s="352" t="s">
        <v>505</v>
      </c>
    </row>
    <row r="11" spans="1:8" x14ac:dyDescent="0.25">
      <c r="C11" s="350" t="s">
        <v>506</v>
      </c>
      <c r="D11" s="351" t="s">
        <v>507</v>
      </c>
      <c r="E11" s="352" t="s">
        <v>505</v>
      </c>
    </row>
    <row r="12" spans="1:8" x14ac:dyDescent="0.25">
      <c r="C12" s="350" t="s">
        <v>508</v>
      </c>
      <c r="D12" s="351" t="s">
        <v>509</v>
      </c>
      <c r="E12" s="352" t="s">
        <v>505</v>
      </c>
    </row>
    <row r="13" spans="1:8" x14ac:dyDescent="0.25">
      <c r="C13" s="350" t="s">
        <v>510</v>
      </c>
      <c r="D13" s="351" t="s">
        <v>511</v>
      </c>
      <c r="E13" s="352" t="s">
        <v>513</v>
      </c>
    </row>
    <row r="14" spans="1:8" x14ac:dyDescent="0.25">
      <c r="C14" s="350"/>
      <c r="D14" s="351" t="s">
        <v>512</v>
      </c>
      <c r="E14" s="352" t="s">
        <v>514</v>
      </c>
    </row>
    <row r="15" spans="1:8" x14ac:dyDescent="0.25">
      <c r="C15" s="350" t="s">
        <v>515</v>
      </c>
      <c r="D15" s="351" t="s">
        <v>516</v>
      </c>
      <c r="E15" s="352" t="s">
        <v>513</v>
      </c>
    </row>
    <row r="16" spans="1:8" x14ac:dyDescent="0.25">
      <c r="C16" s="350"/>
      <c r="D16" s="351" t="s">
        <v>517</v>
      </c>
      <c r="E16" s="352" t="s">
        <v>513</v>
      </c>
    </row>
    <row r="17" spans="3:5" x14ac:dyDescent="0.25">
      <c r="C17" s="350" t="s">
        <v>518</v>
      </c>
      <c r="D17" s="351" t="s">
        <v>519</v>
      </c>
      <c r="E17" s="352" t="s">
        <v>514</v>
      </c>
    </row>
    <row r="18" spans="3:5" x14ac:dyDescent="0.25">
      <c r="C18" s="350" t="s">
        <v>520</v>
      </c>
      <c r="D18" s="351" t="s">
        <v>511</v>
      </c>
      <c r="E18" s="352" t="s">
        <v>513</v>
      </c>
    </row>
    <row r="19" spans="3:5" x14ac:dyDescent="0.25">
      <c r="C19" s="350" t="s">
        <v>521</v>
      </c>
      <c r="D19" s="351" t="s">
        <v>516</v>
      </c>
      <c r="E19" s="352" t="s">
        <v>513</v>
      </c>
    </row>
    <row r="20" spans="3:5" x14ac:dyDescent="0.25">
      <c r="C20" s="350" t="s">
        <v>522</v>
      </c>
      <c r="D20" s="351" t="s">
        <v>523</v>
      </c>
      <c r="E20" s="352" t="s">
        <v>514</v>
      </c>
    </row>
    <row r="21" spans="3:5" x14ac:dyDescent="0.25">
      <c r="C21" s="350" t="s">
        <v>524</v>
      </c>
      <c r="D21" s="351" t="s">
        <v>525</v>
      </c>
      <c r="E21" s="352" t="s">
        <v>514</v>
      </c>
    </row>
    <row r="22" spans="3:5" x14ac:dyDescent="0.25">
      <c r="C22" s="350" t="s">
        <v>526</v>
      </c>
      <c r="D22" s="351" t="s">
        <v>527</v>
      </c>
      <c r="E22" s="352" t="s">
        <v>514</v>
      </c>
    </row>
    <row r="23" spans="3:5" x14ac:dyDescent="0.25">
      <c r="C23" s="350" t="s">
        <v>528</v>
      </c>
      <c r="D23" s="351" t="s">
        <v>529</v>
      </c>
      <c r="E23" s="352" t="s">
        <v>514</v>
      </c>
    </row>
    <row r="24" spans="3:5" x14ac:dyDescent="0.25">
      <c r="C24" s="350" t="s">
        <v>530</v>
      </c>
      <c r="D24" s="351" t="s">
        <v>531</v>
      </c>
      <c r="E24" s="352" t="s">
        <v>514</v>
      </c>
    </row>
    <row r="25" spans="3:5" x14ac:dyDescent="0.25">
      <c r="C25" s="350" t="s">
        <v>532</v>
      </c>
      <c r="D25" s="351" t="s">
        <v>533</v>
      </c>
      <c r="E25" s="352" t="s">
        <v>513</v>
      </c>
    </row>
    <row r="26" spans="3:5" ht="15.75" thickBot="1" x14ac:dyDescent="0.3">
      <c r="C26" s="353" t="s">
        <v>534</v>
      </c>
      <c r="D26" s="354" t="s">
        <v>535</v>
      </c>
      <c r="E26" s="355" t="s">
        <v>513</v>
      </c>
    </row>
  </sheetData>
  <mergeCells count="1">
    <mergeCell ref="C5:C6"/>
  </mergeCells>
  <pageMargins left="0.23622047244094491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1"/>
    <pageSetUpPr fitToPage="1"/>
  </sheetPr>
  <dimension ref="A1:D1"/>
  <sheetViews>
    <sheetView zoomScale="80" zoomScaleNormal="80" workbookViewId="0">
      <selection activeCell="C7" sqref="C7"/>
    </sheetView>
  </sheetViews>
  <sheetFormatPr defaultRowHeight="15" x14ac:dyDescent="0.25"/>
  <cols>
    <col min="1" max="1" width="11.5703125" style="13" customWidth="1"/>
    <col min="2" max="2" width="8.42578125" style="38" customWidth="1"/>
    <col min="3" max="3" width="87.85546875" style="35" customWidth="1"/>
    <col min="4" max="4" width="6.5703125" style="12" customWidth="1"/>
    <col min="5" max="6" width="9.140625" style="12"/>
    <col min="7" max="7" width="10.5703125" style="12" bestFit="1" customWidth="1"/>
    <col min="8" max="16384" width="9.140625" style="12"/>
  </cols>
  <sheetData>
    <row r="1" spans="1:4" customFormat="1" ht="16.5" thickBot="1" x14ac:dyDescent="0.3">
      <c r="A1" s="18">
        <v>42350.849247685182</v>
      </c>
      <c r="B1" s="37"/>
      <c r="C1" s="34" t="s">
        <v>16</v>
      </c>
      <c r="D1" s="19">
        <v>0</v>
      </c>
    </row>
  </sheetData>
  <pageMargins left="0.7" right="0.7" top="0.75" bottom="0.75" header="0.3" footer="0.3"/>
  <pageSetup paperSize="9" scale="8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M119"/>
  <sheetViews>
    <sheetView topLeftCell="A28" workbookViewId="0">
      <selection activeCell="G18" sqref="G18"/>
    </sheetView>
  </sheetViews>
  <sheetFormatPr defaultRowHeight="15" outlineLevelRow="1" x14ac:dyDescent="0.25"/>
  <cols>
    <col min="1" max="1" width="10.140625" bestFit="1" customWidth="1"/>
    <col min="2" max="2" width="34.42578125" bestFit="1" customWidth="1"/>
    <col min="3" max="3" width="20.7109375" customWidth="1"/>
    <col min="4" max="4" width="29.5703125" customWidth="1"/>
    <col min="5" max="5" width="20.28515625" customWidth="1"/>
    <col min="6" max="6" width="11.5703125" bestFit="1" customWidth="1"/>
    <col min="7" max="7" width="14.42578125" customWidth="1"/>
    <col min="8" max="8" width="13" customWidth="1"/>
    <col min="9" max="9" width="11.42578125" bestFit="1" customWidth="1"/>
    <col min="10" max="10" width="12" bestFit="1" customWidth="1"/>
    <col min="11" max="11" width="12.5703125" bestFit="1" customWidth="1"/>
    <col min="12" max="12" width="11.42578125" bestFit="1" customWidth="1"/>
    <col min="13" max="13" width="12" bestFit="1" customWidth="1"/>
  </cols>
  <sheetData>
    <row r="1" spans="1:9" s="15" customFormat="1" ht="15.75" thickBot="1" x14ac:dyDescent="0.3">
      <c r="A1" s="14">
        <v>42553.5625</v>
      </c>
    </row>
    <row r="2" spans="1:9" s="15" customFormat="1" ht="19.5" x14ac:dyDescent="0.3">
      <c r="B2" s="16" t="s">
        <v>230</v>
      </c>
      <c r="C2" s="16" t="s">
        <v>80</v>
      </c>
      <c r="D2" s="16"/>
    </row>
    <row r="3" spans="1:9" ht="15.75" thickBot="1" x14ac:dyDescent="0.3">
      <c r="A3" s="15"/>
    </row>
    <row r="4" spans="1:9" ht="15.75" thickBot="1" x14ac:dyDescent="0.3">
      <c r="A4" s="17">
        <v>42553</v>
      </c>
      <c r="B4" s="447" t="s">
        <v>102</v>
      </c>
      <c r="C4" s="470" t="s">
        <v>103</v>
      </c>
      <c r="D4" s="471"/>
      <c r="G4" s="446" t="str">
        <f>B4&amp;"_F"</f>
        <v>HDR_ModelINFO_F</v>
      </c>
      <c r="H4" s="199"/>
      <c r="I4" s="445"/>
    </row>
    <row r="5" spans="1:9" s="418" customFormat="1" outlineLevel="1" x14ac:dyDescent="0.25">
      <c r="A5" s="17"/>
      <c r="C5" s="196" t="s">
        <v>255</v>
      </c>
      <c r="D5" s="195" t="s">
        <v>124</v>
      </c>
      <c r="G5" s="70"/>
      <c r="H5" s="199"/>
      <c r="I5" s="445" t="s">
        <v>264</v>
      </c>
    </row>
    <row r="6" spans="1:9" s="418" customFormat="1" outlineLevel="1" x14ac:dyDescent="0.25">
      <c r="C6" s="196" t="s">
        <v>256</v>
      </c>
      <c r="D6" s="195" t="s">
        <v>125</v>
      </c>
      <c r="H6" s="199"/>
      <c r="I6" s="445" t="s">
        <v>265</v>
      </c>
    </row>
    <row r="7" spans="1:9" s="418" customFormat="1" outlineLevel="1" x14ac:dyDescent="0.25">
      <c r="C7" s="196" t="s">
        <v>257</v>
      </c>
      <c r="D7" s="202">
        <v>1</v>
      </c>
      <c r="H7" s="199"/>
      <c r="I7" s="445" t="s">
        <v>281</v>
      </c>
    </row>
    <row r="8" spans="1:9" s="418" customFormat="1" outlineLevel="1" x14ac:dyDescent="0.25">
      <c r="C8" s="196" t="s">
        <v>258</v>
      </c>
      <c r="D8" s="195" t="s">
        <v>246</v>
      </c>
      <c r="H8" s="199"/>
      <c r="I8" s="445" t="s">
        <v>266</v>
      </c>
    </row>
    <row r="9" spans="1:9" s="418" customFormat="1" outlineLevel="1" x14ac:dyDescent="0.25">
      <c r="C9" s="196" t="s">
        <v>189</v>
      </c>
      <c r="D9" s="195" t="s">
        <v>245</v>
      </c>
      <c r="H9" s="199"/>
      <c r="I9" s="445" t="s">
        <v>267</v>
      </c>
    </row>
    <row r="10" spans="1:9" s="418" customFormat="1" outlineLevel="1" x14ac:dyDescent="0.25">
      <c r="C10" s="196" t="s">
        <v>259</v>
      </c>
      <c r="D10" s="197">
        <v>2553</v>
      </c>
      <c r="H10" s="199"/>
      <c r="I10" s="445" t="s">
        <v>268</v>
      </c>
    </row>
    <row r="11" spans="1:9" ht="5.0999999999999996" customHeight="1" outlineLevel="1" thickBot="1" x14ac:dyDescent="0.3"/>
    <row r="12" spans="1:9" s="164" customFormat="1" ht="15.75" outlineLevel="1" thickBot="1" x14ac:dyDescent="0.3">
      <c r="A12" s="17">
        <v>42553</v>
      </c>
      <c r="B12" s="70" t="str">
        <f>"EN_" &amp;B4</f>
        <v>EN_HDR_ModelINFO</v>
      </c>
      <c r="C12" s="470" t="s">
        <v>231</v>
      </c>
      <c r="D12" s="471"/>
      <c r="G12" s="446" t="str">
        <f>B12&amp;"_F"</f>
        <v>EN_HDR_ModelINFO_F</v>
      </c>
      <c r="H12" s="199"/>
      <c r="I12" s="445"/>
    </row>
    <row r="13" spans="1:9" outlineLevel="1" x14ac:dyDescent="0.25">
      <c r="C13" s="196" t="s">
        <v>249</v>
      </c>
      <c r="D13" s="195" t="s">
        <v>124</v>
      </c>
      <c r="H13" s="199"/>
      <c r="I13" s="200" t="s">
        <v>264</v>
      </c>
    </row>
    <row r="14" spans="1:9" outlineLevel="1" x14ac:dyDescent="0.25">
      <c r="A14" s="180"/>
      <c r="B14" s="180"/>
      <c r="C14" s="196" t="s">
        <v>250</v>
      </c>
      <c r="D14" s="195" t="s">
        <v>125</v>
      </c>
      <c r="H14" s="199"/>
      <c r="I14" s="200" t="s">
        <v>265</v>
      </c>
    </row>
    <row r="15" spans="1:9" outlineLevel="1" x14ac:dyDescent="0.25">
      <c r="A15" s="180"/>
      <c r="B15" s="180"/>
      <c r="C15" s="196" t="s">
        <v>251</v>
      </c>
      <c r="D15" s="197">
        <v>1</v>
      </c>
      <c r="H15" s="199"/>
      <c r="I15" s="200" t="s">
        <v>281</v>
      </c>
    </row>
    <row r="16" spans="1:9" outlineLevel="1" x14ac:dyDescent="0.25">
      <c r="A16" s="180"/>
      <c r="B16" s="180"/>
      <c r="C16" s="196" t="s">
        <v>252</v>
      </c>
      <c r="D16" s="195" t="s">
        <v>246</v>
      </c>
      <c r="H16" s="199"/>
      <c r="I16" s="200" t="s">
        <v>266</v>
      </c>
    </row>
    <row r="17" spans="1:12" outlineLevel="1" x14ac:dyDescent="0.25">
      <c r="A17" s="180"/>
      <c r="B17" s="180"/>
      <c r="C17" s="196" t="s">
        <v>189</v>
      </c>
      <c r="D17" s="195" t="s">
        <v>245</v>
      </c>
      <c r="H17" s="199"/>
      <c r="I17" s="200" t="s">
        <v>267</v>
      </c>
    </row>
    <row r="18" spans="1:12" outlineLevel="1" x14ac:dyDescent="0.25">
      <c r="A18" s="180"/>
      <c r="B18" s="180"/>
      <c r="C18" s="196" t="s">
        <v>253</v>
      </c>
      <c r="D18" s="197">
        <v>2553</v>
      </c>
      <c r="H18" s="199"/>
      <c r="I18" s="200" t="s">
        <v>268</v>
      </c>
    </row>
    <row r="19" spans="1:12" s="253" customFormat="1" outlineLevel="1" x14ac:dyDescent="0.25">
      <c r="C19" s="416"/>
      <c r="D19" s="416"/>
      <c r="E19" s="416"/>
      <c r="F19" s="416"/>
      <c r="H19" s="416"/>
      <c r="I19" s="416"/>
      <c r="J19" s="418"/>
      <c r="K19" s="418"/>
    </row>
    <row r="20" spans="1:12" s="253" customFormat="1" ht="15.75" outlineLevel="1" thickBot="1" x14ac:dyDescent="0.3">
      <c r="A20" s="17">
        <v>42553</v>
      </c>
      <c r="B20" s="447" t="s">
        <v>674</v>
      </c>
      <c r="C20" s="416"/>
      <c r="D20" s="416"/>
      <c r="E20" s="416"/>
      <c r="F20" s="416"/>
      <c r="H20" s="70" t="str">
        <f>B20&amp;"_F"</f>
        <v>FORM_ModelINFO_MatTypeGr_F</v>
      </c>
      <c r="I20" s="199"/>
      <c r="J20" s="445"/>
      <c r="K20" s="199"/>
      <c r="L20" s="199"/>
    </row>
    <row r="21" spans="1:12" s="253" customFormat="1" ht="15.75" outlineLevel="1" thickBot="1" x14ac:dyDescent="0.3">
      <c r="A21" s="17"/>
      <c r="B21" s="418"/>
      <c r="C21" s="474" t="s">
        <v>675</v>
      </c>
      <c r="D21" s="475"/>
      <c r="E21" s="475"/>
      <c r="F21" s="476"/>
      <c r="H21" s="70"/>
      <c r="I21" s="199"/>
      <c r="J21" s="445"/>
      <c r="K21" s="199"/>
      <c r="L21" s="199"/>
    </row>
    <row r="22" spans="1:12" s="418" customFormat="1" outlineLevel="1" x14ac:dyDescent="0.25">
      <c r="C22" s="448" t="s">
        <v>81</v>
      </c>
      <c r="D22" s="448" t="s">
        <v>676</v>
      </c>
      <c r="E22" s="448" t="s">
        <v>185</v>
      </c>
      <c r="F22" s="448" t="s">
        <v>150</v>
      </c>
      <c r="I22" s="199"/>
      <c r="J22" s="445"/>
      <c r="K22" s="199"/>
      <c r="L22" s="199"/>
    </row>
    <row r="23" spans="1:12" s="418" customFormat="1" outlineLevel="1" x14ac:dyDescent="0.25">
      <c r="C23" s="449" t="s">
        <v>677</v>
      </c>
      <c r="I23" s="199"/>
      <c r="J23" s="445" t="s">
        <v>264</v>
      </c>
      <c r="K23" s="445" t="s">
        <v>281</v>
      </c>
      <c r="L23" s="445" t="s">
        <v>267</v>
      </c>
    </row>
    <row r="24" spans="1:12" s="418" customFormat="1" outlineLevel="1" x14ac:dyDescent="0.25">
      <c r="C24" s="449" t="s">
        <v>678</v>
      </c>
      <c r="I24" s="199"/>
      <c r="J24" s="445" t="s">
        <v>265</v>
      </c>
      <c r="K24" s="445" t="s">
        <v>266</v>
      </c>
      <c r="L24" s="445" t="s">
        <v>268</v>
      </c>
    </row>
    <row r="25" spans="1:12" s="418" customFormat="1" ht="5.0999999999999996" customHeight="1" outlineLevel="1" x14ac:dyDescent="0.25">
      <c r="J25" s="444"/>
    </row>
    <row r="26" spans="1:12" s="253" customFormat="1" ht="15.75" outlineLevel="1" thickBot="1" x14ac:dyDescent="0.3">
      <c r="A26" s="17">
        <v>42553</v>
      </c>
      <c r="B26" s="446" t="str">
        <f>"EN_"&amp;B20</f>
        <v>EN_FORM_ModelINFO_MatTypeGr</v>
      </c>
      <c r="C26" s="416"/>
      <c r="D26" s="416"/>
      <c r="E26" s="416"/>
      <c r="F26" s="416"/>
      <c r="H26" s="70" t="str">
        <f>B26&amp;"_F"</f>
        <v>EN_FORM_ModelINFO_MatTypeGr_F</v>
      </c>
      <c r="I26" s="416"/>
      <c r="J26" s="416"/>
      <c r="K26" s="418"/>
    </row>
    <row r="27" spans="1:12" s="418" customFormat="1" ht="15.75" outlineLevel="1" thickBot="1" x14ac:dyDescent="0.3">
      <c r="C27" s="474" t="s">
        <v>679</v>
      </c>
      <c r="D27" s="475"/>
      <c r="E27" s="475"/>
      <c r="F27" s="476"/>
      <c r="G27" s="253"/>
      <c r="H27" s="70"/>
      <c r="I27" s="199"/>
      <c r="J27" s="445"/>
      <c r="K27" s="199"/>
      <c r="L27" s="199"/>
    </row>
    <row r="28" spans="1:12" s="418" customFormat="1" outlineLevel="1" x14ac:dyDescent="0.25">
      <c r="C28" s="448" t="s">
        <v>235</v>
      </c>
      <c r="D28" s="448" t="s">
        <v>680</v>
      </c>
      <c r="E28" s="448" t="s">
        <v>684</v>
      </c>
      <c r="F28" s="448" t="s">
        <v>681</v>
      </c>
      <c r="I28" s="199"/>
      <c r="J28" s="445"/>
      <c r="K28" s="199"/>
      <c r="L28" s="199"/>
    </row>
    <row r="29" spans="1:12" s="418" customFormat="1" outlineLevel="1" x14ac:dyDescent="0.25">
      <c r="C29" s="449" t="s">
        <v>553</v>
      </c>
      <c r="I29" s="199"/>
      <c r="J29" s="451" t="s">
        <v>264</v>
      </c>
      <c r="K29" s="451" t="s">
        <v>281</v>
      </c>
      <c r="L29" s="451" t="s">
        <v>267</v>
      </c>
    </row>
    <row r="30" spans="1:12" s="418" customFormat="1" outlineLevel="1" x14ac:dyDescent="0.25">
      <c r="C30" s="449" t="s">
        <v>682</v>
      </c>
      <c r="I30" s="199"/>
      <c r="J30" s="451" t="s">
        <v>265</v>
      </c>
      <c r="K30" s="451" t="s">
        <v>266</v>
      </c>
      <c r="L30" s="451" t="s">
        <v>268</v>
      </c>
    </row>
    <row r="31" spans="1:12" s="253" customFormat="1" outlineLevel="1" x14ac:dyDescent="0.25">
      <c r="C31" s="416"/>
      <c r="D31" s="416"/>
      <c r="E31" s="416"/>
      <c r="F31" s="416"/>
      <c r="I31" s="416"/>
      <c r="J31" s="416"/>
      <c r="K31" s="418"/>
    </row>
    <row r="32" spans="1:12" s="253" customFormat="1" outlineLevel="1" x14ac:dyDescent="0.25">
      <c r="A32" s="17">
        <v>42553</v>
      </c>
      <c r="B32" s="447" t="s">
        <v>673</v>
      </c>
      <c r="C32" s="416"/>
      <c r="D32" s="416"/>
      <c r="E32" s="416"/>
      <c r="F32" s="416"/>
      <c r="G32" s="70" t="str">
        <f>B32&amp;"_F"</f>
        <v>FORM_ModelINFO_Rules_F</v>
      </c>
      <c r="H32" s="416"/>
      <c r="I32" s="416"/>
      <c r="J32" s="294"/>
      <c r="K32" s="294"/>
    </row>
    <row r="33" spans="1:11" s="180" customFormat="1" outlineLevel="1" x14ac:dyDescent="0.25">
      <c r="C33" s="472" t="s">
        <v>244</v>
      </c>
      <c r="D33" s="473"/>
      <c r="H33" s="199"/>
      <c r="I33" s="200"/>
    </row>
    <row r="34" spans="1:11" s="180" customFormat="1" outlineLevel="1" x14ac:dyDescent="0.25">
      <c r="C34" s="198" t="s">
        <v>261</v>
      </c>
      <c r="D34" s="201" t="s">
        <v>260</v>
      </c>
      <c r="H34" s="199"/>
      <c r="I34" s="200" t="s">
        <v>269</v>
      </c>
    </row>
    <row r="35" spans="1:11" s="180" customFormat="1" outlineLevel="1" x14ac:dyDescent="0.25">
      <c r="C35" s="383" t="s">
        <v>298</v>
      </c>
      <c r="D35" s="384" t="s">
        <v>299</v>
      </c>
      <c r="E35" s="384" t="s">
        <v>300</v>
      </c>
      <c r="H35" s="199"/>
      <c r="I35" s="200"/>
    </row>
    <row r="36" spans="1:11" ht="5.0999999999999996" customHeight="1" outlineLevel="1" x14ac:dyDescent="0.25">
      <c r="I36" s="194"/>
    </row>
    <row r="37" spans="1:11" s="253" customFormat="1" outlineLevel="1" x14ac:dyDescent="0.25">
      <c r="A37" s="17">
        <v>42553</v>
      </c>
      <c r="B37" s="446" t="str">
        <f>"EN_"&amp;B32</f>
        <v>EN_FORM_ModelINFO_Rules</v>
      </c>
      <c r="C37" s="416"/>
      <c r="D37" s="416"/>
      <c r="E37" s="416"/>
      <c r="F37" s="416"/>
      <c r="G37" s="70" t="str">
        <f>B37&amp;"_F"</f>
        <v>EN_FORM_ModelINFO_Rules_F</v>
      </c>
      <c r="H37" s="416"/>
      <c r="I37" s="416"/>
      <c r="J37" s="418"/>
      <c r="K37" s="418"/>
    </row>
    <row r="38" spans="1:11" outlineLevel="1" x14ac:dyDescent="0.25">
      <c r="C38" s="472" t="s">
        <v>263</v>
      </c>
      <c r="D38" s="473"/>
      <c r="H38" s="199"/>
      <c r="I38" s="200"/>
    </row>
    <row r="39" spans="1:11" s="180" customFormat="1" outlineLevel="1" x14ac:dyDescent="0.25">
      <c r="C39" s="198" t="s">
        <v>262</v>
      </c>
      <c r="D39" s="201" t="s">
        <v>260</v>
      </c>
      <c r="H39" s="199"/>
      <c r="I39" s="200" t="s">
        <v>269</v>
      </c>
    </row>
    <row r="40" spans="1:11" outlineLevel="1" x14ac:dyDescent="0.25">
      <c r="C40" s="383" t="s">
        <v>307</v>
      </c>
      <c r="D40" s="384" t="s">
        <v>301</v>
      </c>
      <c r="E40" s="384" t="s">
        <v>302</v>
      </c>
      <c r="H40" s="199"/>
      <c r="I40" s="200"/>
    </row>
    <row r="41" spans="1:11" s="164" customFormat="1" ht="15.75" thickBot="1" x14ac:dyDescent="0.3"/>
    <row r="42" spans="1:11" ht="18" thickBot="1" x14ac:dyDescent="0.3">
      <c r="A42" s="17">
        <v>42413</v>
      </c>
      <c r="B42" s="70" t="s">
        <v>120</v>
      </c>
      <c r="C42" s="68" t="s">
        <v>549</v>
      </c>
      <c r="D42" s="68" t="s">
        <v>81</v>
      </c>
      <c r="E42" s="69" t="s">
        <v>551</v>
      </c>
      <c r="F42" s="69" t="s">
        <v>82</v>
      </c>
      <c r="G42" s="107" t="s">
        <v>137</v>
      </c>
      <c r="H42" s="69" t="s">
        <v>185</v>
      </c>
      <c r="I42" s="108" t="s">
        <v>136</v>
      </c>
    </row>
    <row r="43" spans="1:11" s="294" customFormat="1" ht="5.0999999999999996" customHeight="1" thickBot="1" x14ac:dyDescent="0.3"/>
    <row r="44" spans="1:11" s="164" customFormat="1" ht="18" thickBot="1" x14ac:dyDescent="0.3">
      <c r="A44" s="17">
        <v>42440</v>
      </c>
      <c r="B44" s="70" t="str">
        <f>"EN_" &amp;B42</f>
        <v>EN_HDR_Raw</v>
      </c>
      <c r="C44" s="68" t="s">
        <v>549</v>
      </c>
      <c r="D44" s="68" t="s">
        <v>235</v>
      </c>
      <c r="E44" s="69" t="s">
        <v>552</v>
      </c>
      <c r="F44" s="69" t="s">
        <v>236</v>
      </c>
      <c r="G44" s="107" t="s">
        <v>237</v>
      </c>
      <c r="H44" s="69" t="s">
        <v>240</v>
      </c>
      <c r="I44" s="108" t="s">
        <v>238</v>
      </c>
    </row>
    <row r="45" spans="1:11" x14ac:dyDescent="0.25">
      <c r="D45" s="294"/>
      <c r="E45" s="294"/>
    </row>
    <row r="46" spans="1:11" s="294" customFormat="1" x14ac:dyDescent="0.25">
      <c r="A46" s="17">
        <v>42464</v>
      </c>
      <c r="B46" s="70" t="s">
        <v>544</v>
      </c>
      <c r="C46" s="294" t="s">
        <v>550</v>
      </c>
      <c r="D46" s="294" t="s">
        <v>503</v>
      </c>
      <c r="E46" s="400" t="s">
        <v>553</v>
      </c>
      <c r="F46" s="294" t="s">
        <v>546</v>
      </c>
      <c r="G46" s="395">
        <v>2200</v>
      </c>
      <c r="H46" s="397">
        <v>0</v>
      </c>
      <c r="I46" s="398">
        <v>1.3516799999996447E-3</v>
      </c>
    </row>
    <row r="47" spans="1:11" s="294" customFormat="1" x14ac:dyDescent="0.25">
      <c r="A47" s="17">
        <v>42464</v>
      </c>
      <c r="B47" s="70" t="s">
        <v>545</v>
      </c>
      <c r="C47" s="388" t="s">
        <v>264</v>
      </c>
      <c r="D47" s="396" t="s">
        <v>265</v>
      </c>
      <c r="E47" s="399" t="s">
        <v>281</v>
      </c>
      <c r="F47" s="399" t="s">
        <v>266</v>
      </c>
      <c r="G47" s="399" t="s">
        <v>267</v>
      </c>
      <c r="H47" s="399" t="s">
        <v>268</v>
      </c>
      <c r="I47" s="388" t="s">
        <v>269</v>
      </c>
      <c r="J47" s="387"/>
      <c r="K47" s="387"/>
    </row>
    <row r="48" spans="1:11" s="294" customFormat="1" ht="5.0999999999999996" customHeight="1" x14ac:dyDescent="0.25"/>
    <row r="49" spans="1:11" s="294" customFormat="1" x14ac:dyDescent="0.25">
      <c r="A49" s="17">
        <v>42464</v>
      </c>
      <c r="B49" s="70" t="s">
        <v>547</v>
      </c>
      <c r="C49" s="294" t="s">
        <v>550</v>
      </c>
      <c r="D49" s="294" t="s">
        <v>503</v>
      </c>
      <c r="E49" s="400" t="s">
        <v>553</v>
      </c>
      <c r="F49" s="294" t="s">
        <v>546</v>
      </c>
      <c r="G49" s="395">
        <v>220</v>
      </c>
      <c r="H49" s="397">
        <v>0</v>
      </c>
      <c r="I49" s="398">
        <v>1.3516799999996447E-3</v>
      </c>
    </row>
    <row r="50" spans="1:11" s="294" customFormat="1" x14ac:dyDescent="0.25">
      <c r="A50" s="17">
        <v>42464</v>
      </c>
      <c r="B50" s="70" t="s">
        <v>548</v>
      </c>
      <c r="C50" s="399" t="s">
        <v>264</v>
      </c>
      <c r="D50" s="399" t="s">
        <v>265</v>
      </c>
      <c r="E50" s="399" t="s">
        <v>281</v>
      </c>
      <c r="F50" s="399" t="s">
        <v>266</v>
      </c>
      <c r="G50" s="399" t="s">
        <v>267</v>
      </c>
      <c r="H50" s="399" t="s">
        <v>268</v>
      </c>
      <c r="I50" s="399" t="s">
        <v>269</v>
      </c>
      <c r="J50" s="387"/>
      <c r="K50" s="387"/>
    </row>
    <row r="51" spans="1:11" ht="15.75" thickBot="1" x14ac:dyDescent="0.3"/>
    <row r="52" spans="1:11" ht="19.5" thickBot="1" x14ac:dyDescent="0.35">
      <c r="A52" s="17">
        <v>42386</v>
      </c>
      <c r="B52" s="70" t="s">
        <v>134</v>
      </c>
      <c r="C52" s="1" t="s">
        <v>123</v>
      </c>
      <c r="D52" s="98"/>
      <c r="E52" s="87" t="s">
        <v>106</v>
      </c>
      <c r="F52" s="98"/>
      <c r="G52" s="88"/>
    </row>
    <row r="53" spans="1:11" ht="18.75" x14ac:dyDescent="0.3">
      <c r="C53" s="2"/>
      <c r="D53" s="3"/>
      <c r="E53" s="3"/>
      <c r="F53" s="3"/>
      <c r="G53" s="41"/>
    </row>
    <row r="54" spans="1:11" x14ac:dyDescent="0.25">
      <c r="C54" s="64" t="s">
        <v>242</v>
      </c>
      <c r="D54" s="65" t="s">
        <v>243</v>
      </c>
      <c r="E54" s="65" t="s">
        <v>18</v>
      </c>
      <c r="F54" s="66" t="s">
        <v>571</v>
      </c>
      <c r="G54" s="140" t="s">
        <v>573</v>
      </c>
      <c r="H54" s="67" t="s">
        <v>112</v>
      </c>
      <c r="I54" s="141" t="s">
        <v>244</v>
      </c>
    </row>
    <row r="55" spans="1:11" s="164" customFormat="1" ht="5.0999999999999996" customHeight="1" thickBot="1" x14ac:dyDescent="0.3"/>
    <row r="56" spans="1:11" s="164" customFormat="1" ht="19.5" thickBot="1" x14ac:dyDescent="0.35">
      <c r="A56" s="17">
        <v>42441</v>
      </c>
      <c r="B56" s="70" t="str">
        <f>"EN_" &amp;B52</f>
        <v>EN_HDR_Models_in_TSmatch.xlsx</v>
      </c>
      <c r="C56" s="128" t="s">
        <v>123</v>
      </c>
      <c r="D56" s="166"/>
      <c r="E56" s="143" t="s">
        <v>232</v>
      </c>
      <c r="F56" s="166"/>
      <c r="G56" s="144"/>
    </row>
    <row r="57" spans="1:11" s="164" customFormat="1" ht="18.75" x14ac:dyDescent="0.3">
      <c r="C57" s="129"/>
      <c r="D57" s="130"/>
      <c r="E57" s="130"/>
      <c r="F57" s="130"/>
      <c r="G57" s="133"/>
    </row>
    <row r="58" spans="1:11" s="164" customFormat="1" x14ac:dyDescent="0.25">
      <c r="C58" s="138" t="s">
        <v>17</v>
      </c>
      <c r="D58" s="139" t="s">
        <v>107</v>
      </c>
      <c r="E58" s="139" t="s">
        <v>108</v>
      </c>
      <c r="F58" s="140" t="s">
        <v>572</v>
      </c>
      <c r="G58" s="140" t="s">
        <v>574</v>
      </c>
      <c r="H58" s="141" t="s">
        <v>112</v>
      </c>
      <c r="I58" s="141" t="s">
        <v>190</v>
      </c>
    </row>
    <row r="59" spans="1:11" s="294" customFormat="1" x14ac:dyDescent="0.25"/>
    <row r="60" spans="1:11" s="294" customFormat="1" x14ac:dyDescent="0.25">
      <c r="A60" s="17">
        <v>42468</v>
      </c>
      <c r="B60" s="70" t="s">
        <v>577</v>
      </c>
      <c r="C60" s="294" t="s">
        <v>194</v>
      </c>
      <c r="D60" s="294" t="s">
        <v>126</v>
      </c>
      <c r="E60" s="294" t="s">
        <v>152</v>
      </c>
      <c r="F60" s="294" t="s">
        <v>569</v>
      </c>
      <c r="G60" s="415">
        <v>1</v>
      </c>
      <c r="H60" s="294" t="s">
        <v>188</v>
      </c>
      <c r="I60" s="294" t="s">
        <v>556</v>
      </c>
    </row>
    <row r="61" spans="1:11" s="294" customFormat="1" x14ac:dyDescent="0.25">
      <c r="A61" s="17">
        <v>42468</v>
      </c>
      <c r="B61" s="70" t="s">
        <v>578</v>
      </c>
      <c r="C61" s="414" t="s">
        <v>264</v>
      </c>
      <c r="D61" s="414" t="s">
        <v>265</v>
      </c>
      <c r="E61" s="414" t="s">
        <v>281</v>
      </c>
      <c r="F61" s="414" t="s">
        <v>266</v>
      </c>
      <c r="G61" s="414" t="s">
        <v>267</v>
      </c>
      <c r="H61" s="414" t="s">
        <v>268</v>
      </c>
      <c r="I61" s="417" t="s">
        <v>269</v>
      </c>
    </row>
    <row r="62" spans="1:11" s="294" customFormat="1" ht="5.0999999999999996" customHeight="1" x14ac:dyDescent="0.25"/>
    <row r="63" spans="1:11" s="294" customFormat="1" x14ac:dyDescent="0.25">
      <c r="A63" s="17">
        <v>42468</v>
      </c>
      <c r="B63" s="70" t="s">
        <v>575</v>
      </c>
      <c r="C63" s="294" t="s">
        <v>194</v>
      </c>
      <c r="D63" s="294" t="s">
        <v>126</v>
      </c>
      <c r="E63" s="294" t="s">
        <v>152</v>
      </c>
      <c r="F63" s="294" t="s">
        <v>569</v>
      </c>
      <c r="G63" s="415">
        <v>1</v>
      </c>
      <c r="H63" s="294" t="s">
        <v>188</v>
      </c>
      <c r="I63" s="294" t="s">
        <v>556</v>
      </c>
    </row>
    <row r="64" spans="1:11" s="294" customFormat="1" x14ac:dyDescent="0.25">
      <c r="A64" s="17">
        <v>42468</v>
      </c>
      <c r="B64" s="70" t="s">
        <v>576</v>
      </c>
      <c r="C64" s="417" t="s">
        <v>264</v>
      </c>
      <c r="D64" s="417" t="s">
        <v>265</v>
      </c>
      <c r="E64" s="417" t="s">
        <v>281</v>
      </c>
      <c r="F64" s="417" t="s">
        <v>266</v>
      </c>
      <c r="G64" s="417" t="s">
        <v>267</v>
      </c>
      <c r="H64" s="417" t="s">
        <v>268</v>
      </c>
      <c r="I64" s="417" t="s">
        <v>269</v>
      </c>
    </row>
    <row r="66" spans="1:10" x14ac:dyDescent="0.25">
      <c r="A66" s="17">
        <v>42447.364583333336</v>
      </c>
      <c r="B66" s="70" t="s">
        <v>286</v>
      </c>
      <c r="C66" s="385" t="s">
        <v>303</v>
      </c>
      <c r="D66" s="385" t="s">
        <v>166</v>
      </c>
      <c r="E66" s="386" t="s">
        <v>157</v>
      </c>
      <c r="G66" s="70" t="s">
        <v>287</v>
      </c>
      <c r="H66" s="200" t="s">
        <v>264</v>
      </c>
      <c r="I66" s="200" t="s">
        <v>265</v>
      </c>
      <c r="J66" s="200" t="s">
        <v>281</v>
      </c>
    </row>
    <row r="67" spans="1:10" s="180" customFormat="1" x14ac:dyDescent="0.25">
      <c r="A67" s="17">
        <v>42447.364583333336</v>
      </c>
      <c r="B67" s="70" t="s">
        <v>288</v>
      </c>
      <c r="C67" s="385" t="s">
        <v>303</v>
      </c>
      <c r="D67" s="385" t="s">
        <v>166</v>
      </c>
      <c r="E67" s="386" t="s">
        <v>304</v>
      </c>
      <c r="G67" s="70" t="s">
        <v>289</v>
      </c>
      <c r="H67" s="200" t="s">
        <v>264</v>
      </c>
      <c r="I67" s="200" t="s">
        <v>265</v>
      </c>
      <c r="J67" s="200" t="s">
        <v>281</v>
      </c>
    </row>
    <row r="68" spans="1:10" ht="15.75" thickBot="1" x14ac:dyDescent="0.3"/>
    <row r="69" spans="1:10" s="180" customFormat="1" ht="19.5" thickBot="1" x14ac:dyDescent="0.35">
      <c r="A69" s="17">
        <v>42388</v>
      </c>
      <c r="B69" s="70" t="s">
        <v>308</v>
      </c>
      <c r="C69" s="128" t="s">
        <v>123</v>
      </c>
      <c r="D69" s="468" t="s">
        <v>309</v>
      </c>
      <c r="E69" s="469"/>
      <c r="F69" s="469"/>
      <c r="G69" s="194"/>
    </row>
    <row r="70" spans="1:10" s="180" customFormat="1" ht="18.75" x14ac:dyDescent="0.3">
      <c r="C70" s="129"/>
      <c r="D70" s="130"/>
      <c r="E70" s="130"/>
      <c r="F70" s="130"/>
      <c r="G70" s="133"/>
    </row>
    <row r="71" spans="1:10" s="180" customFormat="1" x14ac:dyDescent="0.25">
      <c r="C71" s="138" t="s">
        <v>242</v>
      </c>
      <c r="D71" s="139" t="s">
        <v>310</v>
      </c>
      <c r="E71" s="139" t="s">
        <v>416</v>
      </c>
      <c r="F71" s="139" t="s">
        <v>311</v>
      </c>
      <c r="G71" s="140" t="s">
        <v>386</v>
      </c>
      <c r="H71" s="140" t="s">
        <v>312</v>
      </c>
      <c r="I71" s="141" t="s">
        <v>313</v>
      </c>
      <c r="J71" s="254" t="s">
        <v>418</v>
      </c>
    </row>
    <row r="72" spans="1:10" ht="5.0999999999999996" customHeight="1" thickBot="1" x14ac:dyDescent="0.3">
      <c r="H72" s="180"/>
    </row>
    <row r="73" spans="1:10" s="180" customFormat="1" ht="19.5" thickBot="1" x14ac:dyDescent="0.35">
      <c r="A73" s="17">
        <v>42388</v>
      </c>
      <c r="B73" s="70" t="s">
        <v>314</v>
      </c>
      <c r="C73" s="128" t="s">
        <v>123</v>
      </c>
      <c r="D73" s="468" t="s">
        <v>316</v>
      </c>
      <c r="E73" s="469"/>
      <c r="F73" s="469"/>
      <c r="G73" s="144"/>
    </row>
    <row r="74" spans="1:10" s="180" customFormat="1" ht="18.75" x14ac:dyDescent="0.3">
      <c r="C74" s="129"/>
      <c r="D74" s="130"/>
      <c r="F74" s="130"/>
      <c r="G74" s="130"/>
      <c r="H74" s="133"/>
    </row>
    <row r="75" spans="1:10" s="180" customFormat="1" x14ac:dyDescent="0.25">
      <c r="C75" s="138" t="s">
        <v>17</v>
      </c>
      <c r="D75" s="139" t="s">
        <v>315</v>
      </c>
      <c r="E75" s="139" t="s">
        <v>415</v>
      </c>
      <c r="F75" s="139" t="s">
        <v>317</v>
      </c>
      <c r="G75" s="140" t="s">
        <v>335</v>
      </c>
      <c r="H75" s="140" t="s">
        <v>318</v>
      </c>
      <c r="I75" s="141" t="s">
        <v>320</v>
      </c>
      <c r="J75" s="254" t="s">
        <v>419</v>
      </c>
    </row>
    <row r="76" spans="1:10" x14ac:dyDescent="0.25">
      <c r="E76" s="180"/>
      <c r="I76" s="180"/>
    </row>
    <row r="77" spans="1:10" s="180" customFormat="1" x14ac:dyDescent="0.25">
      <c r="A77" s="17">
        <v>42454.364583333336</v>
      </c>
      <c r="B77" s="70" t="s">
        <v>648</v>
      </c>
      <c r="C77" s="389">
        <v>42434.921701388892</v>
      </c>
      <c r="D77" s="390" t="s">
        <v>303</v>
      </c>
      <c r="E77" s="391"/>
      <c r="F77" s="390" t="s">
        <v>388</v>
      </c>
      <c r="G77" s="392" t="s">
        <v>390</v>
      </c>
      <c r="H77" s="390" t="s">
        <v>337</v>
      </c>
      <c r="I77" s="391" t="s">
        <v>389</v>
      </c>
      <c r="J77" s="393">
        <v>6</v>
      </c>
    </row>
    <row r="78" spans="1:10" s="180" customFormat="1" x14ac:dyDescent="0.25">
      <c r="A78" s="17">
        <v>42454.364583333336</v>
      </c>
      <c r="B78" s="70" t="s">
        <v>649</v>
      </c>
      <c r="C78" s="200" t="s">
        <v>264</v>
      </c>
      <c r="D78" s="200" t="s">
        <v>265</v>
      </c>
      <c r="E78" s="200" t="s">
        <v>281</v>
      </c>
      <c r="F78" s="200" t="s">
        <v>266</v>
      </c>
      <c r="G78" s="200" t="s">
        <v>267</v>
      </c>
      <c r="H78" s="200" t="s">
        <v>268</v>
      </c>
      <c r="I78" s="200" t="s">
        <v>269</v>
      </c>
      <c r="J78" s="200" t="s">
        <v>417</v>
      </c>
    </row>
    <row r="79" spans="1:10" s="180" customFormat="1" ht="5.0999999999999996" customHeight="1" x14ac:dyDescent="0.25"/>
    <row r="80" spans="1:10" s="180" customFormat="1" x14ac:dyDescent="0.25">
      <c r="A80" s="17">
        <v>42454.364583333336</v>
      </c>
      <c r="B80" s="70" t="s">
        <v>650</v>
      </c>
      <c r="C80" s="389">
        <v>42434.921701388892</v>
      </c>
      <c r="D80" s="390" t="s">
        <v>303</v>
      </c>
      <c r="E80" s="391"/>
      <c r="F80" s="390" t="s">
        <v>388</v>
      </c>
      <c r="G80" s="392" t="s">
        <v>390</v>
      </c>
      <c r="H80" s="390" t="s">
        <v>337</v>
      </c>
      <c r="I80" s="391" t="s">
        <v>389</v>
      </c>
      <c r="J80" s="393">
        <v>6</v>
      </c>
    </row>
    <row r="81" spans="1:13" s="180" customFormat="1" x14ac:dyDescent="0.25">
      <c r="A81" s="17">
        <v>42454.364583333336</v>
      </c>
      <c r="B81" s="70" t="s">
        <v>651</v>
      </c>
      <c r="C81" s="200" t="s">
        <v>264</v>
      </c>
      <c r="D81" s="200" t="s">
        <v>265</v>
      </c>
      <c r="E81" s="200" t="s">
        <v>281</v>
      </c>
      <c r="F81" s="200" t="s">
        <v>266</v>
      </c>
      <c r="G81" s="200" t="s">
        <v>267</v>
      </c>
      <c r="H81" s="200" t="s">
        <v>268</v>
      </c>
      <c r="I81" s="200" t="s">
        <v>269</v>
      </c>
      <c r="J81" s="200" t="s">
        <v>417</v>
      </c>
    </row>
    <row r="82" spans="1:13" x14ac:dyDescent="0.25">
      <c r="A82" s="17"/>
      <c r="J82" s="180"/>
      <c r="K82" s="180"/>
    </row>
    <row r="83" spans="1:13" x14ac:dyDescent="0.25">
      <c r="A83" s="263">
        <v>42456</v>
      </c>
      <c r="B83" s="70" t="s">
        <v>426</v>
      </c>
      <c r="C83" s="253" t="s">
        <v>425</v>
      </c>
      <c r="D83" s="253" t="s">
        <v>427</v>
      </c>
      <c r="E83" s="394">
        <v>7</v>
      </c>
      <c r="F83" s="394">
        <v>35</v>
      </c>
      <c r="G83" s="478" t="s">
        <v>180</v>
      </c>
      <c r="H83" s="478"/>
      <c r="I83" s="478"/>
      <c r="J83" s="180"/>
      <c r="K83" s="180"/>
    </row>
    <row r="84" spans="1:13" s="180" customFormat="1" x14ac:dyDescent="0.25">
      <c r="A84" s="263">
        <v>42456</v>
      </c>
      <c r="B84" s="70" t="s">
        <v>428</v>
      </c>
      <c r="C84" s="200" t="s">
        <v>264</v>
      </c>
      <c r="D84" s="200" t="s">
        <v>265</v>
      </c>
      <c r="E84" s="200" t="s">
        <v>281</v>
      </c>
      <c r="F84" s="200" t="s">
        <v>266</v>
      </c>
      <c r="G84" s="477" t="s">
        <v>267</v>
      </c>
      <c r="H84" s="453"/>
      <c r="I84" s="453"/>
    </row>
    <row r="85" spans="1:13" ht="5.0999999999999996" customHeight="1" x14ac:dyDescent="0.25"/>
    <row r="86" spans="1:13" s="180" customFormat="1" x14ac:dyDescent="0.25">
      <c r="A86" s="263">
        <v>42456</v>
      </c>
      <c r="B86" s="70" t="s">
        <v>429</v>
      </c>
      <c r="C86" s="253" t="s">
        <v>425</v>
      </c>
      <c r="D86" s="253" t="s">
        <v>427</v>
      </c>
      <c r="E86" s="394">
        <v>7</v>
      </c>
      <c r="F86" s="394">
        <v>35</v>
      </c>
      <c r="G86" s="478" t="s">
        <v>180</v>
      </c>
      <c r="H86" s="478"/>
      <c r="I86" s="478"/>
    </row>
    <row r="87" spans="1:13" s="180" customFormat="1" x14ac:dyDescent="0.25">
      <c r="A87" s="263">
        <v>42456</v>
      </c>
      <c r="B87" s="70" t="s">
        <v>430</v>
      </c>
      <c r="C87" s="200" t="s">
        <v>264</v>
      </c>
      <c r="D87" s="200" t="s">
        <v>265</v>
      </c>
      <c r="E87" s="200" t="s">
        <v>281</v>
      </c>
      <c r="F87" s="200" t="s">
        <v>266</v>
      </c>
      <c r="G87" s="477" t="s">
        <v>267</v>
      </c>
      <c r="H87" s="453"/>
      <c r="I87" s="453"/>
    </row>
    <row r="89" spans="1:13" ht="18.75" x14ac:dyDescent="0.3">
      <c r="A89" s="263">
        <v>42466</v>
      </c>
      <c r="B89" s="70" t="s">
        <v>559</v>
      </c>
      <c r="C89" s="466" t="s">
        <v>560</v>
      </c>
      <c r="D89" s="467"/>
      <c r="E89" s="467"/>
      <c r="F89" s="405"/>
      <c r="G89" s="294"/>
      <c r="H89" s="294"/>
      <c r="I89" s="294"/>
    </row>
    <row r="90" spans="1:13" ht="18.75" x14ac:dyDescent="0.3">
      <c r="B90" s="294"/>
      <c r="C90" s="130"/>
      <c r="D90" s="130"/>
      <c r="E90" s="130"/>
      <c r="F90" s="133"/>
      <c r="G90" s="294"/>
      <c r="H90" s="294"/>
    </row>
    <row r="91" spans="1:13" x14ac:dyDescent="0.25">
      <c r="B91" s="294"/>
      <c r="C91" s="406" t="s">
        <v>310</v>
      </c>
      <c r="D91" s="406" t="s">
        <v>416</v>
      </c>
      <c r="E91" s="406" t="s">
        <v>311</v>
      </c>
      <c r="F91" s="407" t="s">
        <v>386</v>
      </c>
      <c r="G91" s="407" t="s">
        <v>312</v>
      </c>
      <c r="H91" s="408" t="s">
        <v>313</v>
      </c>
    </row>
    <row r="92" spans="1:13" ht="5.0999999999999996" customHeight="1" x14ac:dyDescent="0.25"/>
    <row r="93" spans="1:13" ht="18.75" x14ac:dyDescent="0.3">
      <c r="A93" s="263">
        <v>42466</v>
      </c>
      <c r="B93" s="70" t="s">
        <v>561</v>
      </c>
      <c r="C93" s="466" t="s">
        <v>570</v>
      </c>
      <c r="D93" s="467"/>
      <c r="E93" s="467"/>
      <c r="F93" s="405"/>
      <c r="G93" s="294"/>
      <c r="H93" s="294"/>
    </row>
    <row r="94" spans="1:13" ht="18.75" x14ac:dyDescent="0.3">
      <c r="B94" s="294"/>
      <c r="C94" s="130"/>
      <c r="D94" s="130"/>
      <c r="E94" s="133"/>
      <c r="F94" s="294"/>
      <c r="G94" s="294"/>
    </row>
    <row r="95" spans="1:13" x14ac:dyDescent="0.25">
      <c r="B95" s="294"/>
      <c r="C95" s="406" t="s">
        <v>315</v>
      </c>
      <c r="D95" s="406" t="s">
        <v>415</v>
      </c>
      <c r="E95" s="406" t="s">
        <v>317</v>
      </c>
      <c r="F95" s="407" t="s">
        <v>335</v>
      </c>
      <c r="G95" s="407" t="s">
        <v>318</v>
      </c>
      <c r="H95" s="408" t="s">
        <v>320</v>
      </c>
      <c r="I95" s="294"/>
    </row>
    <row r="96" spans="1:13" x14ac:dyDescent="0.25">
      <c r="I96" s="294"/>
      <c r="J96" s="294"/>
      <c r="K96" s="294"/>
      <c r="L96" s="418"/>
      <c r="M96" s="418"/>
    </row>
    <row r="97" spans="1:13" x14ac:dyDescent="0.25">
      <c r="A97" s="17">
        <v>42466</v>
      </c>
      <c r="B97" s="70" t="s">
        <v>562</v>
      </c>
      <c r="C97" s="389">
        <v>42434.921701388892</v>
      </c>
      <c r="D97" s="390" t="s">
        <v>303</v>
      </c>
      <c r="E97" s="391"/>
      <c r="F97" s="391"/>
      <c r="G97" s="390" t="s">
        <v>388</v>
      </c>
      <c r="H97" s="392" t="s">
        <v>390</v>
      </c>
      <c r="I97" s="390" t="s">
        <v>337</v>
      </c>
      <c r="J97" s="391" t="s">
        <v>389</v>
      </c>
      <c r="K97" s="393">
        <v>6</v>
      </c>
      <c r="L97" s="418"/>
      <c r="M97" s="418"/>
    </row>
    <row r="98" spans="1:13" x14ac:dyDescent="0.25">
      <c r="A98" s="17">
        <v>42466</v>
      </c>
      <c r="B98" s="70" t="s">
        <v>563</v>
      </c>
      <c r="C98" s="419" t="s">
        <v>264</v>
      </c>
      <c r="D98" s="419" t="s">
        <v>265</v>
      </c>
      <c r="E98" s="419" t="s">
        <v>281</v>
      </c>
      <c r="F98" s="419"/>
      <c r="G98" s="419" t="s">
        <v>266</v>
      </c>
      <c r="H98" s="419" t="s">
        <v>267</v>
      </c>
      <c r="I98" s="419" t="s">
        <v>268</v>
      </c>
      <c r="J98" s="419" t="s">
        <v>269</v>
      </c>
      <c r="K98" s="419" t="s">
        <v>417</v>
      </c>
      <c r="L98" s="418"/>
      <c r="M98" s="418"/>
    </row>
    <row r="99" spans="1:13" ht="5.0999999999999996" customHeight="1" x14ac:dyDescent="0.25">
      <c r="A99" s="294"/>
      <c r="B99" s="294"/>
      <c r="C99" s="418"/>
      <c r="D99" s="418"/>
      <c r="E99" s="418"/>
      <c r="F99" s="418"/>
      <c r="G99" s="418"/>
      <c r="H99" s="418"/>
      <c r="I99" s="418"/>
      <c r="J99" s="418"/>
      <c r="K99" s="418"/>
      <c r="L99" s="418"/>
      <c r="M99" s="418"/>
    </row>
    <row r="100" spans="1:13" x14ac:dyDescent="0.25">
      <c r="A100" s="17">
        <v>42466</v>
      </c>
      <c r="B100" s="70" t="s">
        <v>564</v>
      </c>
      <c r="C100" s="389">
        <v>42434.921701388892</v>
      </c>
      <c r="D100" s="390" t="s">
        <v>303</v>
      </c>
      <c r="E100" s="391"/>
      <c r="F100" s="391"/>
      <c r="G100" s="390" t="s">
        <v>388</v>
      </c>
      <c r="H100" s="392" t="s">
        <v>390</v>
      </c>
      <c r="I100" s="390" t="s">
        <v>337</v>
      </c>
      <c r="J100" s="391" t="s">
        <v>389</v>
      </c>
      <c r="K100" s="393">
        <v>6</v>
      </c>
      <c r="L100" s="418"/>
      <c r="M100" s="418"/>
    </row>
    <row r="101" spans="1:13" x14ac:dyDescent="0.25">
      <c r="A101" s="17">
        <v>42466</v>
      </c>
      <c r="B101" s="70" t="s">
        <v>565</v>
      </c>
      <c r="C101" s="419" t="s">
        <v>264</v>
      </c>
      <c r="D101" s="419" t="s">
        <v>265</v>
      </c>
      <c r="E101" s="419" t="s">
        <v>281</v>
      </c>
      <c r="F101" s="419"/>
      <c r="G101" s="419" t="s">
        <v>266</v>
      </c>
      <c r="H101" s="419" t="s">
        <v>267</v>
      </c>
      <c r="I101" s="419" t="s">
        <v>268</v>
      </c>
      <c r="J101" s="419" t="s">
        <v>269</v>
      </c>
      <c r="K101" s="419" t="s">
        <v>417</v>
      </c>
      <c r="L101" s="418"/>
      <c r="M101" s="418"/>
    </row>
    <row r="102" spans="1:13" s="164" customFormat="1" ht="15.75" thickBot="1" x14ac:dyDescent="0.3"/>
    <row r="103" spans="1:13" ht="18" thickBot="1" x14ac:dyDescent="0.3">
      <c r="A103" s="17">
        <v>42419</v>
      </c>
      <c r="B103" s="70" t="s">
        <v>122</v>
      </c>
      <c r="C103" s="117" t="s">
        <v>151</v>
      </c>
      <c r="D103" s="68" t="s">
        <v>81</v>
      </c>
      <c r="E103" s="69" t="s">
        <v>82</v>
      </c>
      <c r="F103" s="69" t="s">
        <v>100</v>
      </c>
      <c r="G103" s="69" t="s">
        <v>135</v>
      </c>
      <c r="H103" s="113" t="s">
        <v>136</v>
      </c>
      <c r="I103" s="115" t="s">
        <v>149</v>
      </c>
      <c r="J103" s="114" t="s">
        <v>299</v>
      </c>
      <c r="K103" s="118" t="s">
        <v>617</v>
      </c>
      <c r="L103" s="115" t="s">
        <v>185</v>
      </c>
      <c r="M103" s="116" t="s">
        <v>150</v>
      </c>
    </row>
    <row r="104" spans="1:13" s="164" customFormat="1" ht="5.0999999999999996" customHeight="1" thickBot="1" x14ac:dyDescent="0.3"/>
    <row r="105" spans="1:13" s="164" customFormat="1" ht="15.75" thickBot="1" x14ac:dyDescent="0.3">
      <c r="A105" s="17">
        <v>42441</v>
      </c>
      <c r="B105" s="70" t="str">
        <f>"EN_" &amp;B103</f>
        <v>EN_HDR_Report</v>
      </c>
      <c r="C105" s="117" t="s">
        <v>151</v>
      </c>
      <c r="D105" s="68" t="s">
        <v>235</v>
      </c>
      <c r="E105" s="69" t="s">
        <v>236</v>
      </c>
      <c r="F105" s="69" t="s">
        <v>237</v>
      </c>
      <c r="G105" s="69" t="s">
        <v>240</v>
      </c>
      <c r="H105" s="113" t="s">
        <v>558</v>
      </c>
      <c r="I105" s="115" t="s">
        <v>239</v>
      </c>
      <c r="J105" s="114" t="s">
        <v>615</v>
      </c>
      <c r="K105" s="118" t="s">
        <v>616</v>
      </c>
      <c r="L105" s="115" t="s">
        <v>240</v>
      </c>
      <c r="M105" s="116" t="s">
        <v>241</v>
      </c>
    </row>
    <row r="106" spans="1:13" s="418" customFormat="1" x14ac:dyDescent="0.25"/>
    <row r="107" spans="1:13" s="418" customFormat="1" x14ac:dyDescent="0.25">
      <c r="A107" s="17">
        <v>42469</v>
      </c>
      <c r="B107" s="70" t="s">
        <v>606</v>
      </c>
      <c r="C107" s="431">
        <v>17</v>
      </c>
      <c r="D107" s="429" t="s">
        <v>612</v>
      </c>
      <c r="E107" s="429" t="s">
        <v>613</v>
      </c>
      <c r="F107" s="432">
        <v>44336</v>
      </c>
      <c r="G107" s="424">
        <v>0</v>
      </c>
      <c r="H107" s="433">
        <v>1.5941977620859988E-2</v>
      </c>
      <c r="I107" s="429" t="s">
        <v>614</v>
      </c>
      <c r="J107" s="429" t="s">
        <v>537</v>
      </c>
      <c r="K107" s="431">
        <v>15</v>
      </c>
      <c r="L107" s="430">
        <v>137.65897675612601</v>
      </c>
      <c r="M107" s="430">
        <v>3579.1333956592762</v>
      </c>
    </row>
    <row r="108" spans="1:13" s="418" customFormat="1" x14ac:dyDescent="0.25">
      <c r="A108" s="17">
        <v>42469</v>
      </c>
      <c r="B108" s="70" t="s">
        <v>607</v>
      </c>
      <c r="C108" s="420" t="s">
        <v>264</v>
      </c>
      <c r="D108" s="420" t="s">
        <v>265</v>
      </c>
      <c r="E108" s="420" t="s">
        <v>281</v>
      </c>
      <c r="F108" s="420" t="s">
        <v>266</v>
      </c>
      <c r="G108" s="420" t="s">
        <v>267</v>
      </c>
      <c r="H108" s="420" t="s">
        <v>268</v>
      </c>
      <c r="I108" s="420" t="s">
        <v>269</v>
      </c>
      <c r="J108" s="420" t="s">
        <v>417</v>
      </c>
      <c r="K108" s="420" t="s">
        <v>609</v>
      </c>
      <c r="L108" s="420" t="s">
        <v>610</v>
      </c>
      <c r="M108" s="420" t="s">
        <v>611</v>
      </c>
    </row>
    <row r="109" spans="1:13" s="418" customFormat="1" ht="5.0999999999999996" customHeight="1" x14ac:dyDescent="0.25"/>
    <row r="110" spans="1:13" s="418" customFormat="1" x14ac:dyDescent="0.25">
      <c r="A110" s="17">
        <v>42469</v>
      </c>
      <c r="B110" s="70" t="str">
        <f>"EN_" &amp;B107</f>
        <v>EN_FORM_Report</v>
      </c>
      <c r="C110" s="431">
        <v>17</v>
      </c>
      <c r="D110" s="429" t="s">
        <v>612</v>
      </c>
      <c r="E110" s="429" t="s">
        <v>613</v>
      </c>
      <c r="F110" s="432">
        <v>44336</v>
      </c>
      <c r="G110" s="424">
        <v>0</v>
      </c>
      <c r="H110" s="433">
        <v>1.5941977620859988E-2</v>
      </c>
      <c r="I110" s="429" t="s">
        <v>614</v>
      </c>
      <c r="J110" s="429" t="s">
        <v>537</v>
      </c>
      <c r="K110" s="431">
        <v>15</v>
      </c>
      <c r="L110" s="430">
        <v>137.65897675612601</v>
      </c>
      <c r="M110" s="430">
        <v>3579.1333956592762</v>
      </c>
    </row>
    <row r="111" spans="1:13" s="418" customFormat="1" x14ac:dyDescent="0.25">
      <c r="A111" s="17">
        <v>42469</v>
      </c>
      <c r="B111" s="70" t="s">
        <v>608</v>
      </c>
      <c r="C111" s="420" t="s">
        <v>264</v>
      </c>
      <c r="D111" s="420" t="s">
        <v>265</v>
      </c>
      <c r="E111" s="420" t="s">
        <v>281</v>
      </c>
      <c r="F111" s="420" t="s">
        <v>266</v>
      </c>
      <c r="G111" s="420" t="s">
        <v>267</v>
      </c>
      <c r="H111" s="420" t="s">
        <v>268</v>
      </c>
      <c r="I111" s="420" t="s">
        <v>269</v>
      </c>
      <c r="J111" s="420" t="s">
        <v>417</v>
      </c>
      <c r="K111" s="420" t="s">
        <v>609</v>
      </c>
      <c r="L111" s="420" t="s">
        <v>610</v>
      </c>
      <c r="M111" s="420" t="s">
        <v>611</v>
      </c>
    </row>
    <row r="112" spans="1:13" s="418" customFormat="1" ht="15.75" thickBot="1" x14ac:dyDescent="0.3"/>
    <row r="113" spans="1:13" s="418" customFormat="1" ht="15.75" thickTop="1" x14ac:dyDescent="0.25">
      <c r="A113" s="17">
        <v>42469</v>
      </c>
      <c r="B113" s="70" t="s">
        <v>602</v>
      </c>
      <c r="C113" s="421"/>
      <c r="D113" s="421"/>
      <c r="E113" s="421"/>
      <c r="F113" s="422"/>
      <c r="G113" s="423"/>
      <c r="H113" s="423"/>
      <c r="I113" s="425"/>
      <c r="J113" s="425"/>
      <c r="K113" s="426"/>
      <c r="L113" s="427">
        <v>2063</v>
      </c>
      <c r="M113" s="428">
        <v>61902.44333711228</v>
      </c>
    </row>
    <row r="114" spans="1:13" s="418" customFormat="1" x14ac:dyDescent="0.25">
      <c r="A114" s="17">
        <v>42469</v>
      </c>
      <c r="B114" s="70" t="s">
        <v>603</v>
      </c>
      <c r="C114" s="419"/>
      <c r="D114" s="419"/>
      <c r="E114" s="419"/>
      <c r="F114" s="419"/>
      <c r="G114" s="419"/>
      <c r="H114" s="419"/>
      <c r="I114" s="199"/>
      <c r="J114" s="199"/>
      <c r="K114" s="199"/>
      <c r="L114" s="419" t="s">
        <v>264</v>
      </c>
      <c r="M114" s="419" t="s">
        <v>265</v>
      </c>
    </row>
    <row r="115" spans="1:13" s="418" customFormat="1" ht="5.0999999999999996" customHeight="1" thickBot="1" x14ac:dyDescent="0.3"/>
    <row r="116" spans="1:13" s="418" customFormat="1" ht="15.75" thickTop="1" x14ac:dyDescent="0.25">
      <c r="A116" s="17">
        <v>42454.364583333336</v>
      </c>
      <c r="B116" s="70" t="s">
        <v>604</v>
      </c>
      <c r="C116" s="421"/>
      <c r="D116" s="421"/>
      <c r="E116" s="421"/>
      <c r="F116" s="422"/>
      <c r="G116" s="423"/>
      <c r="H116" s="423"/>
      <c r="I116" s="425"/>
      <c r="J116" s="425"/>
      <c r="K116" s="426"/>
      <c r="L116" s="427">
        <v>2063</v>
      </c>
      <c r="M116" s="428">
        <v>61902.44333711228</v>
      </c>
    </row>
    <row r="117" spans="1:13" s="418" customFormat="1" x14ac:dyDescent="0.25">
      <c r="A117" s="17">
        <v>42454.364583333336</v>
      </c>
      <c r="B117" s="70" t="s">
        <v>605</v>
      </c>
      <c r="C117" s="419"/>
      <c r="D117" s="419"/>
      <c r="E117" s="419"/>
      <c r="F117" s="419"/>
      <c r="G117" s="419"/>
      <c r="H117" s="419"/>
      <c r="I117" s="199"/>
      <c r="J117" s="199"/>
      <c r="K117" s="199"/>
      <c r="L117" s="419" t="s">
        <v>264</v>
      </c>
      <c r="M117" s="419" t="s">
        <v>265</v>
      </c>
    </row>
    <row r="118" spans="1:13" s="413" customFormat="1" x14ac:dyDescent="0.25">
      <c r="A118" s="409"/>
      <c r="B118" s="409"/>
      <c r="C118" s="410" t="s">
        <v>601</v>
      </c>
      <c r="D118" s="411">
        <f>ROW(B117)</f>
        <v>117</v>
      </c>
      <c r="E118" s="412"/>
      <c r="F118" s="412"/>
    </row>
    <row r="119" spans="1:13" x14ac:dyDescent="0.25">
      <c r="I119" s="294"/>
      <c r="J119" s="294"/>
      <c r="K119" s="294"/>
    </row>
  </sheetData>
  <mergeCells count="14">
    <mergeCell ref="G87:I87"/>
    <mergeCell ref="G84:I84"/>
    <mergeCell ref="G86:I86"/>
    <mergeCell ref="G83:I83"/>
    <mergeCell ref="D73:F73"/>
    <mergeCell ref="C89:E89"/>
    <mergeCell ref="C93:E93"/>
    <mergeCell ref="D69:F69"/>
    <mergeCell ref="C4:D4"/>
    <mergeCell ref="C12:D12"/>
    <mergeCell ref="C33:D33"/>
    <mergeCell ref="C38:D38"/>
    <mergeCell ref="C21:F21"/>
    <mergeCell ref="C27:F27"/>
  </mergeCells>
  <hyperlinks>
    <hyperlink ref="D113" r:id="rId1" display="http://steel-holding.ru/"/>
    <hyperlink ref="D116" r:id="rId2" display="http://steel-holding.ru/"/>
  </hyperlinks>
  <pageMargins left="0.7" right="0.7" top="0.75" bottom="0.75" header="0.3" footer="0.3"/>
  <pageSetup paperSize="9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56</vt:i4>
      </vt:variant>
    </vt:vector>
  </HeadingPairs>
  <TitlesOfParts>
    <vt:vector size="64" baseType="lpstr">
      <vt:lpstr>TOC</vt:lpstr>
      <vt:lpstr>Suppliers</vt:lpstr>
      <vt:lpstr>Models</vt:lpstr>
      <vt:lpstr>Rules</vt:lpstr>
      <vt:lpstr>Messages</vt:lpstr>
      <vt:lpstr>Constants</vt:lpstr>
      <vt:lpstr>Log</vt:lpstr>
      <vt:lpstr>Forms</vt:lpstr>
      <vt:lpstr>EN_FORM_CompSet</vt:lpstr>
      <vt:lpstr>EN_FORM_CompSet_F</vt:lpstr>
      <vt:lpstr>EN_FORM_ModelINFO</vt:lpstr>
      <vt:lpstr>EN_FORM_ModelINFO_F</vt:lpstr>
      <vt:lpstr>EN_FORM_ModelINFO_MatTypeGr</vt:lpstr>
      <vt:lpstr>EN_FORM_ModelINFO_MatTypeGr_F</vt:lpstr>
      <vt:lpstr>EN_FORM_Models_in_TSmatch.xlsx</vt:lpstr>
      <vt:lpstr>EN_FORM_Models_in_TSmatch.xlsx_F</vt:lpstr>
      <vt:lpstr>EN_FORM_ModSupplier</vt:lpstr>
      <vt:lpstr>EN_FORM_ModSupplier_F</vt:lpstr>
      <vt:lpstr>EN_FORM_Raw</vt:lpstr>
      <vt:lpstr>EN_FORM_Raw_F</vt:lpstr>
      <vt:lpstr>EN_FORM_Report</vt:lpstr>
      <vt:lpstr>EN_FORM_Report_F</vt:lpstr>
      <vt:lpstr>EN_FORM_Report_Sum</vt:lpstr>
      <vt:lpstr>EN_FORM_Report_Sum_F</vt:lpstr>
      <vt:lpstr>EN_FORM_RULE</vt:lpstr>
      <vt:lpstr>EN_FORM_RULE_F</vt:lpstr>
      <vt:lpstr>EN_FORM_Supplier_Model</vt:lpstr>
      <vt:lpstr>EN_FORM_Supplier_Model_F</vt:lpstr>
      <vt:lpstr>EN_HDR_ModelINFO</vt:lpstr>
      <vt:lpstr>EN_HDR_ModelINFO_F</vt:lpstr>
      <vt:lpstr>EN_HDR_Models_in_TSmatch.xlsx</vt:lpstr>
      <vt:lpstr>EN_HDR_ModSuppliers</vt:lpstr>
      <vt:lpstr>EN_HDR_Raw</vt:lpstr>
      <vt:lpstr>EN_HDR_Report</vt:lpstr>
      <vt:lpstr>EN_HDR_Suppliers</vt:lpstr>
      <vt:lpstr>FORM_CompSet</vt:lpstr>
      <vt:lpstr>FORM_CompSet_F</vt:lpstr>
      <vt:lpstr>FORM_ModelINFO</vt:lpstr>
      <vt:lpstr>FORM_ModelINFO_F</vt:lpstr>
      <vt:lpstr>FORM_ModelINFO_MatTypeGr</vt:lpstr>
      <vt:lpstr>FORM_ModelINFO_MatTypeGr_F</vt:lpstr>
      <vt:lpstr>FORM_Models_in_TSmatch.xlsx</vt:lpstr>
      <vt:lpstr>FORM_Models_in_TSmatch.xlsx_F</vt:lpstr>
      <vt:lpstr>FORM_ModSupplier</vt:lpstr>
      <vt:lpstr>FORM_ModSupplier_F</vt:lpstr>
      <vt:lpstr>FORM_Raw</vt:lpstr>
      <vt:lpstr>FORM_Raw_F</vt:lpstr>
      <vt:lpstr>FORM_Report</vt:lpstr>
      <vt:lpstr>FORM_Report_F</vt:lpstr>
      <vt:lpstr>FORM_Report_Sum</vt:lpstr>
      <vt:lpstr>FORM_Report_Sum_F</vt:lpstr>
      <vt:lpstr>FORM_RULE</vt:lpstr>
      <vt:lpstr>FORM_RULE_F</vt:lpstr>
      <vt:lpstr>FORM_Supplier_Model</vt:lpstr>
      <vt:lpstr>FORM_Supplier_Model_F</vt:lpstr>
      <vt:lpstr>HDR_ModelINFO</vt:lpstr>
      <vt:lpstr>HDR_ModelINFO_F</vt:lpstr>
      <vt:lpstr>HDR_Models_in_Tsmatch.xlsx</vt:lpstr>
      <vt:lpstr>HDR_ModSuppliers</vt:lpstr>
      <vt:lpstr>HDR_Raw</vt:lpstr>
      <vt:lpstr>HDR_Report</vt:lpstr>
      <vt:lpstr>HDR_Suppliers</vt:lpstr>
      <vt:lpstr>Steel_sort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Pavel_Khrapkin</dc:creator>
  <cp:lastModifiedBy>Pavel_Khrapkin</cp:lastModifiedBy>
  <dcterms:created xsi:type="dcterms:W3CDTF">2013-08-22T20:28:37Z</dcterms:created>
  <dcterms:modified xsi:type="dcterms:W3CDTF">2016-07-03T16:10:33Z</dcterms:modified>
</cp:coreProperties>
</file>