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Data\Tekla Structures\21.1\Environments\common\exceldesign\"/>
    </mc:Choice>
  </mc:AlternateContent>
  <bookViews>
    <workbookView xWindow="0" yWindow="0" windowWidth="23145" windowHeight="12735" activeTab="4"/>
  </bookViews>
  <sheets>
    <sheet name="TOC" sheetId="9" r:id="rId1"/>
    <sheet name="Suppliers" sheetId="214" r:id="rId2"/>
    <sheet name="Models" sheetId="215" r:id="rId3"/>
    <sheet name="Matching_Rules" sheetId="123" r:id="rId4"/>
    <sheet name="Messages" sheetId="4" r:id="rId5"/>
    <sheet name="Process" sheetId="10" r:id="rId6"/>
    <sheet name="Log" sheetId="5" r:id="rId7"/>
    <sheet name="Forms" sheetId="11" r:id="rId8"/>
  </sheets>
  <definedNames>
    <definedName name="_xlnm._FilterDatabase" localSheetId="4" hidden="1">Messages!$A$1:$I$1</definedName>
    <definedName name="EN_FORM_ModelINFO">Forms!$C$34:$E$42</definedName>
    <definedName name="EN_FORM_ModelINFO_F">Forms!$H$34:$I$42</definedName>
    <definedName name="EN_FORM_RULE">Forms!$C$45:$E$45</definedName>
    <definedName name="EN_FORM_RULE_F">Forms!$H$45:$J$45</definedName>
    <definedName name="EN_HDR_ModelINFO" comment="General Model information: Name, Path, MD5, Rules, etc">Forms!$C$6:$D$6</definedName>
    <definedName name="EN_HDR_Models_in_TSmatch.xlsx" comment="List of Models, known to TSmatch">Forms!$C$20:$H$22</definedName>
    <definedName name="EN_HDR_Raw" comment="Data taken from the Model Parts: GUID, Material, Profile, volume, weight">Forms!$C$10:$G$10</definedName>
    <definedName name="EN_HDR_Report" comment="Result of the model handling in TSmatch">Forms!$C$14:$M$14</definedName>
    <definedName name="FORM_ModelINFO">Forms!$C$24:$E$32</definedName>
    <definedName name="FORM_ModelINFO_F">Forms!$H$24:$I$32</definedName>
    <definedName name="FORM_RULE" comment="Format for Rule output in ModelINFO ">Forms!$C$44:$E$44</definedName>
    <definedName name="FORM_RULE_F">Forms!$H$44:$J$44</definedName>
    <definedName name="HDR_ModelINFO" comment="Общая информация о модели: имя, каталог, MD5, Правила">Forms!$C$4:$D$4</definedName>
    <definedName name="HDR_Models_in_Tsmatch.xlsx" comment="Журнал обработки моделей в TSmatch.xlsx, вкладка Models. Я решил переписывать его при каждой записи в Журнал, хотя потенцияльно это опасно и станет причиной сбоев в будущем.">Forms!$C$16:$H$18</definedName>
    <definedName name="HDR_Raw" comment="Необработанные данные из модели в Tekla">Forms!$C$8:$G$8</definedName>
    <definedName name="HDR_Report" comment="Результаты обработки Raw в TSmatch">Forms!$C$12:$M$12</definedName>
    <definedName name="HDR_Suppliers">Forms!$C$47:$H$49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23" l="1"/>
  <c r="D33" i="4"/>
  <c r="E12" i="123" l="1"/>
  <c r="G34" i="11" l="1"/>
  <c r="G24" i="11"/>
  <c r="E11" i="123" l="1"/>
  <c r="B6" i="11" l="1"/>
  <c r="B10" i="11"/>
  <c r="B20" i="11"/>
  <c r="B14" i="11"/>
  <c r="H14" i="11" l="1"/>
  <c r="F14" i="11"/>
  <c r="G14" i="11"/>
  <c r="E10" i="123" l="1"/>
  <c r="E8" i="123" l="1"/>
  <c r="E9" i="123" l="1"/>
  <c r="E7" i="123" l="1"/>
  <c r="E6" i="123"/>
  <c r="E5" i="123"/>
  <c r="E4" i="123"/>
</calcChain>
</file>

<file path=xl/comments1.xml><?xml version="1.0" encoding="utf-8"?>
<comments xmlns="http://schemas.openxmlformats.org/spreadsheetml/2006/main">
  <authors>
    <author>Pavel_Khrapkin</author>
  </authors>
  <commentList>
    <comment ref="C8" authorId="0" shapeId="0">
      <text>
        <r>
          <rPr>
            <b/>
            <sz val="9"/>
            <color indexed="81"/>
            <rFont val="Tahoma"/>
            <family val="2"/>
            <charset val="204"/>
          </rPr>
          <t>Pavel_Khrapkin:</t>
        </r>
        <r>
          <rPr>
            <sz val="9"/>
            <color indexed="81"/>
            <rFont val="Tahoma"/>
            <family val="2"/>
            <charset val="204"/>
          </rPr>
          <t xml:space="preserve">
11.8.13 при создании нового процесса в таблице Process надо убедиться, что EOL в этой ячейке включает ВСЕ стороки - Шаги процессов</t>
        </r>
      </text>
    </comment>
  </commentList>
</comments>
</file>

<file path=xl/sharedStrings.xml><?xml version="1.0" encoding="utf-8"?>
<sst xmlns="http://schemas.openxmlformats.org/spreadsheetml/2006/main" count="875" uniqueCount="412">
  <si>
    <t>Date</t>
  </si>
  <si>
    <t>15</t>
  </si>
  <si>
    <t>I</t>
  </si>
  <si>
    <t>EOL</t>
  </si>
  <si>
    <t>Process</t>
  </si>
  <si>
    <t>TOCmatch</t>
  </si>
  <si>
    <t>Loader</t>
  </si>
  <si>
    <t>Параметры</t>
  </si>
  <si>
    <t>C</t>
  </si>
  <si>
    <t>R</t>
  </si>
  <si>
    <t>Тип</t>
  </si>
  <si>
    <t>Made</t>
  </si>
  <si>
    <t>Last ToDate</t>
  </si>
  <si>
    <t>Last FrDate</t>
  </si>
  <si>
    <t>Date_Col</t>
  </si>
  <si>
    <t>ToDate_Row</t>
  </si>
  <si>
    <t>FrDate_Row</t>
  </si>
  <si>
    <t>Шаблон
документа</t>
  </si>
  <si>
    <t>DocCheckSum</t>
  </si>
  <si>
    <t>TSmatch Log</t>
  </si>
  <si>
    <t>Date/Time</t>
  </si>
  <si>
    <t>Process Name</t>
  </si>
  <si>
    <t>Ourtput Docs</t>
  </si>
  <si>
    <t>Input Docs</t>
  </si>
  <si>
    <t>Sub-Process</t>
  </si>
  <si>
    <t>ReadTekla</t>
  </si>
  <si>
    <t>Done?</t>
  </si>
  <si>
    <t>TSread</t>
  </si>
  <si>
    <t>Каталог</t>
  </si>
  <si>
    <t>C:\ProgramData\Tekla Structures\21.1\Environments\common\exceldesign</t>
  </si>
  <si>
    <t>Цветные металлы, алюминий, пластмассы, гаражные петли</t>
  </si>
  <si>
    <t>alum.xlsx</t>
  </si>
  <si>
    <t>ПРОФИЛЬ</t>
  </si>
  <si>
    <t>ЛИСТЫ</t>
  </si>
  <si>
    <t>РИФЛ_ЛИСТЫ</t>
  </si>
  <si>
    <t>АНОДИР_ПРОФИЛЬ</t>
  </si>
  <si>
    <t>МЕДЬ ЛАТУНЬ</t>
  </si>
  <si>
    <t>ПРОВОЛОКА ВЯЗАЛЬНАЯ</t>
  </si>
  <si>
    <t>ЗАГЛУШКИ</t>
  </si>
  <si>
    <t>ПОРОГИ</t>
  </si>
  <si>
    <t>ПЕТЛИ ГАРАЖНЫЕ</t>
  </si>
  <si>
    <t>прайс-лист на АЛЮМИНИЕВЫЕ ПОРОГИ</t>
  </si>
  <si>
    <t>прайс-лист на петли гаражные</t>
  </si>
  <si>
    <t>прайс-лист на ЗАГЛУШКИ ПЛАСТМАССОВЫЕ ДЛЯ АЛЮМ. ТРУБ</t>
  </si>
  <si>
    <t>Проволока д</t>
  </si>
  <si>
    <t xml:space="preserve"> прайс-лист на медь, латунь, бронзу.</t>
  </si>
  <si>
    <t>прайс-лист на анодированный профиль</t>
  </si>
  <si>
    <t>прайс-лист на рифленые листы алюминиевые</t>
  </si>
  <si>
    <t>Базовый прайс-лист на листы алюминиевые</t>
  </si>
  <si>
    <t>Базовый прайс-лист на алюминиевый профиль</t>
  </si>
  <si>
    <t>Черный металл, арматура, балки, профили</t>
  </si>
  <si>
    <t>Арматура</t>
  </si>
  <si>
    <t>Балка</t>
  </si>
  <si>
    <t>black1_0.xls</t>
  </si>
  <si>
    <t>Катанка; Круг</t>
  </si>
  <si>
    <t>Квадрат</t>
  </si>
  <si>
    <t>Лист г-к</t>
  </si>
  <si>
    <t>Лист рифленый</t>
  </si>
  <si>
    <t>Просечно-вытяжной лист</t>
  </si>
  <si>
    <t>Лист х-к</t>
  </si>
  <si>
    <t>Полоса</t>
  </si>
  <si>
    <t>Труба профильная</t>
  </si>
  <si>
    <t>Труба э-св</t>
  </si>
  <si>
    <t>Уголок</t>
  </si>
  <si>
    <t>Швеллер</t>
  </si>
  <si>
    <t>Лист оцинкованный</t>
  </si>
  <si>
    <t>Швеллер гнутый</t>
  </si>
  <si>
    <t>Шв.гн.</t>
  </si>
  <si>
    <t>Изготовитель</t>
  </si>
  <si>
    <t>=</t>
  </si>
  <si>
    <t xml:space="preserve">Уголок  </t>
  </si>
  <si>
    <t xml:space="preserve">Тр.э/с </t>
  </si>
  <si>
    <t xml:space="preserve">Тр.  </t>
  </si>
  <si>
    <t xml:space="preserve">Полоса  </t>
  </si>
  <si>
    <t xml:space="preserve">Л.х/к </t>
  </si>
  <si>
    <t>Лист ПВ-</t>
  </si>
  <si>
    <t xml:space="preserve">Л.г/риф </t>
  </si>
  <si>
    <t xml:space="preserve">Л.г/к  </t>
  </si>
  <si>
    <t>*</t>
  </si>
  <si>
    <t>Вес,    кг/шт.</t>
  </si>
  <si>
    <t xml:space="preserve">Квадрат </t>
  </si>
  <si>
    <t xml:space="preserve">Катанка  </t>
  </si>
  <si>
    <t xml:space="preserve">Балка </t>
  </si>
  <si>
    <t>Арм.</t>
  </si>
  <si>
    <t xml:space="preserve">Швеллер </t>
  </si>
  <si>
    <t>Update Docs</t>
  </si>
  <si>
    <t>UpdateFromInternet</t>
  </si>
  <si>
    <t>UpdateFromTekla</t>
  </si>
  <si>
    <t>TOC</t>
  </si>
  <si>
    <t>&lt;*&gt;ProcStart</t>
  </si>
  <si>
    <t>&lt;*&gt;ProcEnd</t>
  </si>
  <si>
    <t>Нержавейка</t>
  </si>
  <si>
    <t>5508104_</t>
  </si>
  <si>
    <t>nerz_zelezaria.xls</t>
  </si>
  <si>
    <t xml:space="preserve">Нерж.Круг </t>
  </si>
  <si>
    <t>Report</t>
  </si>
  <si>
    <t>/</t>
  </si>
  <si>
    <t>Previous Step</t>
  </si>
  <si>
    <t>Формы отчетов</t>
  </si>
  <si>
    <t>Материал</t>
  </si>
  <si>
    <t>Профиль</t>
  </si>
  <si>
    <t>N</t>
  </si>
  <si>
    <t>Железобетонные изделия</t>
  </si>
  <si>
    <t>ГОСТ 13579-78</t>
  </si>
  <si>
    <t>Блоки фундаментные стеновые</t>
  </si>
  <si>
    <t>тел</t>
  </si>
  <si>
    <t>+7(812)676-1143</t>
  </si>
  <si>
    <t>http://art-beton.su/manufacturing/foundation_blocks.php</t>
  </si>
  <si>
    <t>ФБС</t>
  </si>
  <si>
    <t>Арт-бетон</t>
  </si>
  <si>
    <t>ФБС.арт-бетон</t>
  </si>
  <si>
    <t>АРТ-бетон.ФБС.xlsx</t>
  </si>
  <si>
    <t>Железобетонный блок фундаментный ФБС.</t>
  </si>
  <si>
    <t>http://art-beton.su/</t>
  </si>
  <si>
    <t>Санкт-Петербург</t>
  </si>
  <si>
    <t>Волковск</t>
  </si>
  <si>
    <t>Наименование</t>
  </si>
  <si>
    <t>TSmatchINFO.xlsx</t>
  </si>
  <si>
    <t>Длина мм</t>
  </si>
  <si>
    <t>N1</t>
  </si>
  <si>
    <t>HDR_ModelINFO</t>
  </si>
  <si>
    <t>Общая информация о модели</t>
  </si>
  <si>
    <t>Matching Rules</t>
  </si>
  <si>
    <t>Type</t>
  </si>
  <si>
    <t>Matcher</t>
  </si>
  <si>
    <t>DocsIn</t>
  </si>
  <si>
    <t>ReportINFO; Report</t>
  </si>
  <si>
    <t>TOC - Оглавление по всем отчетам в базе данных Tsmatch</t>
  </si>
  <si>
    <t>4C43FE21AC81769B82C44AE2C2B762B3</t>
  </si>
  <si>
    <t>Models - журнал обработки моделей</t>
  </si>
  <si>
    <t>Model Name</t>
  </si>
  <si>
    <t>Directory</t>
  </si>
  <si>
    <t>Models</t>
  </si>
  <si>
    <t>1</t>
  </si>
  <si>
    <t>3</t>
  </si>
  <si>
    <t>MD5</t>
  </si>
  <si>
    <t>TSmatch.xlsx</t>
  </si>
  <si>
    <t>Process - Каталог и контекст всех Процессов</t>
  </si>
  <si>
    <t>11.01.16 0:02:48</t>
  </si>
  <si>
    <t>87AE2E8EE7F35B1FAC6E55F467151830</t>
  </si>
  <si>
    <t>I/1</t>
  </si>
  <si>
    <t>C:\TeklaStructuresModels\2015-Nov-Examples\UNISON-Velodrom-Athen\Velodromv11_3</t>
  </si>
  <si>
    <t>C:\TeklaStructuresModels\2015-Nov-Examples\OFFSHORE MODELS EXAMPLES\Unocal_A12</t>
  </si>
  <si>
    <t>Unocal_A12</t>
  </si>
  <si>
    <t>Velodromv11_3</t>
  </si>
  <si>
    <t>N2</t>
  </si>
  <si>
    <t>Matching_Rules</t>
  </si>
  <si>
    <t>Raw</t>
  </si>
  <si>
    <t>14.01.16 14.12.15</t>
  </si>
  <si>
    <t>HDR_Raw</t>
  </si>
  <si>
    <t>ModelINFO</t>
  </si>
  <si>
    <t>HDR_Report</t>
  </si>
  <si>
    <t>16.01.16 22.47.33</t>
  </si>
  <si>
    <t>12.01.16 3:58:00</t>
  </si>
  <si>
    <t>Противопожарная насосная</t>
  </si>
  <si>
    <t>C:\TeklaStructuresModels\Противопожарная насосная</t>
  </si>
  <si>
    <t>ЗС2</t>
  </si>
  <si>
    <t>C255 L Уголок</t>
  </si>
  <si>
    <t>i0</t>
  </si>
  <si>
    <t>Rules</t>
  </si>
  <si>
    <t>Уголок С245</t>
  </si>
  <si>
    <t>stalnoydom_price_730.xlsx</t>
  </si>
  <si>
    <t>Прайс лист</t>
  </si>
  <si>
    <t>Уголок стальной Ст3сп/пс5 (С245)</t>
  </si>
  <si>
    <t>http://stalnoydom.ru/local/ajax/makeExel/download.php?section=730</t>
  </si>
  <si>
    <t>Адрес</t>
  </si>
  <si>
    <t>HDR_Models_in_TSmatch.xlsx</t>
  </si>
  <si>
    <t>Вес (т)</t>
  </si>
  <si>
    <r>
      <t>Объем (м</t>
    </r>
    <r>
      <rPr>
        <b/>
        <vertAlign val="superscript"/>
        <sz val="11"/>
        <color theme="1"/>
        <rFont val="Calibri"/>
        <family val="2"/>
        <charset val="204"/>
      </rPr>
      <t>3</t>
    </r>
    <r>
      <rPr>
        <b/>
        <sz val="11"/>
        <color theme="1"/>
        <rFont val="Calibri"/>
        <family val="2"/>
        <charset val="204"/>
      </rPr>
      <t>)</t>
    </r>
  </si>
  <si>
    <t>Длина (мм)</t>
  </si>
  <si>
    <t>Tekla.Read v1.2</t>
  </si>
  <si>
    <t>il</t>
  </si>
  <si>
    <t>+7(812)325-7920</t>
  </si>
  <si>
    <t>Санкт-Петербург, ул. Пинегина, д.4 (ст. метро "Елизаровская")</t>
  </si>
  <si>
    <t>http://szmetal.ru/d/214675/d/black1_0.xls</t>
  </si>
  <si>
    <t>http://szmetal.ru/d/214675/d/nerz_zelezaria.xls</t>
  </si>
  <si>
    <t>C:\ProgramData\Tekla Structures\21.1\Environments\common\exceldesign\База комплектующих</t>
  </si>
  <si>
    <t>Comp/1</t>
  </si>
  <si>
    <t>Comp/2</t>
  </si>
  <si>
    <t>#Components</t>
  </si>
  <si>
    <t>TSmatch</t>
  </si>
  <si>
    <t>#TOC</t>
  </si>
  <si>
    <t>#Model</t>
  </si>
  <si>
    <t>Компонент</t>
  </si>
  <si>
    <t>Строка комп</t>
  </si>
  <si>
    <t>Цена (руб)</t>
  </si>
  <si>
    <t>№</t>
  </si>
  <si>
    <t>№ стр.комп</t>
  </si>
  <si>
    <t>C:\TeklaStructuresModels\2016\ЗС2</t>
  </si>
  <si>
    <t>C255 — Полоса</t>
  </si>
  <si>
    <t>C255 Полоса из листа</t>
  </si>
  <si>
    <t>Материал:Ст3Гпс , Ст3Гсп=С255;Профиль: L $p1x$p2  длина - *$p3, отходы 10%; вес колонка  #3, цена колонка #4</t>
  </si>
  <si>
    <t>Материал:Ст3Гпс , Ст3Гсп=С255;Профиль: — $p1x*$p2  длина - *$p3 отходы 20%; вес колонка  #3, цена колонка #4</t>
  </si>
  <si>
    <t>Материал:Ст3Гпс , Ст3Гсп=С255;Профиль: — $p1x$p2  длина - *$p3 отходы 10%; вес колонка  #3, цена колонка #4</t>
  </si>
  <si>
    <t>СТАЛЬХОЛДИНГ</t>
  </si>
  <si>
    <t>http://steel-holding.ru/</t>
  </si>
  <si>
    <t>+7(812) 646-79-90</t>
  </si>
  <si>
    <t>Санкт-Петрбург, ул. Громова, д. 4, оф. 226-228</t>
  </si>
  <si>
    <t>База СЕВЗАПМЕТАЛЛ</t>
  </si>
  <si>
    <t xml:space="preserve"> http://szmetal.ru/</t>
  </si>
  <si>
    <t>СТАЛЬНОЙ ДОМ</t>
  </si>
  <si>
    <t>http://stalnoydom.ru</t>
  </si>
  <si>
    <t>Москва, ул.Стахановская, д.21</t>
  </si>
  <si>
    <t>+7 (495) 105-98-63</t>
  </si>
  <si>
    <t>Уголок Стальхолдинг</t>
  </si>
  <si>
    <t>Уголок СевЗапМеталл</t>
  </si>
  <si>
    <t>Полоса Стальхолдинг</t>
  </si>
  <si>
    <t>Стальхолдинг.xlsx</t>
  </si>
  <si>
    <t>R1</t>
  </si>
  <si>
    <t>Полоса горячекатаная</t>
  </si>
  <si>
    <t>Уголок стальной равнопол</t>
  </si>
  <si>
    <t>http://steel-holding.ru/polosa</t>
  </si>
  <si>
    <t>http://steel-holding.ru/ravnopolochnyj-ugolok</t>
  </si>
  <si>
    <t>Уголок равнопол.</t>
  </si>
  <si>
    <t>24.02.16 20:46:54</t>
  </si>
  <si>
    <t>5AEB6C9856F734E4775F0EB5A3E1A8A4</t>
  </si>
  <si>
    <t>LoadDescr</t>
  </si>
  <si>
    <t>опис.1, L2, цена 3</t>
  </si>
  <si>
    <t>описание #1, длина #1/пар 3, вес #3, цена #4</t>
  </si>
  <si>
    <t>Полоса СЗМ</t>
  </si>
  <si>
    <t>описание #1, длина #1/пар 3, цена #4</t>
  </si>
  <si>
    <t>опис.1, длина загот. 3,  цена 4</t>
  </si>
  <si>
    <t>Лист г-к СевЗапМеталл</t>
  </si>
  <si>
    <t>Лист Стальхолдинг</t>
  </si>
  <si>
    <t xml:space="preserve">Лист г/к </t>
  </si>
  <si>
    <t>опис.1, марка стали. 3,  цена 4</t>
  </si>
  <si>
    <t>Вес (кг)</t>
  </si>
  <si>
    <t>1.03.16 11:55:25</t>
  </si>
  <si>
    <t>7F2EE3493E25739745E6C7636C386FEE</t>
  </si>
  <si>
    <t>BCD8793D83CA65CF07542D129C241EEF</t>
  </si>
  <si>
    <t>Tekla.Read v1.4</t>
  </si>
  <si>
    <t>Rule Line List</t>
  </si>
  <si>
    <t>5.03.16 22:07:18</t>
  </si>
  <si>
    <t>5.03.16 22:07:19</t>
  </si>
  <si>
    <t>9BD45555A1F123A1AF96DD7AFCC39210</t>
  </si>
  <si>
    <t>5.03.16 22:07:15</t>
  </si>
  <si>
    <t>Message ID</t>
  </si>
  <si>
    <t>Russian</t>
  </si>
  <si>
    <t>English</t>
  </si>
  <si>
    <t>ERR_01_NOTEKLA</t>
  </si>
  <si>
    <t>Tekla Application is not active. This version TSmatch cannot run without Tekla.</t>
  </si>
  <si>
    <t>Please, try to run Tekla, check if model is available and restart Tsmatch.</t>
  </si>
  <si>
    <t>Приложение Tekla Stuctures не активно. Эта версия TSmatch не работает без Tekla.</t>
  </si>
  <si>
    <t>Пожалуйста, запустите Tekla, откройте модель и перезапустите TSmatch.</t>
  </si>
  <si>
    <t>7.03.16 15.12.27</t>
  </si>
  <si>
    <t>Messages</t>
  </si>
  <si>
    <t>Multilanguage Message set</t>
  </si>
  <si>
    <t>2</t>
  </si>
  <si>
    <t>ERR_02_START_FAULT</t>
  </si>
  <si>
    <t>Проверьте содержимое TSmatch.xlsx/Messages</t>
  </si>
  <si>
    <t>Please, chech TSmatch.xlsx/Messages content</t>
  </si>
  <si>
    <t>Internal error of Tsmatch: Message {0} does not exist.</t>
  </si>
  <si>
    <t>Внутреняя ошибка TSmatch: Сообщение &lt;{0}&gt; не существует.</t>
  </si>
  <si>
    <t>Ошибка инициализации системы сообщений -- не уникальный MessageID [{0}].</t>
  </si>
  <si>
    <t>Message systeminitialization internal error -- MessageID [{0}] is not unique.</t>
  </si>
  <si>
    <t>ERR_02.1_NOMSG</t>
  </si>
  <si>
    <t>ERR_05.8_saveDoc_NOMD5</t>
  </si>
  <si>
    <t>Internal error: MD5 and EOL is a must with BodySave=false</t>
  </si>
  <si>
    <t>Внутреняя ошибка TSmatch: Параметры MD5 и EOL обязательны, если BodySave=false</t>
  </si>
  <si>
    <t>W20.4_opMod_NO_TSmINFO</t>
  </si>
  <si>
    <t>Файл TSmatchINFO.xlsx с моделью из Tekla не найден в каталоге  {0}</t>
  </si>
  <si>
    <t>File TSmatchINFO.xlsx with the Tekla Model snapshot not found in folder {0}</t>
  </si>
  <si>
    <t>Очевидно, он был перемещен или переименова. Попытайтесь найти нужный файл.</t>
  </si>
  <si>
    <t>It was renamed or relocated. Try to open it in the OpenFileDialog follows.</t>
  </si>
  <si>
    <t>#TMP</t>
  </si>
  <si>
    <t>TMP_ModelINFO</t>
  </si>
  <si>
    <t>TMP_Raw</t>
  </si>
  <si>
    <t>TMP_Report</t>
  </si>
  <si>
    <t>ERR_05.2_setDocTMP_NOTMP</t>
  </si>
  <si>
    <t>Внутреняя ошибка TSmatch: Шаблон {0} не распознан.</t>
  </si>
  <si>
    <t>Internal error:Template {0} not recognized;</t>
  </si>
  <si>
    <t>Header &amp; forms</t>
  </si>
  <si>
    <t>General Model Information</t>
  </si>
  <si>
    <t>Models - List of known Models</t>
  </si>
  <si>
    <t>26EA6E1BA34674A2ACFC947ED8D85D24</t>
  </si>
  <si>
    <t>11.03.16 22:17:19</t>
  </si>
  <si>
    <t>Offshore_Example</t>
  </si>
  <si>
    <t>C:\TeklaStructuresModels\2016\Offshore_Example</t>
  </si>
  <si>
    <t>97113694DB83B83F2BEB86518088EB46</t>
  </si>
  <si>
    <t>12.03.16 0:26:52</t>
  </si>
  <si>
    <t>С245 Уголок Стальхолдинг</t>
  </si>
  <si>
    <t>M: C245=Ст3пс5 , Ст3сп5; П: L p1xp2; длина #2, цена #3</t>
  </si>
  <si>
    <t>ERR_05.5_getDoc_NOT_OPEN</t>
  </si>
  <si>
    <t>Internal error: Document {0} {1}.</t>
  </si>
  <si>
    <t>ERR_05.3_getDoc_NO_HDR</t>
  </si>
  <si>
    <t>Внутреняя ошибка TSmatch: Не найдена шапка {0}  Документа {1} для языка {2}.</t>
  </si>
  <si>
    <t>Material</t>
  </si>
  <si>
    <t>Profile</t>
  </si>
  <si>
    <t>Length (mm)</t>
  </si>
  <si>
    <t>Weight (t)</t>
  </si>
  <si>
    <r>
      <t>Volume (m</t>
    </r>
    <r>
      <rPr>
        <b/>
        <vertAlign val="superscript"/>
        <sz val="11"/>
        <color theme="1"/>
        <rFont val="Calibri"/>
        <family val="2"/>
        <charset val="204"/>
      </rPr>
      <t>3</t>
    </r>
    <r>
      <rPr>
        <b/>
        <sz val="11"/>
        <color theme="1"/>
        <rFont val="Calibri"/>
        <family val="2"/>
        <charset val="204"/>
      </rPr>
      <t>)</t>
    </r>
  </si>
  <si>
    <t>Supply</t>
  </si>
  <si>
    <t>Suppl.line#</t>
  </si>
  <si>
    <t>Supply line</t>
  </si>
  <si>
    <t>Weight (kg)</t>
  </si>
  <si>
    <t>Price (Rub)</t>
  </si>
  <si>
    <t>Дата / Время</t>
  </si>
  <si>
    <t>Имя модели</t>
  </si>
  <si>
    <t>Набор</t>
  </si>
  <si>
    <t>Список Правил</t>
  </si>
  <si>
    <t>2C63482E8B5ABD2A320FFCDE1D252A0B</t>
  </si>
  <si>
    <t>12.03.16 21:15:33</t>
  </si>
  <si>
    <t>С245 Полоса Стальхолдинг</t>
  </si>
  <si>
    <t>M: C245=Ст3пс5 , Ст3сп5; П: PL =  — $p1x$p2; длина #2, цена #3</t>
  </si>
  <si>
    <t>10, 11</t>
  </si>
  <si>
    <t>Model Name =</t>
  </si>
  <si>
    <t>Model Directory =</t>
  </si>
  <si>
    <t>Current Phase =</t>
  </si>
  <si>
    <t>Date =</t>
  </si>
  <si>
    <t>Total elements=</t>
  </si>
  <si>
    <t>FORM_ModelINFO</t>
  </si>
  <si>
    <t>EN_FORM_ModelINFO</t>
  </si>
  <si>
    <t>Название модели =</t>
  </si>
  <si>
    <t>Каталог модели =</t>
  </si>
  <si>
    <t>Текущая фаза =</t>
  </si>
  <si>
    <t>Дата =</t>
  </si>
  <si>
    <t>Всего элементов =</t>
  </si>
  <si>
    <t>10, 11, 15</t>
  </si>
  <si>
    <t>Список строк Правил =</t>
  </si>
  <si>
    <t>Rule Line List =</t>
  </si>
  <si>
    <t>Rule List</t>
  </si>
  <si>
    <t>{0}</t>
  </si>
  <si>
    <t>{1}</t>
  </si>
  <si>
    <t>{3}</t>
  </si>
  <si>
    <t>{4}</t>
  </si>
  <si>
    <t>{5}</t>
  </si>
  <si>
    <t>{6}</t>
  </si>
  <si>
    <t>ERR_05.4_FORM_NO_RNG</t>
  </si>
  <si>
    <t>В Tsmatch/Forms нет шаблона {0} .</t>
  </si>
  <si>
    <t>Not found named range {0} in Tsmatch/Forms нет шаблона.</t>
  </si>
  <si>
    <t>9011DFE862F8A7B6E5FB5EF669042319</t>
  </si>
  <si>
    <t>ORO-RD-ONHP-3303-7868.001-CI_3D_Tekla</t>
  </si>
  <si>
    <t>C:\TeklaStructuresModels\2016\ORO-RD-ONHP-3303-7868.001-CI_3D_Tekla</t>
  </si>
  <si>
    <t>15.03.16 22:02:51</t>
  </si>
  <si>
    <t>Уралтрибосталь</t>
  </si>
  <si>
    <t>http://www.uraltrubostal.com/index.php?page=price</t>
  </si>
  <si>
    <t>+7(343) 219-1808</t>
  </si>
  <si>
    <t>Екатеринбург, ул. Промышленный проезд 2Б, офис 210</t>
  </si>
  <si>
    <t>Уралтрубосталь</t>
  </si>
  <si>
    <t>Уралтрубосталь_0198.xlsx</t>
  </si>
  <si>
    <t>http://www.uraltrubostal.com/files/0198.xlsx</t>
  </si>
  <si>
    <t>ООО ТПК "Уралтрубосталь"</t>
  </si>
  <si>
    <t>Остаток на складе (т.)</t>
  </si>
  <si>
    <t>ЦЕНА</t>
  </si>
  <si>
    <t>M: C245=Ст3пс5 , Ст3сп5; П:L = Уголок $p1x$p2; длина #2, цена #3</t>
  </si>
  <si>
    <t>{2}</t>
  </si>
  <si>
    <t>4,5,8</t>
  </si>
  <si>
    <t>ERR_05.6_getDoc_NO_IN_Dictionary</t>
  </si>
  <si>
    <t>Internal Error TSmatch: \n{0}\nDocument {1} not listed in collection Documents.</t>
  </si>
  <si>
    <t>Внутреняя ошибка TSmatch: \n{0}\nДокумент {1} отсутствует в коллекции Documents.</t>
  </si>
  <si>
    <t>Внутреняя ошибка TSmatch: {0}\nДокумент {1} {2}.</t>
  </si>
  <si>
    <t>Internal error: {0}\nDocument {1} {2}.</t>
  </si>
  <si>
    <t>Totla Lines =</t>
  </si>
  <si>
    <t>FORM_RULE</t>
  </si>
  <si>
    <t>FORM_RULE_F</t>
  </si>
  <si>
    <t>EN_FORM_RULE</t>
  </si>
  <si>
    <t>EN_FORM_RULE_F</t>
  </si>
  <si>
    <t>SUPPLIERS - ПОСТАВЩИКИ</t>
  </si>
  <si>
    <t>Documents</t>
  </si>
  <si>
    <t>Path</t>
  </si>
  <si>
    <t>FileName</t>
  </si>
  <si>
    <t>Sheet</t>
  </si>
  <si>
    <t>Stamp</t>
  </si>
  <si>
    <t>Created</t>
  </si>
  <si>
    <t>Forms</t>
  </si>
  <si>
    <t>StamtContinued</t>
  </si>
  <si>
    <t>Поставшик</t>
  </si>
  <si>
    <t>Сортамент</t>
  </si>
  <si>
    <t>Правило</t>
  </si>
  <si>
    <t>Supply type</t>
  </si>
  <si>
    <t>Rule</t>
  </si>
  <si>
    <t>Стальхолдинг</t>
  </si>
  <si>
    <t>М:Ст3Гпс , Ст3Гсп=С255;P: — $p1x$p2  длина - *$p3 отходы 10%; вес колонка  #3, цена колонка #4</t>
  </si>
  <si>
    <t>Оранизация - поставщик
Supplierэ company</t>
  </si>
  <si>
    <t>Hyperlink to Load
Supplierэ company</t>
  </si>
  <si>
    <t>Supplier</t>
  </si>
  <si>
    <t>Sulliers list - Список поставщиков</t>
  </si>
  <si>
    <t>HDR_Suppliers</t>
  </si>
  <si>
    <t>Список организаций - поставщиков</t>
  </si>
  <si>
    <t>Название организации</t>
  </si>
  <si>
    <t>Город</t>
  </si>
  <si>
    <t>Улица</t>
  </si>
  <si>
    <t>Страна</t>
  </si>
  <si>
    <t>Телефон</t>
  </si>
  <si>
    <t>EN_HDR_Suppliers</t>
  </si>
  <si>
    <t>Company name</t>
  </si>
  <si>
    <t>List of Suppliers</t>
  </si>
  <si>
    <t>City</t>
  </si>
  <si>
    <t>Street</t>
  </si>
  <si>
    <t>Country</t>
  </si>
  <si>
    <t>Telephon</t>
  </si>
  <si>
    <t>ERR_02.2_COPY_NOFILEFROM</t>
  </si>
  <si>
    <t>ERR_02.3_COPY_NODEST</t>
  </si>
  <si>
    <t>Внутреняя ошибка Tsmatch при инициализации: Каталог файла &lt;{0}&gt;  для копирования недоступен.</t>
  </si>
  <si>
    <t>Internal Bootstrap Error of Tsmatch: Destination Directory to Copy File {0}does not exists.</t>
  </si>
  <si>
    <t>19.03.16 20:36:31</t>
  </si>
  <si>
    <t>3B472C30EEEF8F3D37F09F4507B60E97</t>
  </si>
  <si>
    <t>19.03.16 20:36:32</t>
  </si>
  <si>
    <t>C494F9C5C345EDB40C895E97F39F1A25</t>
  </si>
  <si>
    <t>19.03.16 20:36:28</t>
  </si>
  <si>
    <t>ONPZ-RD-ONHP-3314-1075_1.001-CI_3D_Tekla</t>
  </si>
  <si>
    <t>C:\TeklaStructuresModels\2016\ONPZ-RD-ONHP-3314-1075_1.001-CI_3D_Tekla</t>
  </si>
  <si>
    <t>19.03.16 20:36:34</t>
  </si>
  <si>
    <t>C655F433E09DF872052D47AE157F6E2C</t>
  </si>
  <si>
    <t>B09906B3FE7C6D428B892A7752A7E655</t>
  </si>
  <si>
    <t>ERR_02.4_COPY_NOTCOPIED</t>
  </si>
  <si>
    <t>ВНИМАНИЕ! Копирование  файла {0}  в каталог {1} не выполнено.</t>
  </si>
  <si>
    <t>Скорее всего, там уже есть файл с таким названием. Попробуйте стереть этот файл сами и повторить копированиею</t>
  </si>
  <si>
    <t>WARNING! File {0} does not copied to destination directory {1}.</t>
  </si>
  <si>
    <t>Most probably, this file already exist there. Please, try to Delete it mannualy, and repeat copy.</t>
  </si>
  <si>
    <t>Внутреняя ошибка Tsmatch при инициализации: В каталоге &lt;{0}&gt; нет файла &lt;{1}&gt;  для копирования.</t>
  </si>
  <si>
    <t>Internal Bootstrap Error of Tsmatch: In Directory &lt;{0}&gt; no file &lt;{1}&gt;  to Copy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</si>
</sst>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_(&quot;р.&quot;* #,##0.00_);_(&quot;р.&quot;* \(#,##0.00\);_(&quot;р.&quot;* &quot;-&quot;??_);_(@_)"/>
    <numFmt numFmtId="166" formatCode="dd/mm/yy\ h:mm;@"/>
    <numFmt numFmtId="167" formatCode="_(* #,##0_);_(* \(#,##0\);_(* &quot;-&quot;??_);_(@_)"/>
    <numFmt numFmtId="168" formatCode="#,##0_ ;\-#,##0\ "/>
    <numFmt numFmtId="169" formatCode="d/m/yy;@"/>
    <numFmt numFmtId="170" formatCode="_-* #\ #,#00\ _р_._-;\-* #\ #,#00\ _р_._-;_-* &quot;-&quot;??\ _р_._-;_-@_-"/>
    <numFmt numFmtId="171" formatCode="[$-F400]h:mm:ss\ AM/PM"/>
  </numFmts>
  <fonts count="4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Algerian"/>
      <family val="5"/>
    </font>
    <font>
      <sz val="14"/>
      <color theme="1"/>
      <name val="Algerian"/>
      <family val="5"/>
    </font>
    <font>
      <b/>
      <sz val="11"/>
      <color theme="1"/>
      <name val="Calibri"/>
      <family val="2"/>
      <charset val="204"/>
    </font>
    <font>
      <sz val="11"/>
      <color theme="1"/>
      <name val="Courier New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5"/>
      <color indexed="25"/>
      <name val="Calibri"/>
      <family val="2"/>
      <charset val="204"/>
    </font>
    <font>
      <b/>
      <sz val="13"/>
      <color indexed="25"/>
      <name val="Calibri"/>
      <family val="2"/>
      <charset val="204"/>
    </font>
    <font>
      <b/>
      <sz val="11"/>
      <color indexed="25"/>
      <name val="Calibri"/>
      <family val="2"/>
      <charset val="204"/>
    </font>
    <font>
      <b/>
      <sz val="18"/>
      <color indexed="25"/>
      <name val="Cambria"/>
      <family val="2"/>
      <charset val="204"/>
    </font>
    <font>
      <u/>
      <sz val="11"/>
      <color indexed="12"/>
      <name val="Calibri"/>
      <family val="2"/>
      <charset val="204"/>
    </font>
    <font>
      <u/>
      <sz val="10"/>
      <color theme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b/>
      <vertAlign val="superscript"/>
      <sz val="11"/>
      <color theme="1"/>
      <name val="Calibri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5"/>
        <bgColor indexed="6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54"/>
        <bgColor indexed="2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5"/>
      </bottom>
      <diagonal/>
    </border>
    <border>
      <left/>
      <right/>
      <top/>
      <bottom style="thick">
        <color indexed="45"/>
      </bottom>
      <diagonal/>
    </border>
    <border>
      <left/>
      <right/>
      <top/>
      <bottom style="medium">
        <color indexed="25"/>
      </bottom>
      <diagonal/>
    </border>
    <border>
      <left/>
      <right/>
      <top style="thin">
        <color indexed="25"/>
      </top>
      <bottom style="double">
        <color indexed="2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5"/>
      </top>
      <bottom style="double">
        <color indexed="2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401">
    <xf numFmtId="171" fontId="0" fillId="0" borderId="0"/>
    <xf numFmtId="171" fontId="1" fillId="0" borderId="0"/>
    <xf numFmtId="171" fontId="8" fillId="0" borderId="0"/>
    <xf numFmtId="171" fontId="8" fillId="0" borderId="0"/>
    <xf numFmtId="171" fontId="8" fillId="0" borderId="0"/>
    <xf numFmtId="171" fontId="8" fillId="0" borderId="0"/>
    <xf numFmtId="171" fontId="8" fillId="0" borderId="0"/>
    <xf numFmtId="171" fontId="1" fillId="0" borderId="0"/>
    <xf numFmtId="164" fontId="1" fillId="0" borderId="0" applyFont="0" applyFill="0" applyBorder="0" applyAlignment="0" applyProtection="0"/>
    <xf numFmtId="171" fontId="1" fillId="0" borderId="0"/>
    <xf numFmtId="171" fontId="1" fillId="0" borderId="0"/>
    <xf numFmtId="171" fontId="8" fillId="0" borderId="0"/>
    <xf numFmtId="171" fontId="8" fillId="0" borderId="0"/>
    <xf numFmtId="171" fontId="8" fillId="0" borderId="0"/>
    <xf numFmtId="171" fontId="1" fillId="0" borderId="0"/>
    <xf numFmtId="164" fontId="8" fillId="0" borderId="0" applyFont="0" applyFill="0" applyBorder="0" applyAlignment="0" applyProtection="0"/>
    <xf numFmtId="171" fontId="1" fillId="0" borderId="0"/>
    <xf numFmtId="171" fontId="1" fillId="0" borderId="0"/>
    <xf numFmtId="171" fontId="14" fillId="0" borderId="0"/>
    <xf numFmtId="171" fontId="1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71" fontId="1" fillId="0" borderId="0"/>
    <xf numFmtId="171" fontId="8" fillId="0" borderId="0"/>
    <xf numFmtId="171" fontId="15" fillId="0" borderId="0"/>
    <xf numFmtId="171" fontId="1" fillId="0" borderId="0"/>
    <xf numFmtId="171" fontId="1" fillId="0" borderId="0"/>
    <xf numFmtId="164" fontId="1" fillId="0" borderId="0" applyFont="0" applyFill="0" applyBorder="0" applyAlignment="0" applyProtection="0"/>
    <xf numFmtId="171" fontId="8" fillId="0" borderId="0"/>
    <xf numFmtId="171" fontId="1" fillId="0" borderId="0"/>
    <xf numFmtId="171" fontId="1" fillId="0" borderId="0"/>
    <xf numFmtId="165" fontId="8" fillId="0" borderId="0" applyFont="0" applyFill="0" applyBorder="0" applyAlignment="0" applyProtection="0"/>
    <xf numFmtId="171" fontId="16" fillId="0" borderId="0"/>
    <xf numFmtId="171" fontId="8" fillId="0" borderId="0"/>
    <xf numFmtId="171" fontId="1" fillId="0" borderId="0"/>
    <xf numFmtId="171" fontId="14" fillId="0" borderId="0"/>
    <xf numFmtId="171" fontId="15" fillId="0" borderId="0"/>
    <xf numFmtId="171" fontId="8" fillId="0" borderId="0"/>
    <xf numFmtId="171" fontId="15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4" fontId="1" fillId="0" borderId="0" applyFont="0" applyFill="0" applyBorder="0" applyAlignment="0" applyProtection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7" fillId="0" borderId="0"/>
    <xf numFmtId="171" fontId="17" fillId="8" borderId="0" applyNumberFormat="0" applyBorder="0" applyAlignment="0" applyProtection="0"/>
    <xf numFmtId="171" fontId="17" fillId="9" borderId="0" applyNumberFormat="0" applyBorder="0" applyAlignment="0" applyProtection="0"/>
    <xf numFmtId="171" fontId="17" fillId="10" borderId="0" applyNumberFormat="0" applyBorder="0" applyAlignment="0" applyProtection="0"/>
    <xf numFmtId="171" fontId="17" fillId="11" borderId="0" applyNumberFormat="0" applyBorder="0" applyAlignment="0" applyProtection="0"/>
    <xf numFmtId="171" fontId="17" fillId="12" borderId="0" applyNumberFormat="0" applyBorder="0" applyAlignment="0" applyProtection="0"/>
    <xf numFmtId="171" fontId="17" fillId="13" borderId="0" applyNumberFormat="0" applyBorder="0" applyAlignment="0" applyProtection="0"/>
    <xf numFmtId="171" fontId="17" fillId="9" borderId="0" applyNumberFormat="0" applyBorder="0" applyAlignment="0" applyProtection="0"/>
    <xf numFmtId="171" fontId="17" fillId="14" borderId="0" applyNumberFormat="0" applyBorder="0" applyAlignment="0" applyProtection="0"/>
    <xf numFmtId="171" fontId="17" fillId="13" borderId="0" applyNumberFormat="0" applyBorder="0" applyAlignment="0" applyProtection="0"/>
    <xf numFmtId="171" fontId="17" fillId="15" borderId="0" applyNumberFormat="0" applyBorder="0" applyAlignment="0" applyProtection="0"/>
    <xf numFmtId="171" fontId="17" fillId="9" borderId="0" applyNumberFormat="0" applyBorder="0" applyAlignment="0" applyProtection="0"/>
    <xf numFmtId="171" fontId="17" fillId="13" borderId="0" applyNumberFormat="0" applyBorder="0" applyAlignment="0" applyProtection="0"/>
    <xf numFmtId="171" fontId="17" fillId="16" borderId="0" applyNumberFormat="0" applyBorder="0" applyAlignment="0" applyProtection="0"/>
    <xf numFmtId="171" fontId="17" fillId="17" borderId="0" applyNumberFormat="0" applyBorder="0" applyAlignment="0" applyProtection="0"/>
    <xf numFmtId="171" fontId="17" fillId="18" borderId="0" applyNumberFormat="0" applyBorder="0" applyAlignment="0" applyProtection="0"/>
    <xf numFmtId="171" fontId="17" fillId="11" borderId="0" applyNumberFormat="0" applyBorder="0" applyAlignment="0" applyProtection="0"/>
    <xf numFmtId="171" fontId="17" fillId="16" borderId="0" applyNumberFormat="0" applyBorder="0" applyAlignment="0" applyProtection="0"/>
    <xf numFmtId="171" fontId="17" fillId="19" borderId="0" applyNumberFormat="0" applyBorder="0" applyAlignment="0" applyProtection="0"/>
    <xf numFmtId="171" fontId="17" fillId="9" borderId="0" applyNumberFormat="0" applyBorder="0" applyAlignment="0" applyProtection="0"/>
    <xf numFmtId="171" fontId="17" fillId="20" borderId="0" applyNumberFormat="0" applyBorder="0" applyAlignment="0" applyProtection="0"/>
    <xf numFmtId="171" fontId="17" fillId="13" borderId="0" applyNumberFormat="0" applyBorder="0" applyAlignment="0" applyProtection="0"/>
    <xf numFmtId="171" fontId="17" fillId="13" borderId="0" applyNumberFormat="0" applyBorder="0" applyAlignment="0" applyProtection="0"/>
    <xf numFmtId="171" fontId="17" fillId="9" borderId="0" applyNumberFormat="0" applyBorder="0" applyAlignment="0" applyProtection="0"/>
    <xf numFmtId="171" fontId="17" fillId="13" borderId="0" applyNumberFormat="0" applyBorder="0" applyAlignment="0" applyProtection="0"/>
    <xf numFmtId="171" fontId="18" fillId="21" borderId="0" applyNumberFormat="0" applyBorder="0" applyAlignment="0" applyProtection="0"/>
    <xf numFmtId="171" fontId="18" fillId="17" borderId="0" applyNumberFormat="0" applyBorder="0" applyAlignment="0" applyProtection="0"/>
    <xf numFmtId="171" fontId="18" fillId="18" borderId="0" applyNumberFormat="0" applyBorder="0" applyAlignment="0" applyProtection="0"/>
    <xf numFmtId="171" fontId="18" fillId="22" borderId="0" applyNumberFormat="0" applyBorder="0" applyAlignment="0" applyProtection="0"/>
    <xf numFmtId="171" fontId="18" fillId="23" borderId="0" applyNumberFormat="0" applyBorder="0" applyAlignment="0" applyProtection="0"/>
    <xf numFmtId="171" fontId="18" fillId="24" borderId="0" applyNumberFormat="0" applyBorder="0" applyAlignment="0" applyProtection="0"/>
    <xf numFmtId="171" fontId="18" fillId="25" borderId="0" applyNumberFormat="0" applyBorder="0" applyAlignment="0" applyProtection="0"/>
    <xf numFmtId="171" fontId="18" fillId="20" borderId="0" applyNumberFormat="0" applyBorder="0" applyAlignment="0" applyProtection="0"/>
    <xf numFmtId="171" fontId="18" fillId="17" borderId="0" applyNumberFormat="0" applyBorder="0" applyAlignment="0" applyProtection="0"/>
    <xf numFmtId="171" fontId="18" fillId="13" borderId="0" applyNumberFormat="0" applyBorder="0" applyAlignment="0" applyProtection="0"/>
    <xf numFmtId="171" fontId="18" fillId="9" borderId="0" applyNumberFormat="0" applyBorder="0" applyAlignment="0" applyProtection="0"/>
    <xf numFmtId="171" fontId="18" fillId="13" borderId="0" applyNumberFormat="0" applyBorder="0" applyAlignment="0" applyProtection="0"/>
    <xf numFmtId="171" fontId="18" fillId="26" borderId="0" applyNumberFormat="0" applyBorder="0" applyAlignment="0" applyProtection="0"/>
    <xf numFmtId="171" fontId="18" fillId="27" borderId="0" applyNumberFormat="0" applyBorder="0" applyAlignment="0" applyProtection="0"/>
    <xf numFmtId="171" fontId="18" fillId="28" borderId="0" applyNumberFormat="0" applyBorder="0" applyAlignment="0" applyProtection="0"/>
    <xf numFmtId="171" fontId="18" fillId="22" borderId="0" applyNumberFormat="0" applyBorder="0" applyAlignment="0" applyProtection="0"/>
    <xf numFmtId="171" fontId="18" fillId="23" borderId="0" applyNumberFormat="0" applyBorder="0" applyAlignment="0" applyProtection="0"/>
    <xf numFmtId="171" fontId="18" fillId="29" borderId="0" applyNumberFormat="0" applyBorder="0" applyAlignment="0" applyProtection="0"/>
    <xf numFmtId="171" fontId="19" fillId="9" borderId="0" applyNumberFormat="0" applyBorder="0" applyAlignment="0" applyProtection="0"/>
    <xf numFmtId="171" fontId="20" fillId="20" borderId="5" applyNumberFormat="0" applyAlignment="0" applyProtection="0"/>
    <xf numFmtId="171" fontId="21" fillId="30" borderId="6" applyNumberFormat="0" applyAlignment="0" applyProtection="0"/>
    <xf numFmtId="171" fontId="22" fillId="0" borderId="0" applyNumberFormat="0" applyFill="0" applyBorder="0" applyAlignment="0" applyProtection="0"/>
    <xf numFmtId="171" fontId="23" fillId="10" borderId="0" applyNumberFormat="0" applyBorder="0" applyAlignment="0" applyProtection="0"/>
    <xf numFmtId="171" fontId="24" fillId="0" borderId="7" applyNumberFormat="0" applyFill="0" applyAlignment="0" applyProtection="0"/>
    <xf numFmtId="171" fontId="25" fillId="0" borderId="8" applyNumberFormat="0" applyFill="0" applyAlignment="0" applyProtection="0"/>
    <xf numFmtId="171" fontId="26" fillId="0" borderId="9" applyNumberFormat="0" applyFill="0" applyAlignment="0" applyProtection="0"/>
    <xf numFmtId="171" fontId="26" fillId="0" borderId="0" applyNumberFormat="0" applyFill="0" applyBorder="0" applyAlignment="0" applyProtection="0"/>
    <xf numFmtId="171" fontId="27" fillId="13" borderId="5" applyNumberFormat="0" applyAlignment="0" applyProtection="0"/>
    <xf numFmtId="171" fontId="28" fillId="0" borderId="10" applyNumberFormat="0" applyFill="0" applyAlignment="0" applyProtection="0"/>
    <xf numFmtId="171" fontId="29" fillId="31" borderId="0" applyNumberFormat="0" applyBorder="0" applyAlignment="0" applyProtection="0"/>
    <xf numFmtId="171" fontId="17" fillId="15" borderId="11" applyNumberFormat="0" applyAlignment="0" applyProtection="0"/>
    <xf numFmtId="171" fontId="30" fillId="20" borderId="12" applyNumberFormat="0" applyAlignment="0" applyProtection="0"/>
    <xf numFmtId="171" fontId="31" fillId="0" borderId="0" applyNumberFormat="0" applyFill="0" applyBorder="0" applyAlignment="0" applyProtection="0"/>
    <xf numFmtId="171" fontId="32" fillId="0" borderId="13" applyNumberFormat="0" applyFill="0" applyAlignment="0" applyProtection="0"/>
    <xf numFmtId="171" fontId="33" fillId="0" borderId="0" applyNumberFormat="0" applyFill="0" applyBorder="0" applyAlignment="0" applyProtection="0"/>
    <xf numFmtId="171" fontId="18" fillId="25" borderId="0" applyNumberFormat="0" applyBorder="0" applyAlignment="0" applyProtection="0"/>
    <xf numFmtId="171" fontId="18" fillId="32" borderId="0" applyNumberFormat="0" applyBorder="0" applyAlignment="0" applyProtection="0"/>
    <xf numFmtId="171" fontId="18" fillId="29" borderId="0" applyNumberFormat="0" applyBorder="0" applyAlignment="0" applyProtection="0"/>
    <xf numFmtId="171" fontId="18" fillId="24" borderId="0" applyNumberFormat="0" applyBorder="0" applyAlignment="0" applyProtection="0"/>
    <xf numFmtId="171" fontId="18" fillId="25" borderId="0" applyNumberFormat="0" applyBorder="0" applyAlignment="0" applyProtection="0"/>
    <xf numFmtId="171" fontId="18" fillId="29" borderId="0" applyNumberFormat="0" applyBorder="0" applyAlignment="0" applyProtection="0"/>
    <xf numFmtId="171" fontId="27" fillId="13" borderId="5" applyNumberFormat="0" applyAlignment="0" applyProtection="0"/>
    <xf numFmtId="171" fontId="30" fillId="20" borderId="12" applyNumberFormat="0" applyAlignment="0" applyProtection="0"/>
    <xf numFmtId="171" fontId="20" fillId="20" borderId="5" applyNumberFormat="0" applyAlignment="0" applyProtection="0"/>
    <xf numFmtId="171" fontId="38" fillId="0" borderId="0" applyNumberFormat="0" applyFill="0" applyBorder="0" applyAlignment="0" applyProtection="0"/>
    <xf numFmtId="171" fontId="34" fillId="0" borderId="14" applyNumberFormat="0" applyFill="0" applyAlignment="0" applyProtection="0"/>
    <xf numFmtId="171" fontId="35" fillId="0" borderId="15" applyNumberFormat="0" applyFill="0" applyAlignment="0" applyProtection="0"/>
    <xf numFmtId="171" fontId="36" fillId="0" borderId="16" applyNumberFormat="0" applyFill="0" applyAlignment="0" applyProtection="0"/>
    <xf numFmtId="171" fontId="36" fillId="0" borderId="0" applyNumberFormat="0" applyFill="0" applyBorder="0" applyAlignment="0" applyProtection="0"/>
    <xf numFmtId="171" fontId="32" fillId="0" borderId="17" applyNumberFormat="0" applyFill="0" applyAlignment="0" applyProtection="0"/>
    <xf numFmtId="171" fontId="21" fillId="30" borderId="6" applyNumberFormat="0" applyAlignment="0" applyProtection="0"/>
    <xf numFmtId="171" fontId="37" fillId="0" borderId="0" applyNumberFormat="0" applyFill="0" applyBorder="0" applyAlignment="0" applyProtection="0"/>
    <xf numFmtId="171" fontId="29" fillId="31" borderId="0" applyNumberFormat="0" applyBorder="0" applyAlignment="0" applyProtection="0"/>
    <xf numFmtId="171" fontId="19" fillId="9" borderId="0" applyNumberFormat="0" applyBorder="0" applyAlignment="0" applyProtection="0"/>
    <xf numFmtId="171" fontId="22" fillId="0" borderId="0" applyNumberFormat="0" applyFill="0" applyBorder="0" applyAlignment="0" applyProtection="0"/>
    <xf numFmtId="171" fontId="17" fillId="15" borderId="11" applyNumberFormat="0" applyAlignment="0" applyProtection="0"/>
    <xf numFmtId="171" fontId="28" fillId="0" borderId="10" applyNumberFormat="0" applyFill="0" applyAlignment="0" applyProtection="0"/>
    <xf numFmtId="171" fontId="33" fillId="0" borderId="0" applyNumberFormat="0" applyFill="0" applyBorder="0" applyAlignment="0" applyProtection="0"/>
    <xf numFmtId="171" fontId="23" fillId="10" borderId="0" applyNumberFormat="0" applyBorder="0" applyAlignment="0" applyProtection="0"/>
    <xf numFmtId="171" fontId="15" fillId="0" borderId="0"/>
    <xf numFmtId="171" fontId="39" fillId="0" borderId="0" applyNumberFormat="0" applyFill="0" applyBorder="0" applyAlignment="0" applyProtection="0">
      <alignment vertical="top"/>
      <protection locked="0"/>
    </xf>
    <xf numFmtId="171" fontId="20" fillId="20" borderId="18" applyNumberFormat="0" applyAlignment="0" applyProtection="0"/>
    <xf numFmtId="171" fontId="27" fillId="13" borderId="18" applyNumberFormat="0" applyAlignment="0" applyProtection="0"/>
    <xf numFmtId="171" fontId="17" fillId="15" borderId="19" applyNumberFormat="0" applyAlignment="0" applyProtection="0"/>
    <xf numFmtId="171" fontId="30" fillId="20" borderId="20" applyNumberFormat="0" applyAlignment="0" applyProtection="0"/>
    <xf numFmtId="171" fontId="32" fillId="0" borderId="21" applyNumberFormat="0" applyFill="0" applyAlignment="0" applyProtection="0"/>
    <xf numFmtId="171" fontId="27" fillId="13" borderId="18" applyNumberFormat="0" applyAlignment="0" applyProtection="0"/>
    <xf numFmtId="171" fontId="30" fillId="20" borderId="20" applyNumberFormat="0" applyAlignment="0" applyProtection="0"/>
    <xf numFmtId="171" fontId="20" fillId="20" borderId="18" applyNumberFormat="0" applyAlignment="0" applyProtection="0"/>
    <xf numFmtId="171" fontId="32" fillId="0" borderId="22" applyNumberFormat="0" applyFill="0" applyAlignment="0" applyProtection="0"/>
    <xf numFmtId="171" fontId="17" fillId="15" borderId="19" applyNumberFormat="0" applyAlignment="0" applyProtection="0"/>
    <xf numFmtId="171" fontId="40" fillId="0" borderId="0" applyNumberFormat="0" applyFill="0" applyBorder="0" applyAlignment="0" applyProtection="0"/>
    <xf numFmtId="171" fontId="1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28" fillId="0" borderId="32" applyNumberFormat="0" applyFill="0" applyAlignment="0" applyProtection="0"/>
    <xf numFmtId="171" fontId="28" fillId="0" borderId="32" applyNumberFormat="0" applyFill="0" applyAlignment="0" applyProtection="0"/>
    <xf numFmtId="171" fontId="20" fillId="20" borderId="18" applyNumberFormat="0" applyAlignment="0" applyProtection="0"/>
    <xf numFmtId="171" fontId="27" fillId="13" borderId="18" applyNumberFormat="0" applyAlignment="0" applyProtection="0"/>
    <xf numFmtId="171" fontId="17" fillId="15" borderId="19" applyNumberFormat="0" applyAlignment="0" applyProtection="0"/>
    <xf numFmtId="171" fontId="30" fillId="20" borderId="20" applyNumberFormat="0" applyAlignment="0" applyProtection="0"/>
    <xf numFmtId="171" fontId="32" fillId="0" borderId="21" applyNumberFormat="0" applyFill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17" fillId="0" borderId="0"/>
    <xf numFmtId="171" fontId="17" fillId="8" borderId="0" applyNumberFormat="0" applyBorder="0" applyAlignment="0" applyProtection="0"/>
    <xf numFmtId="171" fontId="17" fillId="9" borderId="0" applyNumberFormat="0" applyBorder="0" applyAlignment="0" applyProtection="0"/>
    <xf numFmtId="171" fontId="17" fillId="10" borderId="0" applyNumberFormat="0" applyBorder="0" applyAlignment="0" applyProtection="0"/>
    <xf numFmtId="171" fontId="17" fillId="11" borderId="0" applyNumberFormat="0" applyBorder="0" applyAlignment="0" applyProtection="0"/>
    <xf numFmtId="171" fontId="17" fillId="12" borderId="0" applyNumberFormat="0" applyBorder="0" applyAlignment="0" applyProtection="0"/>
    <xf numFmtId="171" fontId="17" fillId="13" borderId="0" applyNumberFormat="0" applyBorder="0" applyAlignment="0" applyProtection="0"/>
    <xf numFmtId="171" fontId="17" fillId="9" borderId="0" applyNumberFormat="0" applyBorder="0" applyAlignment="0" applyProtection="0"/>
    <xf numFmtId="171" fontId="17" fillId="14" borderId="0" applyNumberFormat="0" applyBorder="0" applyAlignment="0" applyProtection="0"/>
    <xf numFmtId="171" fontId="17" fillId="13" borderId="0" applyNumberFormat="0" applyBorder="0" applyAlignment="0" applyProtection="0"/>
    <xf numFmtId="171" fontId="17" fillId="15" borderId="0" applyNumberFormat="0" applyBorder="0" applyAlignment="0" applyProtection="0"/>
    <xf numFmtId="171" fontId="17" fillId="9" borderId="0" applyNumberFormat="0" applyBorder="0" applyAlignment="0" applyProtection="0"/>
    <xf numFmtId="171" fontId="17" fillId="13" borderId="0" applyNumberFormat="0" applyBorder="0" applyAlignment="0" applyProtection="0"/>
    <xf numFmtId="171" fontId="17" fillId="16" borderId="0" applyNumberFormat="0" applyBorder="0" applyAlignment="0" applyProtection="0"/>
    <xf numFmtId="171" fontId="17" fillId="17" borderId="0" applyNumberFormat="0" applyBorder="0" applyAlignment="0" applyProtection="0"/>
    <xf numFmtId="171" fontId="17" fillId="18" borderId="0" applyNumberFormat="0" applyBorder="0" applyAlignment="0" applyProtection="0"/>
    <xf numFmtId="171" fontId="17" fillId="11" borderId="0" applyNumberFormat="0" applyBorder="0" applyAlignment="0" applyProtection="0"/>
    <xf numFmtId="171" fontId="17" fillId="16" borderId="0" applyNumberFormat="0" applyBorder="0" applyAlignment="0" applyProtection="0"/>
    <xf numFmtId="171" fontId="17" fillId="19" borderId="0" applyNumberFormat="0" applyBorder="0" applyAlignment="0" applyProtection="0"/>
    <xf numFmtId="171" fontId="17" fillId="9" borderId="0" applyNumberFormat="0" applyBorder="0" applyAlignment="0" applyProtection="0"/>
    <xf numFmtId="171" fontId="17" fillId="20" borderId="0" applyNumberFormat="0" applyBorder="0" applyAlignment="0" applyProtection="0"/>
    <xf numFmtId="171" fontId="17" fillId="13" borderId="0" applyNumberFormat="0" applyBorder="0" applyAlignment="0" applyProtection="0"/>
    <xf numFmtId="171" fontId="17" fillId="13" borderId="0" applyNumberFormat="0" applyBorder="0" applyAlignment="0" applyProtection="0"/>
    <xf numFmtId="171" fontId="17" fillId="9" borderId="0" applyNumberFormat="0" applyBorder="0" applyAlignment="0" applyProtection="0"/>
    <xf numFmtId="171" fontId="17" fillId="13" borderId="0" applyNumberFormat="0" applyBorder="0" applyAlignment="0" applyProtection="0"/>
    <xf numFmtId="171" fontId="18" fillId="21" borderId="0" applyNumberFormat="0" applyBorder="0" applyAlignment="0" applyProtection="0"/>
    <xf numFmtId="171" fontId="18" fillId="17" borderId="0" applyNumberFormat="0" applyBorder="0" applyAlignment="0" applyProtection="0"/>
    <xf numFmtId="171" fontId="18" fillId="18" borderId="0" applyNumberFormat="0" applyBorder="0" applyAlignment="0" applyProtection="0"/>
    <xf numFmtId="171" fontId="18" fillId="22" borderId="0" applyNumberFormat="0" applyBorder="0" applyAlignment="0" applyProtection="0"/>
    <xf numFmtId="171" fontId="18" fillId="23" borderId="0" applyNumberFormat="0" applyBorder="0" applyAlignment="0" applyProtection="0"/>
    <xf numFmtId="171" fontId="18" fillId="24" borderId="0" applyNumberFormat="0" applyBorder="0" applyAlignment="0" applyProtection="0"/>
    <xf numFmtId="171" fontId="18" fillId="25" borderId="0" applyNumberFormat="0" applyBorder="0" applyAlignment="0" applyProtection="0"/>
    <xf numFmtId="171" fontId="18" fillId="20" borderId="0" applyNumberFormat="0" applyBorder="0" applyAlignment="0" applyProtection="0"/>
    <xf numFmtId="171" fontId="18" fillId="17" borderId="0" applyNumberFormat="0" applyBorder="0" applyAlignment="0" applyProtection="0"/>
    <xf numFmtId="171" fontId="18" fillId="13" borderId="0" applyNumberFormat="0" applyBorder="0" applyAlignment="0" applyProtection="0"/>
    <xf numFmtId="171" fontId="18" fillId="9" borderId="0" applyNumberFormat="0" applyBorder="0" applyAlignment="0" applyProtection="0"/>
    <xf numFmtId="171" fontId="18" fillId="13" borderId="0" applyNumberFormat="0" applyBorder="0" applyAlignment="0" applyProtection="0"/>
    <xf numFmtId="171" fontId="18" fillId="26" borderId="0" applyNumberFormat="0" applyBorder="0" applyAlignment="0" applyProtection="0"/>
    <xf numFmtId="171" fontId="18" fillId="27" borderId="0" applyNumberFormat="0" applyBorder="0" applyAlignment="0" applyProtection="0"/>
    <xf numFmtId="171" fontId="18" fillId="28" borderId="0" applyNumberFormat="0" applyBorder="0" applyAlignment="0" applyProtection="0"/>
    <xf numFmtId="171" fontId="18" fillId="22" borderId="0" applyNumberFormat="0" applyBorder="0" applyAlignment="0" applyProtection="0"/>
    <xf numFmtId="171" fontId="18" fillId="23" borderId="0" applyNumberFormat="0" applyBorder="0" applyAlignment="0" applyProtection="0"/>
    <xf numFmtId="171" fontId="18" fillId="29" borderId="0" applyNumberFormat="0" applyBorder="0" applyAlignment="0" applyProtection="0"/>
    <xf numFmtId="171" fontId="19" fillId="9" borderId="0" applyNumberFormat="0" applyBorder="0" applyAlignment="0" applyProtection="0"/>
    <xf numFmtId="171" fontId="20" fillId="20" borderId="18" applyNumberFormat="0" applyAlignment="0" applyProtection="0"/>
    <xf numFmtId="171" fontId="21" fillId="30" borderId="6" applyNumberFormat="0" applyAlignment="0" applyProtection="0"/>
    <xf numFmtId="171" fontId="22" fillId="0" borderId="0" applyNumberFormat="0" applyFill="0" applyBorder="0" applyAlignment="0" applyProtection="0"/>
    <xf numFmtId="171" fontId="23" fillId="10" borderId="0" applyNumberFormat="0" applyBorder="0" applyAlignment="0" applyProtection="0"/>
    <xf numFmtId="171" fontId="24" fillId="0" borderId="7" applyNumberFormat="0" applyFill="0" applyAlignment="0" applyProtection="0"/>
    <xf numFmtId="171" fontId="25" fillId="0" borderId="8" applyNumberFormat="0" applyFill="0" applyAlignment="0" applyProtection="0"/>
    <xf numFmtId="171" fontId="26" fillId="0" borderId="9" applyNumberFormat="0" applyFill="0" applyAlignment="0" applyProtection="0"/>
    <xf numFmtId="171" fontId="26" fillId="0" borderId="0" applyNumberFormat="0" applyFill="0" applyBorder="0" applyAlignment="0" applyProtection="0"/>
    <xf numFmtId="171" fontId="27" fillId="13" borderId="18" applyNumberFormat="0" applyAlignment="0" applyProtection="0"/>
    <xf numFmtId="171" fontId="28" fillId="0" borderId="32" applyNumberFormat="0" applyFill="0" applyAlignment="0" applyProtection="0"/>
    <xf numFmtId="171" fontId="29" fillId="31" borderId="0" applyNumberFormat="0" applyBorder="0" applyAlignment="0" applyProtection="0"/>
    <xf numFmtId="171" fontId="17" fillId="15" borderId="19" applyNumberFormat="0" applyAlignment="0" applyProtection="0"/>
    <xf numFmtId="171" fontId="30" fillId="20" borderId="20" applyNumberFormat="0" applyAlignment="0" applyProtection="0"/>
    <xf numFmtId="171" fontId="31" fillId="0" borderId="0" applyNumberFormat="0" applyFill="0" applyBorder="0" applyAlignment="0" applyProtection="0"/>
    <xf numFmtId="171" fontId="32" fillId="0" borderId="21" applyNumberFormat="0" applyFill="0" applyAlignment="0" applyProtection="0"/>
    <xf numFmtId="171" fontId="33" fillId="0" borderId="0" applyNumberFormat="0" applyFill="0" applyBorder="0" applyAlignment="0" applyProtection="0"/>
    <xf numFmtId="171" fontId="18" fillId="25" borderId="0" applyNumberFormat="0" applyBorder="0" applyAlignment="0" applyProtection="0"/>
    <xf numFmtId="171" fontId="18" fillId="32" borderId="0" applyNumberFormat="0" applyBorder="0" applyAlignment="0" applyProtection="0"/>
    <xf numFmtId="171" fontId="18" fillId="29" borderId="0" applyNumberFormat="0" applyBorder="0" applyAlignment="0" applyProtection="0"/>
    <xf numFmtId="171" fontId="18" fillId="24" borderId="0" applyNumberFormat="0" applyBorder="0" applyAlignment="0" applyProtection="0"/>
    <xf numFmtId="171" fontId="18" fillId="25" borderId="0" applyNumberFormat="0" applyBorder="0" applyAlignment="0" applyProtection="0"/>
    <xf numFmtId="171" fontId="18" fillId="29" borderId="0" applyNumberFormat="0" applyBorder="0" applyAlignment="0" applyProtection="0"/>
    <xf numFmtId="171" fontId="27" fillId="13" borderId="18" applyNumberFormat="0" applyAlignment="0" applyProtection="0"/>
    <xf numFmtId="171" fontId="30" fillId="20" borderId="20" applyNumberFormat="0" applyAlignment="0" applyProtection="0"/>
    <xf numFmtId="171" fontId="20" fillId="20" borderId="18" applyNumberFormat="0" applyAlignment="0" applyProtection="0"/>
    <xf numFmtId="171" fontId="38" fillId="0" borderId="0" applyNumberFormat="0" applyFill="0" applyBorder="0" applyAlignment="0" applyProtection="0"/>
    <xf numFmtId="171" fontId="34" fillId="0" borderId="14" applyNumberFormat="0" applyFill="0" applyAlignment="0" applyProtection="0"/>
    <xf numFmtId="171" fontId="35" fillId="0" borderId="15" applyNumberFormat="0" applyFill="0" applyAlignment="0" applyProtection="0"/>
    <xf numFmtId="171" fontId="36" fillId="0" borderId="16" applyNumberFormat="0" applyFill="0" applyAlignment="0" applyProtection="0"/>
    <xf numFmtId="171" fontId="36" fillId="0" borderId="0" applyNumberFormat="0" applyFill="0" applyBorder="0" applyAlignment="0" applyProtection="0"/>
    <xf numFmtId="171" fontId="32" fillId="0" borderId="22" applyNumberFormat="0" applyFill="0" applyAlignment="0" applyProtection="0"/>
    <xf numFmtId="171" fontId="21" fillId="30" borderId="6" applyNumberFormat="0" applyAlignment="0" applyProtection="0"/>
    <xf numFmtId="171" fontId="37" fillId="0" borderId="0" applyNumberFormat="0" applyFill="0" applyBorder="0" applyAlignment="0" applyProtection="0"/>
    <xf numFmtId="171" fontId="29" fillId="31" borderId="0" applyNumberFormat="0" applyBorder="0" applyAlignment="0" applyProtection="0"/>
    <xf numFmtId="171" fontId="19" fillId="9" borderId="0" applyNumberFormat="0" applyBorder="0" applyAlignment="0" applyProtection="0"/>
    <xf numFmtId="171" fontId="22" fillId="0" borderId="0" applyNumberFormat="0" applyFill="0" applyBorder="0" applyAlignment="0" applyProtection="0"/>
    <xf numFmtId="171" fontId="17" fillId="15" borderId="19" applyNumberFormat="0" applyAlignment="0" applyProtection="0"/>
    <xf numFmtId="171" fontId="28" fillId="0" borderId="32" applyNumberFormat="0" applyFill="0" applyAlignment="0" applyProtection="0"/>
    <xf numFmtId="171" fontId="33" fillId="0" borderId="0" applyNumberFormat="0" applyFill="0" applyBorder="0" applyAlignment="0" applyProtection="0"/>
    <xf numFmtId="171" fontId="23" fillId="10" borderId="0" applyNumberFormat="0" applyBorder="0" applyAlignment="0" applyProtection="0"/>
    <xf numFmtId="171" fontId="15" fillId="0" borderId="0"/>
    <xf numFmtId="171" fontId="39" fillId="0" borderId="0" applyNumberFormat="0" applyFill="0" applyBorder="0" applyAlignment="0" applyProtection="0">
      <alignment vertical="top"/>
      <protection locked="0"/>
    </xf>
    <xf numFmtId="171" fontId="20" fillId="20" borderId="18" applyNumberFormat="0" applyAlignment="0" applyProtection="0"/>
    <xf numFmtId="171" fontId="27" fillId="13" borderId="18" applyNumberFormat="0" applyAlignment="0" applyProtection="0"/>
    <xf numFmtId="171" fontId="17" fillId="15" borderId="19" applyNumberFormat="0" applyAlignment="0" applyProtection="0"/>
    <xf numFmtId="171" fontId="30" fillId="20" borderId="20" applyNumberFormat="0" applyAlignment="0" applyProtection="0"/>
    <xf numFmtId="171" fontId="32" fillId="0" borderId="21" applyNumberFormat="0" applyFill="0" applyAlignment="0" applyProtection="0"/>
    <xf numFmtId="171" fontId="27" fillId="13" borderId="18" applyNumberFormat="0" applyAlignment="0" applyProtection="0"/>
    <xf numFmtId="171" fontId="30" fillId="20" borderId="20" applyNumberFormat="0" applyAlignment="0" applyProtection="0"/>
    <xf numFmtId="171" fontId="20" fillId="20" borderId="18" applyNumberFormat="0" applyAlignment="0" applyProtection="0"/>
    <xf numFmtId="171" fontId="32" fillId="0" borderId="22" applyNumberFormat="0" applyFill="0" applyAlignment="0" applyProtection="0"/>
    <xf numFmtId="171" fontId="17" fillId="15" borderId="19" applyNumberFormat="0" applyAlignment="0" applyProtection="0"/>
    <xf numFmtId="171" fontId="1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28" fillId="0" borderId="32" applyNumberFormat="0" applyFill="0" applyAlignment="0" applyProtection="0"/>
    <xf numFmtId="171" fontId="28" fillId="0" borderId="32" applyNumberFormat="0" applyFill="0" applyAlignment="0" applyProtection="0"/>
    <xf numFmtId="171" fontId="20" fillId="20" borderId="18" applyNumberFormat="0" applyAlignment="0" applyProtection="0"/>
    <xf numFmtId="171" fontId="27" fillId="13" borderId="18" applyNumberFormat="0" applyAlignment="0" applyProtection="0"/>
    <xf numFmtId="171" fontId="17" fillId="15" borderId="19" applyNumberFormat="0" applyAlignment="0" applyProtection="0"/>
    <xf numFmtId="171" fontId="30" fillId="20" borderId="20" applyNumberFormat="0" applyAlignment="0" applyProtection="0"/>
    <xf numFmtId="171" fontId="32" fillId="0" borderId="21" applyNumberFormat="0" applyFill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88">
    <xf numFmtId="171" fontId="0" fillId="0" borderId="0" xfId="0"/>
    <xf numFmtId="166" fontId="2" fillId="2" borderId="1" xfId="1" applyNumberFormat="1" applyFont="1" applyFill="1" applyBorder="1" applyAlignment="1">
      <alignment horizontal="center" vertical="center"/>
    </xf>
    <xf numFmtId="171" fontId="1" fillId="0" borderId="0" xfId="1"/>
    <xf numFmtId="171" fontId="3" fillId="0" borderId="0" xfId="1" applyFont="1"/>
    <xf numFmtId="171" fontId="1" fillId="0" borderId="0" xfId="1" applyAlignment="1">
      <alignment horizontal="center"/>
    </xf>
    <xf numFmtId="171" fontId="7" fillId="0" borderId="0" xfId="1" applyFont="1"/>
    <xf numFmtId="171" fontId="7" fillId="0" borderId="0" xfId="1" applyFont="1" applyAlignment="1">
      <alignment horizontal="center"/>
    </xf>
    <xf numFmtId="171" fontId="1" fillId="0" borderId="0" xfId="7"/>
    <xf numFmtId="49" fontId="1" fillId="0" borderId="0" xfId="7" applyNumberFormat="1" applyAlignment="1">
      <alignment horizontal="right"/>
    </xf>
    <xf numFmtId="167" fontId="1" fillId="0" borderId="0" xfId="8" applyNumberFormat="1"/>
    <xf numFmtId="171" fontId="2" fillId="0" borderId="3" xfId="7" applyFont="1" applyBorder="1" applyAlignment="1">
      <alignment horizontal="left"/>
    </xf>
    <xf numFmtId="49" fontId="1" fillId="0" borderId="0" xfId="7" applyNumberFormat="1"/>
    <xf numFmtId="171" fontId="1" fillId="0" borderId="0" xfId="10"/>
    <xf numFmtId="14" fontId="1" fillId="0" borderId="0" xfId="10" applyNumberFormat="1"/>
    <xf numFmtId="169" fontId="2" fillId="2" borderId="1" xfId="13" applyNumberFormat="1" applyFont="1" applyFill="1" applyBorder="1" applyAlignment="1">
      <alignment horizontal="center"/>
    </xf>
    <xf numFmtId="171" fontId="8" fillId="0" borderId="0" xfId="13"/>
    <xf numFmtId="49" fontId="12" fillId="0" borderId="0" xfId="13" applyNumberFormat="1" applyFont="1"/>
    <xf numFmtId="14" fontId="8" fillId="0" borderId="0" xfId="13" applyNumberFormat="1"/>
    <xf numFmtId="169" fontId="2" fillId="2" borderId="1" xfId="0" applyNumberFormat="1" applyFont="1" applyFill="1" applyBorder="1" applyAlignment="1">
      <alignment horizontal="center"/>
    </xf>
    <xf numFmtId="168" fontId="0" fillId="5" borderId="0" xfId="0" applyNumberFormat="1" applyFill="1" applyAlignment="1">
      <alignment horizontal="center" vertical="center"/>
    </xf>
    <xf numFmtId="1" fontId="1" fillId="0" borderId="0" xfId="1" applyNumberFormat="1" applyAlignment="1">
      <alignment horizontal="center"/>
    </xf>
    <xf numFmtId="171" fontId="7" fillId="4" borderId="0" xfId="1" applyFont="1" applyFill="1"/>
    <xf numFmtId="166" fontId="1" fillId="4" borderId="0" xfId="1" applyNumberFormat="1" applyFill="1" applyAlignment="1">
      <alignment horizontal="center"/>
    </xf>
    <xf numFmtId="171" fontId="0" fillId="4" borderId="0" xfId="1" applyFont="1" applyFill="1" applyAlignment="1">
      <alignment horizontal="center"/>
    </xf>
    <xf numFmtId="171" fontId="0" fillId="4" borderId="0" xfId="1" applyFont="1" applyFill="1"/>
    <xf numFmtId="49" fontId="0" fillId="4" borderId="0" xfId="1" applyNumberFormat="1" applyFont="1" applyFill="1" applyAlignment="1">
      <alignment horizontal="center"/>
    </xf>
    <xf numFmtId="171" fontId="7" fillId="3" borderId="0" xfId="1" applyFont="1" applyFill="1"/>
    <xf numFmtId="171" fontId="7" fillId="3" borderId="0" xfId="1" applyFont="1" applyFill="1" applyAlignment="1">
      <alignment horizontal="center"/>
    </xf>
    <xf numFmtId="171" fontId="1" fillId="2" borderId="0" xfId="1" applyFill="1"/>
    <xf numFmtId="171" fontId="1" fillId="2" borderId="0" xfId="1" applyFill="1" applyAlignment="1">
      <alignment horizontal="center"/>
    </xf>
    <xf numFmtId="171" fontId="5" fillId="2" borderId="0" xfId="1" applyFont="1" applyFill="1" applyAlignment="1">
      <alignment horizontal="left"/>
    </xf>
    <xf numFmtId="171" fontId="1" fillId="0" borderId="0" xfId="1" applyAlignment="1">
      <alignment horizontal="center" vertical="center"/>
    </xf>
    <xf numFmtId="170" fontId="7" fillId="4" borderId="0" xfId="51" applyNumberFormat="1" applyFont="1" applyFill="1"/>
    <xf numFmtId="170" fontId="1" fillId="0" borderId="0" xfId="51" applyNumberFormat="1"/>
    <xf numFmtId="49" fontId="11" fillId="0" borderId="0" xfId="0" applyNumberFormat="1" applyFont="1" applyAlignment="1"/>
    <xf numFmtId="49" fontId="1" fillId="0" borderId="0" xfId="10" applyNumberFormat="1" applyAlignment="1"/>
    <xf numFmtId="49" fontId="1" fillId="4" borderId="0" xfId="1" applyNumberFormat="1" applyFill="1" applyBorder="1" applyAlignment="1">
      <alignment horizontal="center"/>
    </xf>
    <xf numFmtId="171" fontId="0" fillId="0" borderId="0" xfId="51" applyNumberFormat="1" applyFont="1" applyAlignment="1">
      <alignment horizontal="center"/>
    </xf>
    <xf numFmtId="171" fontId="1" fillId="0" borderId="0" xfId="51" applyNumberFormat="1" applyAlignment="1">
      <alignment horizontal="center"/>
    </xf>
    <xf numFmtId="171" fontId="1" fillId="0" borderId="0" xfId="1" applyAlignment="1">
      <alignment horizontal="center"/>
    </xf>
    <xf numFmtId="171" fontId="0" fillId="0" borderId="0" xfId="1" applyFont="1"/>
    <xf numFmtId="1" fontId="7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71" fontId="0" fillId="0" borderId="0" xfId="1" applyFont="1" applyAlignment="1">
      <alignment horizontal="center"/>
    </xf>
    <xf numFmtId="171" fontId="1" fillId="6" borderId="0" xfId="1" applyFill="1"/>
    <xf numFmtId="171" fontId="0" fillId="6" borderId="0" xfId="1" applyFont="1" applyFill="1"/>
    <xf numFmtId="171" fontId="0" fillId="7" borderId="0" xfId="1" applyFont="1" applyFill="1"/>
    <xf numFmtId="170" fontId="1" fillId="0" borderId="23" xfId="51" applyNumberFormat="1" applyBorder="1"/>
    <xf numFmtId="171" fontId="1" fillId="0" borderId="24" xfId="1" applyBorder="1"/>
    <xf numFmtId="171" fontId="1" fillId="0" borderId="24" xfId="1" applyBorder="1" applyAlignment="1">
      <alignment horizontal="center"/>
    </xf>
    <xf numFmtId="171" fontId="0" fillId="0" borderId="24" xfId="1" applyFont="1" applyBorder="1"/>
    <xf numFmtId="1" fontId="1" fillId="0" borderId="24" xfId="1" applyNumberFormat="1" applyBorder="1" applyAlignment="1">
      <alignment horizontal="center" vertical="center"/>
    </xf>
    <xf numFmtId="170" fontId="1" fillId="0" borderId="24" xfId="51" applyNumberFormat="1" applyBorder="1"/>
    <xf numFmtId="171" fontId="1" fillId="0" borderId="25" xfId="1" applyBorder="1"/>
    <xf numFmtId="171" fontId="1" fillId="0" borderId="25" xfId="1" applyBorder="1" applyAlignment="1">
      <alignment horizontal="center"/>
    </xf>
    <xf numFmtId="170" fontId="1" fillId="0" borderId="25" xfId="51" applyNumberFormat="1" applyBorder="1"/>
    <xf numFmtId="1" fontId="1" fillId="0" borderId="23" xfId="1" applyNumberFormat="1" applyBorder="1" applyAlignment="1">
      <alignment horizontal="center" vertical="center"/>
    </xf>
    <xf numFmtId="171" fontId="0" fillId="0" borderId="23" xfId="1" applyFont="1" applyBorder="1" applyAlignment="1">
      <alignment horizontal="center"/>
    </xf>
    <xf numFmtId="171" fontId="0" fillId="6" borderId="23" xfId="1" applyFont="1" applyFill="1" applyBorder="1"/>
    <xf numFmtId="171" fontId="1" fillId="6" borderId="23" xfId="1" applyFill="1" applyBorder="1"/>
    <xf numFmtId="171" fontId="0" fillId="0" borderId="23" xfId="1" applyFont="1" applyBorder="1"/>
    <xf numFmtId="171" fontId="1" fillId="0" borderId="23" xfId="1" applyBorder="1"/>
    <xf numFmtId="1" fontId="1" fillId="0" borderId="0" xfId="1" applyNumberFormat="1" applyAlignment="1">
      <alignment horizontal="center" vertical="center"/>
    </xf>
    <xf numFmtId="1" fontId="1" fillId="0" borderId="23" xfId="1" applyNumberFormat="1" applyBorder="1" applyAlignment="1">
      <alignment horizontal="center"/>
    </xf>
    <xf numFmtId="171" fontId="1" fillId="0" borderId="0" xfId="1" applyBorder="1"/>
    <xf numFmtId="171" fontId="0" fillId="0" borderId="0" xfId="1" applyFont="1" applyBorder="1"/>
    <xf numFmtId="1" fontId="1" fillId="0" borderId="0" xfId="1" applyNumberFormat="1" applyBorder="1" applyAlignment="1">
      <alignment horizontal="center"/>
    </xf>
    <xf numFmtId="171" fontId="2" fillId="6" borderId="25" xfId="1" applyFont="1" applyFill="1" applyBorder="1"/>
    <xf numFmtId="171" fontId="1" fillId="0" borderId="0" xfId="1" applyAlignment="1">
      <alignment horizontal="center"/>
    </xf>
    <xf numFmtId="166" fontId="7" fillId="0" borderId="24" xfId="1" applyNumberFormat="1" applyFont="1" applyFill="1" applyBorder="1" applyAlignment="1">
      <alignment horizontal="center" vertical="center"/>
    </xf>
    <xf numFmtId="171" fontId="7" fillId="0" borderId="24" xfId="1" applyFont="1" applyBorder="1"/>
    <xf numFmtId="171" fontId="7" fillId="0" borderId="24" xfId="1" applyFont="1" applyBorder="1" applyAlignment="1">
      <alignment horizontal="center"/>
    </xf>
    <xf numFmtId="1" fontId="7" fillId="0" borderId="24" xfId="1" applyNumberFormat="1" applyFont="1" applyBorder="1" applyAlignment="1">
      <alignment horizontal="center"/>
    </xf>
    <xf numFmtId="171" fontId="7" fillId="0" borderId="24" xfId="1" applyFont="1" applyBorder="1" applyAlignment="1">
      <alignment horizontal="center" vertical="center"/>
    </xf>
    <xf numFmtId="49" fontId="8" fillId="2" borderId="2" xfId="14" applyNumberFormat="1" applyFont="1" applyFill="1" applyBorder="1" applyAlignment="1">
      <alignment horizontal="center" vertical="center"/>
    </xf>
    <xf numFmtId="168" fontId="13" fillId="2" borderId="4" xfId="15" applyNumberFormat="1" applyFont="1" applyFill="1" applyBorder="1" applyAlignment="1">
      <alignment horizontal="center" vertical="center"/>
    </xf>
    <xf numFmtId="171" fontId="2" fillId="0" borderId="0" xfId="0" applyFont="1"/>
    <xf numFmtId="171" fontId="1" fillId="0" borderId="26" xfId="1" applyBorder="1"/>
    <xf numFmtId="171" fontId="0" fillId="0" borderId="26" xfId="1" applyFont="1" applyBorder="1"/>
    <xf numFmtId="171" fontId="0" fillId="0" borderId="26" xfId="1" applyFont="1" applyBorder="1" applyAlignment="1">
      <alignment horizontal="center"/>
    </xf>
    <xf numFmtId="171" fontId="0" fillId="0" borderId="24" xfId="1" quotePrefix="1" applyFont="1" applyBorder="1"/>
    <xf numFmtId="171" fontId="1" fillId="0" borderId="0" xfId="1" applyFill="1"/>
    <xf numFmtId="171" fontId="0" fillId="0" borderId="0" xfId="1" applyFont="1" applyFill="1"/>
    <xf numFmtId="171" fontId="0" fillId="0" borderId="0" xfId="1" applyFont="1" applyFill="1" applyAlignment="1">
      <alignment horizontal="center"/>
    </xf>
    <xf numFmtId="1" fontId="1" fillId="0" borderId="0" xfId="1" applyNumberFormat="1" applyFill="1" applyAlignment="1">
      <alignment horizontal="center" vertical="center"/>
    </xf>
    <xf numFmtId="170" fontId="1" fillId="0" borderId="0" xfId="51" applyNumberFormat="1" applyFill="1"/>
    <xf numFmtId="171" fontId="40" fillId="0" borderId="0" xfId="164" applyFill="1"/>
    <xf numFmtId="166" fontId="2" fillId="0" borderId="0" xfId="1" applyNumberFormat="1" applyFont="1" applyFill="1" applyBorder="1" applyAlignment="1">
      <alignment horizontal="center" vertical="center"/>
    </xf>
    <xf numFmtId="171" fontId="7" fillId="0" borderId="0" xfId="0" applyFont="1"/>
    <xf numFmtId="22" fontId="0" fillId="0" borderId="0" xfId="0" applyNumberFormat="1"/>
    <xf numFmtId="49" fontId="0" fillId="0" borderId="0" xfId="0" applyNumberFormat="1"/>
    <xf numFmtId="49" fontId="7" fillId="0" borderId="0" xfId="0" applyNumberFormat="1" applyFont="1"/>
    <xf numFmtId="171" fontId="0" fillId="0" borderId="0" xfId="1" applyFont="1" applyAlignment="1">
      <alignment horizontal="center" vertical="center"/>
    </xf>
    <xf numFmtId="166" fontId="1" fillId="0" borderId="0" xfId="1" applyNumberFormat="1" applyBorder="1"/>
    <xf numFmtId="171" fontId="4" fillId="0" borderId="0" xfId="1" applyFont="1"/>
    <xf numFmtId="1" fontId="4" fillId="0" borderId="0" xfId="1" applyNumberFormat="1" applyFont="1" applyAlignment="1">
      <alignment horizontal="center"/>
    </xf>
    <xf numFmtId="49" fontId="0" fillId="4" borderId="0" xfId="1" applyNumberFormat="1" applyFont="1" applyFill="1" applyBorder="1" applyAlignment="1">
      <alignment horizontal="center"/>
    </xf>
    <xf numFmtId="170" fontId="0" fillId="0" borderId="26" xfId="51" applyNumberFormat="1" applyFont="1" applyBorder="1"/>
    <xf numFmtId="171" fontId="0" fillId="0" borderId="0" xfId="1" applyFont="1" applyBorder="1" applyAlignment="1">
      <alignment horizontal="center"/>
    </xf>
    <xf numFmtId="170" fontId="0" fillId="0" borderId="0" xfId="51" applyNumberFormat="1" applyFont="1" applyBorder="1"/>
    <xf numFmtId="170" fontId="0" fillId="0" borderId="0" xfId="51" applyNumberFormat="1" applyFont="1"/>
    <xf numFmtId="171" fontId="41" fillId="0" borderId="0" xfId="0" applyFont="1" applyAlignment="1">
      <alignment horizontal="center"/>
    </xf>
    <xf numFmtId="166" fontId="1" fillId="0" borderId="26" xfId="1" applyNumberFormat="1" applyBorder="1"/>
    <xf numFmtId="171" fontId="0" fillId="0" borderId="27" xfId="1" applyFont="1" applyBorder="1"/>
    <xf numFmtId="171" fontId="0" fillId="4" borderId="28" xfId="1" applyFont="1" applyFill="1" applyBorder="1"/>
    <xf numFmtId="171" fontId="1" fillId="0" borderId="0" xfId="1" applyAlignment="1">
      <alignment horizontal="center"/>
    </xf>
    <xf numFmtId="170" fontId="1" fillId="0" borderId="0" xfId="51" applyNumberFormat="1" applyBorder="1"/>
    <xf numFmtId="171" fontId="1" fillId="0" borderId="0" xfId="1" applyBorder="1"/>
    <xf numFmtId="171" fontId="0" fillId="0" borderId="0" xfId="1" applyFont="1" applyBorder="1"/>
    <xf numFmtId="171" fontId="0" fillId="0" borderId="0" xfId="1" applyFont="1" applyBorder="1" applyAlignment="1">
      <alignment horizontal="center"/>
    </xf>
    <xf numFmtId="171" fontId="1" fillId="0" borderId="0" xfId="1" applyBorder="1" applyAlignment="1">
      <alignment horizontal="center"/>
    </xf>
    <xf numFmtId="171" fontId="1" fillId="6" borderId="0" xfId="1" applyFill="1" applyBorder="1"/>
    <xf numFmtId="1" fontId="1" fillId="0" borderId="0" xfId="1" applyNumberFormat="1" applyBorder="1" applyAlignment="1">
      <alignment horizontal="center" vertical="center"/>
    </xf>
    <xf numFmtId="171" fontId="1" fillId="6" borderId="0" xfId="1" applyFill="1"/>
    <xf numFmtId="171" fontId="0" fillId="7" borderId="0" xfId="1" applyFont="1" applyFill="1"/>
    <xf numFmtId="171" fontId="0" fillId="0" borderId="23" xfId="1" applyFont="1" applyBorder="1"/>
    <xf numFmtId="168" fontId="13" fillId="2" borderId="33" xfId="15" applyNumberFormat="1" applyFont="1" applyFill="1" applyBorder="1" applyAlignment="1">
      <alignment horizontal="center" vertical="center"/>
    </xf>
    <xf numFmtId="168" fontId="13" fillId="2" borderId="30" xfId="15" applyNumberFormat="1" applyFont="1" applyFill="1" applyBorder="1" applyAlignment="1">
      <alignment horizontal="center" vertical="center"/>
    </xf>
    <xf numFmtId="171" fontId="43" fillId="7" borderId="0" xfId="0" applyFont="1" applyFill="1"/>
    <xf numFmtId="171" fontId="40" fillId="0" borderId="0" xfId="164"/>
    <xf numFmtId="171" fontId="40" fillId="33" borderId="0" xfId="164" applyFill="1"/>
    <xf numFmtId="171" fontId="2" fillId="4" borderId="0" xfId="1" applyFont="1" applyFill="1"/>
    <xf numFmtId="171" fontId="1" fillId="4" borderId="0" xfId="1" applyFont="1" applyFill="1"/>
    <xf numFmtId="168" fontId="13" fillId="2" borderId="34" xfId="15" applyNumberFormat="1" applyFont="1" applyFill="1" applyBorder="1" applyAlignment="1">
      <alignment horizontal="center" vertical="center"/>
    </xf>
    <xf numFmtId="168" fontId="13" fillId="34" borderId="34" xfId="15" applyNumberFormat="1" applyFont="1" applyFill="1" applyBorder="1" applyAlignment="1">
      <alignment horizontal="center" vertical="center"/>
    </xf>
    <xf numFmtId="168" fontId="13" fillId="34" borderId="4" xfId="15" applyNumberFormat="1" applyFont="1" applyFill="1" applyBorder="1" applyAlignment="1">
      <alignment horizontal="center" vertical="center"/>
    </xf>
    <xf numFmtId="168" fontId="13" fillId="34" borderId="31" xfId="15" applyNumberFormat="1" applyFont="1" applyFill="1" applyBorder="1" applyAlignment="1">
      <alignment horizontal="center" vertical="center"/>
    </xf>
    <xf numFmtId="49" fontId="13" fillId="2" borderId="2" xfId="14" applyNumberFormat="1" applyFont="1" applyFill="1" applyBorder="1" applyAlignment="1">
      <alignment horizontal="center" vertical="center"/>
    </xf>
    <xf numFmtId="2" fontId="13" fillId="34" borderId="34" xfId="15" applyNumberFormat="1" applyFont="1" applyFill="1" applyBorder="1" applyAlignment="1">
      <alignment horizontal="center" vertical="center"/>
    </xf>
    <xf numFmtId="171" fontId="2" fillId="6" borderId="0" xfId="1" applyFont="1" applyFill="1" applyBorder="1" applyAlignment="1">
      <alignment horizontal="left"/>
    </xf>
    <xf numFmtId="171" fontId="2" fillId="6" borderId="0" xfId="1" applyFont="1" applyFill="1" applyBorder="1"/>
    <xf numFmtId="171" fontId="40" fillId="0" borderId="0" xfId="164" applyBorder="1"/>
    <xf numFmtId="171" fontId="0" fillId="7" borderId="0" xfId="1" quotePrefix="1" applyFont="1" applyFill="1" applyBorder="1"/>
    <xf numFmtId="171" fontId="1" fillId="0" borderId="27" xfId="1" applyBorder="1"/>
    <xf numFmtId="171" fontId="40" fillId="0" borderId="0" xfId="164" applyFill="1" applyBorder="1"/>
    <xf numFmtId="171" fontId="2" fillId="0" borderId="0" xfId="1" applyFont="1" applyFill="1" applyBorder="1"/>
    <xf numFmtId="167" fontId="1" fillId="0" borderId="26" xfId="180" applyNumberFormat="1" applyBorder="1" applyAlignment="1">
      <alignment horizontal="center"/>
    </xf>
    <xf numFmtId="167" fontId="1" fillId="0" borderId="0" xfId="180" applyNumberFormat="1" applyBorder="1" applyAlignment="1">
      <alignment horizontal="center"/>
    </xf>
    <xf numFmtId="167" fontId="1" fillId="0" borderId="0" xfId="180" applyNumberFormat="1" applyAlignment="1">
      <alignment horizontal="center"/>
    </xf>
    <xf numFmtId="1" fontId="1" fillId="0" borderId="0" xfId="51" applyNumberFormat="1" applyAlignment="1">
      <alignment horizontal="center"/>
    </xf>
    <xf numFmtId="171" fontId="0" fillId="0" borderId="0" xfId="0"/>
    <xf numFmtId="166" fontId="2" fillId="2" borderId="1" xfId="1" applyNumberFormat="1" applyFont="1" applyFill="1" applyBorder="1" applyAlignment="1">
      <alignment horizontal="center" vertical="center"/>
    </xf>
    <xf numFmtId="171" fontId="1" fillId="0" borderId="0" xfId="1"/>
    <xf numFmtId="171" fontId="3" fillId="0" borderId="0" xfId="1" applyFont="1"/>
    <xf numFmtId="171" fontId="1" fillId="0" borderId="0" xfId="1" applyAlignment="1">
      <alignment horizontal="center"/>
    </xf>
    <xf numFmtId="171" fontId="0" fillId="0" borderId="0" xfId="1" applyFont="1"/>
    <xf numFmtId="1" fontId="3" fillId="0" borderId="0" xfId="1" applyNumberFormat="1" applyFont="1" applyAlignment="1">
      <alignment horizontal="center"/>
    </xf>
    <xf numFmtId="171" fontId="1" fillId="0" borderId="24" xfId="1" applyBorder="1" applyAlignment="1">
      <alignment horizontal="center"/>
    </xf>
    <xf numFmtId="171" fontId="1" fillId="0" borderId="23" xfId="1" applyBorder="1" applyAlignment="1">
      <alignment horizontal="center"/>
    </xf>
    <xf numFmtId="171" fontId="0" fillId="0" borderId="0" xfId="1" applyFont="1" applyBorder="1"/>
    <xf numFmtId="171" fontId="2" fillId="6" borderId="25" xfId="1" applyFont="1" applyFill="1" applyBorder="1" applyAlignment="1">
      <alignment horizontal="left"/>
    </xf>
    <xf numFmtId="166" fontId="7" fillId="0" borderId="24" xfId="1" applyNumberFormat="1" applyFont="1" applyFill="1" applyBorder="1" applyAlignment="1">
      <alignment horizontal="center" vertical="center"/>
    </xf>
    <xf numFmtId="171" fontId="7" fillId="0" borderId="24" xfId="1" applyFont="1" applyBorder="1"/>
    <xf numFmtId="171" fontId="7" fillId="0" borderId="24" xfId="1" applyFont="1" applyBorder="1" applyAlignment="1">
      <alignment horizontal="center"/>
    </xf>
    <xf numFmtId="1" fontId="7" fillId="0" borderId="24" xfId="1" applyNumberFormat="1" applyFont="1" applyBorder="1" applyAlignment="1">
      <alignment horizontal="center"/>
    </xf>
    <xf numFmtId="171" fontId="1" fillId="0" borderId="0" xfId="1" applyFill="1" applyAlignment="1">
      <alignment horizontal="center"/>
    </xf>
    <xf numFmtId="171" fontId="4" fillId="0" borderId="0" xfId="1" applyFont="1"/>
    <xf numFmtId="1" fontId="4" fillId="0" borderId="0" xfId="1" applyNumberFormat="1" applyFont="1" applyAlignment="1">
      <alignment horizontal="center"/>
    </xf>
    <xf numFmtId="171" fontId="1" fillId="0" borderId="0" xfId="280" applyNumberFormat="1" applyBorder="1" applyAlignment="1">
      <alignment horizontal="center"/>
    </xf>
    <xf numFmtId="171" fontId="1" fillId="0" borderId="0" xfId="1" applyBorder="1" applyAlignment="1">
      <alignment horizontal="center"/>
    </xf>
    <xf numFmtId="171" fontId="1" fillId="0" borderId="0" xfId="1" applyAlignment="1">
      <alignment horizontal="center"/>
    </xf>
    <xf numFmtId="171" fontId="1" fillId="0" borderId="35" xfId="1" applyBorder="1"/>
    <xf numFmtId="171" fontId="0" fillId="0" borderId="35" xfId="1" applyFont="1" applyBorder="1"/>
    <xf numFmtId="171" fontId="1" fillId="0" borderId="35" xfId="1" applyBorder="1" applyAlignment="1">
      <alignment horizontal="center"/>
    </xf>
    <xf numFmtId="171" fontId="1" fillId="0" borderId="35" xfId="280" applyNumberFormat="1" applyBorder="1" applyAlignment="1">
      <alignment horizontal="center"/>
    </xf>
    <xf numFmtId="171" fontId="0" fillId="6" borderId="35" xfId="1" applyFont="1" applyFill="1" applyBorder="1"/>
    <xf numFmtId="171" fontId="1" fillId="6" borderId="35" xfId="1" applyFill="1" applyBorder="1"/>
    <xf numFmtId="171" fontId="0" fillId="0" borderId="35" xfId="1" applyFont="1" applyBorder="1" applyAlignment="1">
      <alignment horizontal="center"/>
    </xf>
    <xf numFmtId="1" fontId="1" fillId="0" borderId="35" xfId="1" applyNumberFormat="1" applyBorder="1" applyAlignment="1">
      <alignment horizontal="center" vertical="center"/>
    </xf>
    <xf numFmtId="171" fontId="40" fillId="0" borderId="35" xfId="164" applyBorder="1"/>
    <xf numFmtId="171" fontId="0" fillId="2" borderId="0" xfId="1" applyFont="1" applyFill="1"/>
    <xf numFmtId="170" fontId="1" fillId="2" borderId="0" xfId="51" applyNumberFormat="1" applyFill="1"/>
    <xf numFmtId="171" fontId="0" fillId="2" borderId="35" xfId="1" applyFont="1" applyFill="1" applyBorder="1"/>
    <xf numFmtId="171" fontId="1" fillId="2" borderId="35" xfId="1" applyFill="1" applyBorder="1"/>
    <xf numFmtId="170" fontId="1" fillId="2" borderId="35" xfId="51" applyNumberFormat="1" applyFill="1" applyBorder="1"/>
    <xf numFmtId="171" fontId="1" fillId="0" borderId="36" xfId="1" applyBorder="1"/>
    <xf numFmtId="171" fontId="0" fillId="4" borderId="0" xfId="1" applyFont="1" applyFill="1" applyBorder="1"/>
    <xf numFmtId="171" fontId="7" fillId="0" borderId="0" xfId="7" applyFont="1"/>
    <xf numFmtId="171" fontId="0" fillId="0" borderId="0" xfId="0"/>
    <xf numFmtId="171" fontId="0" fillId="0" borderId="0" xfId="7" applyFont="1"/>
    <xf numFmtId="171" fontId="1" fillId="0" borderId="0" xfId="1" applyAlignment="1">
      <alignment horizontal="center"/>
    </xf>
    <xf numFmtId="166" fontId="2" fillId="35" borderId="0" xfId="1" applyNumberFormat="1" applyFont="1" applyFill="1" applyBorder="1" applyAlignment="1">
      <alignment horizontal="center" vertical="center"/>
    </xf>
    <xf numFmtId="171" fontId="0" fillId="35" borderId="26" xfId="1" applyFont="1" applyFill="1" applyBorder="1"/>
    <xf numFmtId="167" fontId="1" fillId="35" borderId="26" xfId="180" applyNumberFormat="1" applyFill="1" applyBorder="1" applyAlignment="1">
      <alignment horizontal="center"/>
    </xf>
    <xf numFmtId="171" fontId="1" fillId="35" borderId="26" xfId="1" applyFill="1" applyBorder="1"/>
    <xf numFmtId="171" fontId="1" fillId="35" borderId="0" xfId="1" applyFill="1"/>
    <xf numFmtId="171" fontId="0" fillId="35" borderId="0" xfId="1" applyFont="1" applyFill="1"/>
    <xf numFmtId="171" fontId="0" fillId="35" borderId="26" xfId="1" applyFont="1" applyFill="1" applyBorder="1" applyAlignment="1">
      <alignment horizontal="center"/>
    </xf>
    <xf numFmtId="166" fontId="1" fillId="35" borderId="26" xfId="1" applyNumberFormat="1" applyFill="1" applyBorder="1"/>
    <xf numFmtId="170" fontId="0" fillId="35" borderId="26" xfId="51" applyNumberFormat="1" applyFont="1" applyFill="1" applyBorder="1"/>
    <xf numFmtId="171" fontId="0" fillId="35" borderId="0" xfId="1" applyFont="1" applyFill="1" applyBorder="1"/>
    <xf numFmtId="167" fontId="1" fillId="35" borderId="0" xfId="180" applyNumberFormat="1" applyFill="1" applyBorder="1" applyAlignment="1">
      <alignment horizontal="center"/>
    </xf>
    <xf numFmtId="171" fontId="1" fillId="35" borderId="0" xfId="1" applyFill="1" applyBorder="1"/>
    <xf numFmtId="171" fontId="0" fillId="35" borderId="0" xfId="1" applyFont="1" applyFill="1" applyBorder="1" applyAlignment="1">
      <alignment horizontal="center"/>
    </xf>
    <xf numFmtId="166" fontId="1" fillId="35" borderId="0" xfId="1" applyNumberFormat="1" applyFill="1" applyBorder="1"/>
    <xf numFmtId="170" fontId="0" fillId="35" borderId="0" xfId="51" applyNumberFormat="1" applyFont="1" applyFill="1" applyBorder="1"/>
    <xf numFmtId="167" fontId="1" fillId="35" borderId="0" xfId="180" applyNumberFormat="1" applyFill="1" applyAlignment="1">
      <alignment horizontal="center"/>
    </xf>
    <xf numFmtId="171" fontId="0" fillId="35" borderId="0" xfId="1" applyFont="1" applyFill="1" applyAlignment="1">
      <alignment horizontal="center"/>
    </xf>
    <xf numFmtId="170" fontId="0" fillId="35" borderId="0" xfId="51" applyNumberFormat="1" applyFont="1" applyFill="1"/>
    <xf numFmtId="171" fontId="0" fillId="0" borderId="0" xfId="0"/>
    <xf numFmtId="171" fontId="2" fillId="0" borderId="3" xfId="7" applyFont="1" applyBorder="1" applyAlignment="1">
      <alignment horizontal="left"/>
    </xf>
    <xf numFmtId="49" fontId="1" fillId="0" borderId="0" xfId="7" applyNumberFormat="1"/>
    <xf numFmtId="49" fontId="0" fillId="0" borderId="0" xfId="7" applyNumberFormat="1" applyFont="1"/>
    <xf numFmtId="171" fontId="2" fillId="0" borderId="0" xfId="7" applyFont="1" applyBorder="1" applyAlignment="1">
      <alignment horizontal="left"/>
    </xf>
    <xf numFmtId="171" fontId="0" fillId="0" borderId="0" xfId="7" applyFont="1"/>
    <xf numFmtId="171" fontId="7" fillId="0" borderId="3" xfId="7" applyFont="1" applyBorder="1" applyAlignment="1">
      <alignment horizontal="left"/>
    </xf>
    <xf numFmtId="171" fontId="7" fillId="0" borderId="0" xfId="7" applyFont="1" applyBorder="1" applyAlignment="1">
      <alignment horizontal="left"/>
    </xf>
    <xf numFmtId="49" fontId="7" fillId="0" borderId="0" xfId="7" applyNumberFormat="1" applyFont="1"/>
    <xf numFmtId="171" fontId="7" fillId="0" borderId="0" xfId="7" applyFont="1"/>
    <xf numFmtId="49" fontId="7" fillId="0" borderId="0" xfId="7" applyNumberFormat="1" applyFont="1" applyAlignment="1">
      <alignment horizontal="right"/>
    </xf>
    <xf numFmtId="167" fontId="7" fillId="0" borderId="0" xfId="337" applyNumberFormat="1" applyFont="1"/>
    <xf numFmtId="49" fontId="0" fillId="0" borderId="0" xfId="7" applyNumberFormat="1" applyFont="1" applyBorder="1" applyAlignment="1">
      <alignment horizontal="left"/>
    </xf>
    <xf numFmtId="171" fontId="2" fillId="0" borderId="0" xfId="7" applyFont="1"/>
    <xf numFmtId="171" fontId="0" fillId="0" borderId="0" xfId="0" applyAlignment="1">
      <alignment horizontal="center"/>
    </xf>
    <xf numFmtId="171" fontId="0" fillId="36" borderId="0" xfId="0" applyFill="1"/>
    <xf numFmtId="171" fontId="2" fillId="36" borderId="0" xfId="0" applyFont="1" applyFill="1"/>
    <xf numFmtId="167" fontId="0" fillId="36" borderId="0" xfId="51" applyNumberFormat="1" applyFont="1" applyFill="1"/>
    <xf numFmtId="171" fontId="0" fillId="37" borderId="0" xfId="0" applyFont="1" applyFill="1"/>
    <xf numFmtId="171" fontId="0" fillId="38" borderId="0" xfId="0" applyFill="1"/>
    <xf numFmtId="171" fontId="0" fillId="38" borderId="0" xfId="0" applyFill="1" applyAlignment="1">
      <alignment horizontal="center"/>
    </xf>
    <xf numFmtId="167" fontId="0" fillId="37" borderId="0" xfId="51" applyNumberFormat="1" applyFont="1" applyFill="1" applyAlignment="1">
      <alignment horizontal="center"/>
    </xf>
    <xf numFmtId="167" fontId="0" fillId="36" borderId="0" xfId="51" applyNumberFormat="1" applyFont="1" applyFill="1" applyAlignment="1">
      <alignment horizontal="left"/>
    </xf>
    <xf numFmtId="171" fontId="1" fillId="0" borderId="37" xfId="1" applyBorder="1"/>
    <xf numFmtId="171" fontId="0" fillId="0" borderId="37" xfId="1" applyFont="1" applyBorder="1"/>
    <xf numFmtId="171" fontId="1" fillId="0" borderId="37" xfId="280" applyNumberFormat="1" applyBorder="1" applyAlignment="1">
      <alignment horizontal="center"/>
    </xf>
    <xf numFmtId="171" fontId="0" fillId="6" borderId="37" xfId="1" applyFont="1" applyFill="1" applyBorder="1"/>
    <xf numFmtId="171" fontId="0" fillId="0" borderId="37" xfId="1" applyFont="1" applyBorder="1" applyAlignment="1">
      <alignment horizontal="center"/>
    </xf>
    <xf numFmtId="1" fontId="1" fillId="0" borderId="37" xfId="1" applyNumberFormat="1" applyBorder="1" applyAlignment="1">
      <alignment horizontal="center" vertical="center"/>
    </xf>
    <xf numFmtId="171" fontId="40" fillId="0" borderId="37" xfId="164" applyBorder="1"/>
    <xf numFmtId="170" fontId="1" fillId="0" borderId="37" xfId="51" applyNumberFormat="1" applyBorder="1"/>
    <xf numFmtId="171" fontId="0" fillId="6" borderId="0" xfId="1" applyFont="1" applyFill="1" applyBorder="1"/>
    <xf numFmtId="1" fontId="1" fillId="0" borderId="0" xfId="7" applyNumberFormat="1"/>
    <xf numFmtId="171" fontId="0" fillId="38" borderId="38" xfId="7" applyFont="1" applyFill="1" applyBorder="1"/>
    <xf numFmtId="171" fontId="0" fillId="38" borderId="38" xfId="0" applyFill="1" applyBorder="1"/>
    <xf numFmtId="171" fontId="0" fillId="38" borderId="38" xfId="7" applyFont="1" applyFill="1" applyBorder="1" applyAlignment="1">
      <alignment horizontal="right"/>
    </xf>
    <xf numFmtId="171" fontId="41" fillId="38" borderId="38" xfId="7" applyFont="1" applyFill="1" applyBorder="1" applyAlignment="1">
      <alignment horizontal="right"/>
    </xf>
    <xf numFmtId="167" fontId="41" fillId="38" borderId="38" xfId="51" applyNumberFormat="1" applyFont="1" applyFill="1" applyBorder="1" applyAlignment="1">
      <alignment horizontal="left"/>
    </xf>
    <xf numFmtId="167" fontId="1" fillId="0" borderId="0" xfId="51" applyNumberFormat="1"/>
    <xf numFmtId="167" fontId="0" fillId="38" borderId="38" xfId="51" applyNumberFormat="1" applyFont="1" applyFill="1" applyBorder="1" applyAlignment="1">
      <alignment horizontal="center"/>
    </xf>
    <xf numFmtId="171" fontId="1" fillId="38" borderId="38" xfId="7" applyFill="1" applyBorder="1"/>
    <xf numFmtId="1" fontId="0" fillId="38" borderId="38" xfId="51" applyNumberFormat="1" applyFont="1" applyFill="1" applyBorder="1" applyAlignment="1">
      <alignment horizontal="left"/>
    </xf>
    <xf numFmtId="167" fontId="1" fillId="0" borderId="0" xfId="51" applyNumberFormat="1" applyAlignment="1">
      <alignment horizontal="center"/>
    </xf>
    <xf numFmtId="167" fontId="0" fillId="37" borderId="0" xfId="51" applyNumberFormat="1" applyFont="1" applyFill="1" applyAlignment="1">
      <alignment horizontal="left"/>
    </xf>
    <xf numFmtId="171" fontId="1" fillId="0" borderId="39" xfId="1" applyFill="1" applyBorder="1"/>
    <xf numFmtId="171" fontId="0" fillId="0" borderId="39" xfId="1" applyFont="1" applyFill="1" applyBorder="1"/>
    <xf numFmtId="171" fontId="0" fillId="0" borderId="39" xfId="1" applyFont="1" applyFill="1" applyBorder="1" applyAlignment="1">
      <alignment horizontal="center"/>
    </xf>
    <xf numFmtId="166" fontId="1" fillId="0" borderId="39" xfId="1" applyNumberFormat="1" applyFill="1" applyBorder="1"/>
    <xf numFmtId="170" fontId="0" fillId="0" borderId="39" xfId="51" applyNumberFormat="1" applyFont="1" applyFill="1" applyBorder="1"/>
    <xf numFmtId="1" fontId="0" fillId="0" borderId="0" xfId="0" applyNumberFormat="1"/>
    <xf numFmtId="171" fontId="7" fillId="37" borderId="0" xfId="0" applyFont="1" applyFill="1"/>
    <xf numFmtId="167" fontId="7" fillId="37" borderId="0" xfId="51" applyNumberFormat="1" applyFont="1" applyFill="1" applyAlignment="1">
      <alignment horizontal="center"/>
    </xf>
    <xf numFmtId="171" fontId="1" fillId="0" borderId="0" xfId="1" applyAlignment="1">
      <alignment horizontal="center"/>
    </xf>
    <xf numFmtId="171" fontId="1" fillId="0" borderId="0" xfId="1" applyAlignment="1">
      <alignment horizontal="center"/>
    </xf>
    <xf numFmtId="167" fontId="7" fillId="0" borderId="0" xfId="51" applyNumberFormat="1" applyFont="1"/>
    <xf numFmtId="167" fontId="7" fillId="0" borderId="0" xfId="51" applyNumberFormat="1" applyFont="1" applyAlignment="1">
      <alignment horizontal="center"/>
    </xf>
    <xf numFmtId="167" fontId="2" fillId="4" borderId="0" xfId="51" applyNumberFormat="1" applyFont="1" applyFill="1"/>
    <xf numFmtId="167" fontId="1" fillId="0" borderId="26" xfId="51" applyNumberFormat="1" applyBorder="1" applyAlignment="1">
      <alignment horizontal="center"/>
    </xf>
    <xf numFmtId="167" fontId="1" fillId="0" borderId="0" xfId="51" applyNumberFormat="1" applyBorder="1" applyAlignment="1">
      <alignment horizontal="center"/>
    </xf>
    <xf numFmtId="167" fontId="1" fillId="35" borderId="26" xfId="51" applyNumberFormat="1" applyFill="1" applyBorder="1" applyAlignment="1">
      <alignment horizontal="center"/>
    </xf>
    <xf numFmtId="167" fontId="1" fillId="35" borderId="0" xfId="51" applyNumberFormat="1" applyFill="1" applyBorder="1" applyAlignment="1">
      <alignment horizontal="center"/>
    </xf>
    <xf numFmtId="167" fontId="1" fillId="35" borderId="0" xfId="51" applyNumberFormat="1" applyFill="1"/>
    <xf numFmtId="167" fontId="2" fillId="6" borderId="0" xfId="51" applyNumberFormat="1" applyFont="1" applyFill="1" applyBorder="1"/>
    <xf numFmtId="167" fontId="0" fillId="0" borderId="24" xfId="51" applyNumberFormat="1" applyFont="1" applyBorder="1"/>
    <xf numFmtId="167" fontId="1" fillId="0" borderId="23" xfId="51" applyNumberFormat="1" applyBorder="1" applyAlignment="1">
      <alignment horizontal="center"/>
    </xf>
    <xf numFmtId="167" fontId="0" fillId="0" borderId="0" xfId="51" applyNumberFormat="1" applyFont="1"/>
    <xf numFmtId="167" fontId="1" fillId="0" borderId="35" xfId="51" applyNumberFormat="1" applyBorder="1" applyAlignment="1">
      <alignment horizontal="center"/>
    </xf>
    <xf numFmtId="167" fontId="1" fillId="0" borderId="37" xfId="51" applyNumberFormat="1" applyBorder="1" applyAlignment="1">
      <alignment horizontal="center"/>
    </xf>
    <xf numFmtId="167" fontId="2" fillId="6" borderId="25" xfId="51" applyNumberFormat="1" applyFont="1" applyFill="1" applyBorder="1"/>
    <xf numFmtId="167" fontId="1" fillId="0" borderId="0" xfId="51" applyNumberFormat="1" applyFill="1"/>
    <xf numFmtId="167" fontId="1" fillId="0" borderId="23" xfId="51" applyNumberFormat="1" applyBorder="1"/>
    <xf numFmtId="167" fontId="0" fillId="39" borderId="39" xfId="180" applyNumberFormat="1" applyFont="1" applyFill="1" applyBorder="1" applyAlignment="1">
      <alignment horizontal="center"/>
    </xf>
    <xf numFmtId="171" fontId="0" fillId="0" borderId="39" xfId="0" applyBorder="1" applyAlignment="1">
      <alignment horizontal="center"/>
    </xf>
    <xf numFmtId="171" fontId="3" fillId="0" borderId="0" xfId="1" applyFont="1" applyAlignment="1"/>
    <xf numFmtId="171" fontId="0" fillId="0" borderId="0" xfId="0" applyAlignment="1"/>
    <xf numFmtId="170" fontId="6" fillId="0" borderId="0" xfId="51" applyNumberFormat="1" applyFont="1" applyAlignment="1">
      <alignment horizontal="center" textRotation="90"/>
    </xf>
    <xf numFmtId="170" fontId="1" fillId="0" borderId="0" xfId="51" applyNumberFormat="1" applyAlignment="1">
      <alignment horizontal="center"/>
    </xf>
    <xf numFmtId="170" fontId="1" fillId="0" borderId="0" xfId="51" applyNumberFormat="1" applyAlignment="1"/>
    <xf numFmtId="171" fontId="6" fillId="0" borderId="0" xfId="1" applyFont="1" applyAlignment="1">
      <alignment horizontal="center" textRotation="90" wrapText="1"/>
    </xf>
    <xf numFmtId="171" fontId="1" fillId="0" borderId="0" xfId="1" applyAlignment="1">
      <alignment horizontal="center"/>
    </xf>
    <xf numFmtId="171" fontId="6" fillId="0" borderId="0" xfId="1" applyFont="1" applyAlignment="1">
      <alignment horizontal="center" vertical="center" wrapText="1"/>
    </xf>
    <xf numFmtId="171" fontId="1" fillId="0" borderId="0" xfId="1" applyAlignment="1">
      <alignment horizontal="center" vertical="center" wrapText="1"/>
    </xf>
    <xf numFmtId="171" fontId="6" fillId="0" borderId="0" xfId="1" applyFont="1" applyAlignment="1">
      <alignment horizontal="center" textRotation="90"/>
    </xf>
    <xf numFmtId="171" fontId="1" fillId="0" borderId="0" xfId="1" applyAlignment="1"/>
    <xf numFmtId="171" fontId="6" fillId="0" borderId="0" xfId="1" applyFont="1" applyAlignment="1">
      <alignment textRotation="90"/>
    </xf>
    <xf numFmtId="49" fontId="8" fillId="2" borderId="29" xfId="14" applyNumberFormat="1" applyFont="1" applyFill="1" applyBorder="1" applyAlignment="1">
      <alignment horizontal="center" vertical="center"/>
    </xf>
    <xf numFmtId="171" fontId="0" fillId="0" borderId="30" xfId="0" applyBorder="1" applyAlignment="1"/>
    <xf numFmtId="171" fontId="7" fillId="37" borderId="0" xfId="0" applyFont="1" applyFill="1" applyAlignment="1">
      <alignment horizontal="center" vertical="center"/>
    </xf>
    <xf numFmtId="171" fontId="44" fillId="37" borderId="0" xfId="0" applyFont="1" applyFill="1" applyAlignment="1">
      <alignment horizontal="center" vertical="center"/>
    </xf>
  </cellXfs>
  <cellStyles count="401">
    <cellStyle name="20% - Accent1 2" xfId="69"/>
    <cellStyle name="20% - Accent1 2 2" xfId="182"/>
    <cellStyle name="20% - Accent2 2" xfId="70"/>
    <cellStyle name="20% - Accent2 2 2" xfId="183"/>
    <cellStyle name="20% - Accent3 2" xfId="71"/>
    <cellStyle name="20% - Accent3 2 2" xfId="184"/>
    <cellStyle name="20% - Accent4 2" xfId="72"/>
    <cellStyle name="20% - Accent4 2 2" xfId="185"/>
    <cellStyle name="20% - Accent5 2" xfId="73"/>
    <cellStyle name="20% - Accent5 2 2" xfId="186"/>
    <cellStyle name="20% - Accent6 2" xfId="74"/>
    <cellStyle name="20% - Accent6 2 2" xfId="187"/>
    <cellStyle name="20% - Акцент1" xfId="75"/>
    <cellStyle name="20% - Акцент1 2" xfId="188"/>
    <cellStyle name="20% - Акцент2" xfId="76"/>
    <cellStyle name="20% - Акцент2 2" xfId="189"/>
    <cellStyle name="20% - Акцент3" xfId="77"/>
    <cellStyle name="20% - Акцент3 2" xfId="190"/>
    <cellStyle name="20% - Акцент4" xfId="78"/>
    <cellStyle name="20% - Акцент4 2" xfId="191"/>
    <cellStyle name="20% - Акцент5" xfId="79"/>
    <cellStyle name="20% - Акцент5 2" xfId="192"/>
    <cellStyle name="20% - Акцент6" xfId="80"/>
    <cellStyle name="20% - Акцент6 2" xfId="193"/>
    <cellStyle name="40% - Accent1 2" xfId="81"/>
    <cellStyle name="40% - Accent1 2 2" xfId="194"/>
    <cellStyle name="40% - Accent2 2" xfId="82"/>
    <cellStyle name="40% - Accent2 2 2" xfId="195"/>
    <cellStyle name="40% - Accent3 2" xfId="83"/>
    <cellStyle name="40% - Accent3 2 2" xfId="196"/>
    <cellStyle name="40% - Accent4 2" xfId="84"/>
    <cellStyle name="40% - Accent4 2 2" xfId="197"/>
    <cellStyle name="40% - Accent5 2" xfId="85"/>
    <cellStyle name="40% - Accent5 2 2" xfId="198"/>
    <cellStyle name="40% - Accent6 2" xfId="86"/>
    <cellStyle name="40% - Accent6 2 2" xfId="199"/>
    <cellStyle name="40% - Акцент1" xfId="87"/>
    <cellStyle name="40% - Акцент1 2" xfId="200"/>
    <cellStyle name="40% - Акцент2" xfId="88"/>
    <cellStyle name="40% - Акцент2 2" xfId="201"/>
    <cellStyle name="40% - Акцент3" xfId="89"/>
    <cellStyle name="40% - Акцент3 2" xfId="202"/>
    <cellStyle name="40% - Акцент4" xfId="90"/>
    <cellStyle name="40% - Акцент4 2" xfId="203"/>
    <cellStyle name="40% - Акцент5" xfId="91"/>
    <cellStyle name="40% - Акцент5 2" xfId="204"/>
    <cellStyle name="40% - Акцент6" xfId="92"/>
    <cellStyle name="40% - Акцент6 2" xfId="205"/>
    <cellStyle name="60% - Accent1 2" xfId="93"/>
    <cellStyle name="60% - Accent1 2 2" xfId="206"/>
    <cellStyle name="60% - Accent2 2" xfId="94"/>
    <cellStyle name="60% - Accent2 2 2" xfId="207"/>
    <cellStyle name="60% - Accent3 2" xfId="95"/>
    <cellStyle name="60% - Accent3 2 2" xfId="208"/>
    <cellStyle name="60% - Accent4 2" xfId="96"/>
    <cellStyle name="60% - Accent4 2 2" xfId="209"/>
    <cellStyle name="60% - Accent5 2" xfId="97"/>
    <cellStyle name="60% - Accent5 2 2" xfId="210"/>
    <cellStyle name="60% - Accent6 2" xfId="98"/>
    <cellStyle name="60% - Accent6 2 2" xfId="211"/>
    <cellStyle name="60% - Акцент1" xfId="99"/>
    <cellStyle name="60% - Акцент1 2" xfId="212"/>
    <cellStyle name="60% - Акцент2" xfId="100"/>
    <cellStyle name="60% - Акцент2 2" xfId="213"/>
    <cellStyle name="60% - Акцент3" xfId="101"/>
    <cellStyle name="60% - Акцент3 2" xfId="214"/>
    <cellStyle name="60% - Акцент4" xfId="102"/>
    <cellStyle name="60% - Акцент4 2" xfId="215"/>
    <cellStyle name="60% - Акцент5" xfId="103"/>
    <cellStyle name="60% - Акцент5 2" xfId="216"/>
    <cellStyle name="60% - Акцент6" xfId="104"/>
    <cellStyle name="60% - Акцент6 2" xfId="217"/>
    <cellStyle name="Accent1 2" xfId="105"/>
    <cellStyle name="Accent1 2 2" xfId="218"/>
    <cellStyle name="Accent2 2" xfId="106"/>
    <cellStyle name="Accent2 2 2" xfId="219"/>
    <cellStyle name="Accent3 2" xfId="107"/>
    <cellStyle name="Accent3 2 2" xfId="220"/>
    <cellStyle name="Accent4 2" xfId="108"/>
    <cellStyle name="Accent4 2 2" xfId="221"/>
    <cellStyle name="Accent5 2" xfId="109"/>
    <cellStyle name="Accent5 2 2" xfId="222"/>
    <cellStyle name="Accent6 2" xfId="110"/>
    <cellStyle name="Accent6 2 2" xfId="223"/>
    <cellStyle name="Bad 2" xfId="111"/>
    <cellStyle name="Bad 2 2" xfId="224"/>
    <cellStyle name="Calculation 2" xfId="112"/>
    <cellStyle name="Calculation 2 2" xfId="172"/>
    <cellStyle name="Calculation 2 2 2" xfId="284"/>
    <cellStyle name="Calculation 2 3" xfId="225"/>
    <cellStyle name="Calculation 3" xfId="154"/>
    <cellStyle name="Calculation 3 2" xfId="267"/>
    <cellStyle name="Check Cell 2" xfId="113"/>
    <cellStyle name="Check Cell 2 2" xfId="226"/>
    <cellStyle name="Comma" xfId="51" builtinId="3"/>
    <cellStyle name="Comma 2" xfId="8"/>
    <cellStyle name="Comma 2 2" xfId="15"/>
    <cellStyle name="Comma 2 2 2" xfId="27"/>
    <cellStyle name="Comma 2 2 2 2" xfId="168"/>
    <cellStyle name="Comma 2 2 2 2 2" xfId="280"/>
    <cellStyle name="Comma 2 2 2 2 2 2" xfId="303"/>
    <cellStyle name="Comma 2 2 2 2 2 2 2" xfId="335"/>
    <cellStyle name="Comma 2 2 2 2 2 2 2 2" xfId="399"/>
    <cellStyle name="Comma 2 2 2 2 2 2 3" xfId="367"/>
    <cellStyle name="Comma 2 2 2 2 2 3" xfId="319"/>
    <cellStyle name="Comma 2 2 2 2 2 3 2" xfId="383"/>
    <cellStyle name="Comma 2 2 2 2 2 4" xfId="351"/>
    <cellStyle name="Comma 2 2 2 2 3" xfId="295"/>
    <cellStyle name="Comma 2 2 2 2 3 2" xfId="327"/>
    <cellStyle name="Comma 2 2 2 2 3 2 2" xfId="391"/>
    <cellStyle name="Comma 2 2 2 2 3 3" xfId="359"/>
    <cellStyle name="Comma 2 2 2 2 4" xfId="311"/>
    <cellStyle name="Comma 2 2 2 2 4 2" xfId="375"/>
    <cellStyle name="Comma 2 2 2 2 5" xfId="343"/>
    <cellStyle name="Comma 2 2 2 3" xfId="179"/>
    <cellStyle name="Comma 2 2 2 3 2" xfId="299"/>
    <cellStyle name="Comma 2 2 2 3 2 2" xfId="331"/>
    <cellStyle name="Comma 2 2 2 3 2 2 2" xfId="395"/>
    <cellStyle name="Comma 2 2 2 3 2 3" xfId="363"/>
    <cellStyle name="Comma 2 2 2 3 3" xfId="315"/>
    <cellStyle name="Comma 2 2 2 3 3 2" xfId="379"/>
    <cellStyle name="Comma 2 2 2 3 4" xfId="347"/>
    <cellStyle name="Comma 2 2 2 4" xfId="291"/>
    <cellStyle name="Comma 2 2 2 4 2" xfId="323"/>
    <cellStyle name="Comma 2 2 2 4 2 2" xfId="387"/>
    <cellStyle name="Comma 2 2 2 4 3" xfId="355"/>
    <cellStyle name="Comma 2 2 2 5" xfId="307"/>
    <cellStyle name="Comma 2 2 2 5 2" xfId="371"/>
    <cellStyle name="Comma 2 2 2 6" xfId="339"/>
    <cellStyle name="Comma 2 2 3" xfId="167"/>
    <cellStyle name="Comma 2 2 3 2" xfId="279"/>
    <cellStyle name="Comma 2 2 3 2 2" xfId="302"/>
    <cellStyle name="Comma 2 2 3 2 2 2" xfId="334"/>
    <cellStyle name="Comma 2 2 3 2 2 2 2" xfId="398"/>
    <cellStyle name="Comma 2 2 3 2 2 3" xfId="366"/>
    <cellStyle name="Comma 2 2 3 2 3" xfId="318"/>
    <cellStyle name="Comma 2 2 3 2 3 2" xfId="382"/>
    <cellStyle name="Comma 2 2 3 2 4" xfId="350"/>
    <cellStyle name="Comma 2 2 3 3" xfId="294"/>
    <cellStyle name="Comma 2 2 3 3 2" xfId="326"/>
    <cellStyle name="Comma 2 2 3 3 2 2" xfId="390"/>
    <cellStyle name="Comma 2 2 3 3 3" xfId="358"/>
    <cellStyle name="Comma 2 2 3 4" xfId="310"/>
    <cellStyle name="Comma 2 2 3 4 2" xfId="374"/>
    <cellStyle name="Comma 2 2 3 5" xfId="342"/>
    <cellStyle name="Comma 2 2 4" xfId="178"/>
    <cellStyle name="Comma 2 2 4 2" xfId="298"/>
    <cellStyle name="Comma 2 2 4 2 2" xfId="330"/>
    <cellStyle name="Comma 2 2 4 2 2 2" xfId="394"/>
    <cellStyle name="Comma 2 2 4 2 3" xfId="362"/>
    <cellStyle name="Comma 2 2 4 3" xfId="314"/>
    <cellStyle name="Comma 2 2 4 3 2" xfId="378"/>
    <cellStyle name="Comma 2 2 4 4" xfId="346"/>
    <cellStyle name="Comma 2 2 5" xfId="290"/>
    <cellStyle name="Comma 2 2 5 2" xfId="322"/>
    <cellStyle name="Comma 2 2 5 2 2" xfId="386"/>
    <cellStyle name="Comma 2 2 5 3" xfId="354"/>
    <cellStyle name="Comma 2 2 6" xfId="306"/>
    <cellStyle name="Comma 2 2 6 2" xfId="370"/>
    <cellStyle name="Comma 2 2 7" xfId="338"/>
    <cellStyle name="Comma 2 3" xfId="166"/>
    <cellStyle name="Comma 2 3 2" xfId="278"/>
    <cellStyle name="Comma 2 3 2 2" xfId="301"/>
    <cellStyle name="Comma 2 3 2 2 2" xfId="333"/>
    <cellStyle name="Comma 2 3 2 2 2 2" xfId="397"/>
    <cellStyle name="Comma 2 3 2 2 3" xfId="365"/>
    <cellStyle name="Comma 2 3 2 3" xfId="317"/>
    <cellStyle name="Comma 2 3 2 3 2" xfId="381"/>
    <cellStyle name="Comma 2 3 2 4" xfId="349"/>
    <cellStyle name="Comma 2 3 3" xfId="293"/>
    <cellStyle name="Comma 2 3 3 2" xfId="325"/>
    <cellStyle name="Comma 2 3 3 2 2" xfId="389"/>
    <cellStyle name="Comma 2 3 3 3" xfId="357"/>
    <cellStyle name="Comma 2 3 4" xfId="309"/>
    <cellStyle name="Comma 2 3 4 2" xfId="373"/>
    <cellStyle name="Comma 2 3 5" xfId="341"/>
    <cellStyle name="Comma 2 4" xfId="177"/>
    <cellStyle name="Comma 2 4 2" xfId="297"/>
    <cellStyle name="Comma 2 4 2 2" xfId="329"/>
    <cellStyle name="Comma 2 4 2 2 2" xfId="393"/>
    <cellStyle name="Comma 2 4 2 3" xfId="361"/>
    <cellStyle name="Comma 2 4 3" xfId="313"/>
    <cellStyle name="Comma 2 4 3 2" xfId="377"/>
    <cellStyle name="Comma 2 4 4" xfId="345"/>
    <cellStyle name="Comma 2 5" xfId="289"/>
    <cellStyle name="Comma 2 5 2" xfId="321"/>
    <cellStyle name="Comma 2 5 2 2" xfId="385"/>
    <cellStyle name="Comma 2 5 3" xfId="353"/>
    <cellStyle name="Comma 2 6" xfId="305"/>
    <cellStyle name="Comma 2 6 2" xfId="369"/>
    <cellStyle name="Comma 2 7" xfId="337"/>
    <cellStyle name="Comma 3" xfId="169"/>
    <cellStyle name="Comma 3 2" xfId="281"/>
    <cellStyle name="Comma 3 2 2" xfId="304"/>
    <cellStyle name="Comma 3 2 2 2" xfId="336"/>
    <cellStyle name="Comma 3 2 2 2 2" xfId="400"/>
    <cellStyle name="Comma 3 2 2 3" xfId="368"/>
    <cellStyle name="Comma 3 2 3" xfId="320"/>
    <cellStyle name="Comma 3 2 3 2" xfId="384"/>
    <cellStyle name="Comma 3 2 4" xfId="352"/>
    <cellStyle name="Comma 3 3" xfId="296"/>
    <cellStyle name="Comma 3 3 2" xfId="328"/>
    <cellStyle name="Comma 3 3 2 2" xfId="392"/>
    <cellStyle name="Comma 3 3 3" xfId="360"/>
    <cellStyle name="Comma 3 4" xfId="312"/>
    <cellStyle name="Comma 3 4 2" xfId="376"/>
    <cellStyle name="Comma 3 5" xfId="344"/>
    <cellStyle name="Comma 4" xfId="180"/>
    <cellStyle name="Comma 4 2" xfId="300"/>
    <cellStyle name="Comma 4 2 2" xfId="332"/>
    <cellStyle name="Comma 4 2 2 2" xfId="396"/>
    <cellStyle name="Comma 4 2 3" xfId="364"/>
    <cellStyle name="Comma 4 3" xfId="316"/>
    <cellStyle name="Comma 4 3 2" xfId="380"/>
    <cellStyle name="Comma 4 4" xfId="348"/>
    <cellStyle name="Comma 5" xfId="292"/>
    <cellStyle name="Comma 5 2" xfId="324"/>
    <cellStyle name="Comma 5 2 2" xfId="388"/>
    <cellStyle name="Comma 5 3" xfId="356"/>
    <cellStyle name="Comma 6" xfId="308"/>
    <cellStyle name="Comma 6 2" xfId="372"/>
    <cellStyle name="Comma 7" xfId="340"/>
    <cellStyle name="Currency 5" xfId="31"/>
    <cellStyle name="Explanatory Text 2" xfId="114"/>
    <cellStyle name="Explanatory Text 2 2" xfId="227"/>
    <cellStyle name="Good 2" xfId="115"/>
    <cellStyle name="Good 2 2" xfId="228"/>
    <cellStyle name="Heading 1 2" xfId="116"/>
    <cellStyle name="Heading 1 2 2" xfId="229"/>
    <cellStyle name="Heading 2 2" xfId="117"/>
    <cellStyle name="Heading 2 2 2" xfId="230"/>
    <cellStyle name="Heading 3 2" xfId="118"/>
    <cellStyle name="Heading 3 2 2" xfId="231"/>
    <cellStyle name="Heading 4 2" xfId="119"/>
    <cellStyle name="Heading 4 2 2" xfId="232"/>
    <cellStyle name="Hyperlink" xfId="164" builtinId="8"/>
    <cellStyle name="Hyperlink 2" xfId="137"/>
    <cellStyle name="Hyperlink 2 2" xfId="250"/>
    <cellStyle name="Hyperlink 3" xfId="153"/>
    <cellStyle name="Hyperlink 3 2" xfId="266"/>
    <cellStyle name="Input 2" xfId="120"/>
    <cellStyle name="Input 2 2" xfId="173"/>
    <cellStyle name="Input 2 2 2" xfId="285"/>
    <cellStyle name="Input 2 3" xfId="233"/>
    <cellStyle name="Input 3" xfId="155"/>
    <cellStyle name="Input 3 2" xfId="268"/>
    <cellStyle name="Linked Cell 2" xfId="121"/>
    <cellStyle name="Linked Cell 2 2" xfId="171"/>
    <cellStyle name="Linked Cell 2 2 2" xfId="283"/>
    <cellStyle name="Linked Cell 2 3" xfId="234"/>
    <cellStyle name="Neutral 2" xfId="122"/>
    <cellStyle name="Neutral 2 2" xfId="235"/>
    <cellStyle name="Normal" xfId="0" builtinId="0"/>
    <cellStyle name="Normal 10 2" xfId="10"/>
    <cellStyle name="Normal 122" xfId="11"/>
    <cellStyle name="Normal 124" xfId="12"/>
    <cellStyle name="Normal 2" xfId="1"/>
    <cellStyle name="Normal 227 3" xfId="6"/>
    <cellStyle name="Normal 27" xfId="14"/>
    <cellStyle name="Normal 3" xfId="68"/>
    <cellStyle name="Normal 3 2" xfId="181"/>
    <cellStyle name="Normal 313" xfId="32"/>
    <cellStyle name="Normal 314 2" xfId="5"/>
    <cellStyle name="Normal 322" xfId="2"/>
    <cellStyle name="Normal 324 2" xfId="4"/>
    <cellStyle name="Normal 327" xfId="3"/>
    <cellStyle name="Normal 327 2" xfId="28"/>
    <cellStyle name="Normal 328" xfId="13"/>
    <cellStyle name="Normal 332" xfId="33"/>
    <cellStyle name="Normal 335" xfId="37"/>
    <cellStyle name="Normal 342" xfId="23"/>
    <cellStyle name="Normal 355" xfId="38"/>
    <cellStyle name="Normal 37 2" xfId="29"/>
    <cellStyle name="Normal 38" xfId="24"/>
    <cellStyle name="Normal 38 2" xfId="36"/>
    <cellStyle name="Normal 4" xfId="152"/>
    <cellStyle name="Normal 4 2" xfId="265"/>
    <cellStyle name="Normal 40" xfId="19"/>
    <cellStyle name="Normal 401" xfId="17"/>
    <cellStyle name="Normal 48 2" xfId="7"/>
    <cellStyle name="Normal 488" xfId="39"/>
    <cellStyle name="Normal 5" xfId="165"/>
    <cellStyle name="Normal 5 2" xfId="277"/>
    <cellStyle name="Normal 504" xfId="40"/>
    <cellStyle name="Normal 505" xfId="41"/>
    <cellStyle name="Normal 506" xfId="42"/>
    <cellStyle name="Normal 507" xfId="43"/>
    <cellStyle name="Normal 509" xfId="44"/>
    <cellStyle name="Normal 51" xfId="22"/>
    <cellStyle name="Normal 514" xfId="45"/>
    <cellStyle name="Normal 525" xfId="47"/>
    <cellStyle name="Normal 534" xfId="48"/>
    <cellStyle name="Normal 54" xfId="9"/>
    <cellStyle name="Normal 551" xfId="49"/>
    <cellStyle name="Normal 564" xfId="50"/>
    <cellStyle name="Normal 587" xfId="52"/>
    <cellStyle name="Normal 595" xfId="53"/>
    <cellStyle name="Normal 606" xfId="54"/>
    <cellStyle name="Normal 609" xfId="55"/>
    <cellStyle name="Normal 61" xfId="16"/>
    <cellStyle name="Normal 61 2" xfId="30"/>
    <cellStyle name="Normal 618" xfId="56"/>
    <cellStyle name="Normal 648" xfId="57"/>
    <cellStyle name="Normal 654" xfId="58"/>
    <cellStyle name="Normal 665" xfId="59"/>
    <cellStyle name="Normal 666" xfId="60"/>
    <cellStyle name="Normal 667" xfId="61"/>
    <cellStyle name="Normal 668" xfId="62"/>
    <cellStyle name="Normal 669" xfId="63"/>
    <cellStyle name="Normal 684" xfId="64"/>
    <cellStyle name="Normal 69" xfId="26"/>
    <cellStyle name="Normal 697" xfId="65"/>
    <cellStyle name="Normal 704" xfId="66"/>
    <cellStyle name="Normal 708" xfId="67"/>
    <cellStyle name="Normal 761" xfId="46"/>
    <cellStyle name="Normal 78 2" xfId="18"/>
    <cellStyle name="Normal 86 2" xfId="35"/>
    <cellStyle name="Normal 911" xfId="34"/>
    <cellStyle name="Note 2" xfId="123"/>
    <cellStyle name="Note 2 2" xfId="174"/>
    <cellStyle name="Note 2 2 2" xfId="286"/>
    <cellStyle name="Note 2 3" xfId="236"/>
    <cellStyle name="Note 3" xfId="156"/>
    <cellStyle name="Note 3 2" xfId="269"/>
    <cellStyle name="Output 2" xfId="124"/>
    <cellStyle name="Output 2 2" xfId="175"/>
    <cellStyle name="Output 2 2 2" xfId="287"/>
    <cellStyle name="Output 2 3" xfId="237"/>
    <cellStyle name="Output 3" xfId="157"/>
    <cellStyle name="Output 3 2" xfId="270"/>
    <cellStyle name="Percent 2 2" xfId="21"/>
    <cellStyle name="Percent 3" xfId="20"/>
    <cellStyle name="Title 2" xfId="125"/>
    <cellStyle name="Title 2 2" xfId="238"/>
    <cellStyle name="Total 2" xfId="126"/>
    <cellStyle name="Total 2 2" xfId="176"/>
    <cellStyle name="Total 2 2 2" xfId="288"/>
    <cellStyle name="Total 2 3" xfId="239"/>
    <cellStyle name="Total 3" xfId="158"/>
    <cellStyle name="Total 3 2" xfId="271"/>
    <cellStyle name="Warning Text 2" xfId="127"/>
    <cellStyle name="Warning Text 2 2" xfId="240"/>
    <cellStyle name="Акцент1" xfId="128"/>
    <cellStyle name="Акцент1 2" xfId="241"/>
    <cellStyle name="Акцент2" xfId="129"/>
    <cellStyle name="Акцент2 2" xfId="242"/>
    <cellStyle name="Акцент3" xfId="130"/>
    <cellStyle name="Акцент3 2" xfId="243"/>
    <cellStyle name="Акцент4" xfId="131"/>
    <cellStyle name="Акцент4 2" xfId="244"/>
    <cellStyle name="Акцент5" xfId="132"/>
    <cellStyle name="Акцент5 2" xfId="245"/>
    <cellStyle name="Акцент6" xfId="133"/>
    <cellStyle name="Акцент6 2" xfId="246"/>
    <cellStyle name="Ввод " xfId="134"/>
    <cellStyle name="Ввод  2" xfId="159"/>
    <cellStyle name="Ввод  2 2" xfId="272"/>
    <cellStyle name="Ввод  3" xfId="247"/>
    <cellStyle name="Вывод" xfId="135"/>
    <cellStyle name="Вывод 2" xfId="160"/>
    <cellStyle name="Вывод 2 2" xfId="273"/>
    <cellStyle name="Вывод 3" xfId="248"/>
    <cellStyle name="Вычисление" xfId="136"/>
    <cellStyle name="Вычисление 2" xfId="161"/>
    <cellStyle name="Вычисление 2 2" xfId="274"/>
    <cellStyle name="Вычисление 3" xfId="249"/>
    <cellStyle name="Заголовок 1" xfId="138"/>
    <cellStyle name="Заголовок 1 2" xfId="251"/>
    <cellStyle name="Заголовок 2" xfId="139"/>
    <cellStyle name="Заголовок 2 2" xfId="252"/>
    <cellStyle name="Заголовок 3" xfId="140"/>
    <cellStyle name="Заголовок 3 2" xfId="253"/>
    <cellStyle name="Заголовок 4" xfId="141"/>
    <cellStyle name="Заголовок 4 2" xfId="254"/>
    <cellStyle name="Итог" xfId="142"/>
    <cellStyle name="Итог 2" xfId="162"/>
    <cellStyle name="Итог 2 2" xfId="275"/>
    <cellStyle name="Итог 3" xfId="255"/>
    <cellStyle name="Контрольная ячейка" xfId="143"/>
    <cellStyle name="Контрольная ячейка 2" xfId="256"/>
    <cellStyle name="Название" xfId="144"/>
    <cellStyle name="Название 2" xfId="257"/>
    <cellStyle name="Нейтральный" xfId="145"/>
    <cellStyle name="Нейтральный 2" xfId="258"/>
    <cellStyle name="Обычный 2" xfId="25"/>
    <cellStyle name="Плохой" xfId="146"/>
    <cellStyle name="Плохой 2" xfId="259"/>
    <cellStyle name="Пояснение" xfId="147"/>
    <cellStyle name="Пояснение 2" xfId="260"/>
    <cellStyle name="Примечание" xfId="148"/>
    <cellStyle name="Примечание 2" xfId="163"/>
    <cellStyle name="Примечание 2 2" xfId="276"/>
    <cellStyle name="Примечание 3" xfId="261"/>
    <cellStyle name="Связанная ячейка" xfId="149"/>
    <cellStyle name="Связанная ячейка 2" xfId="170"/>
    <cellStyle name="Связанная ячейка 2 2" xfId="282"/>
    <cellStyle name="Связанная ячейка 3" xfId="262"/>
    <cellStyle name="Текст предупреждения" xfId="150"/>
    <cellStyle name="Текст предупреждения 2" xfId="263"/>
    <cellStyle name="Хороший" xfId="151"/>
    <cellStyle name="Хороший 2" xfId="264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161925</xdr:colOff>
      <xdr:row>1</xdr:row>
      <xdr:rowOff>0</xdr:rowOff>
    </xdr:to>
    <xdr:sp macro="[0]!LogReset" textlink="">
      <xdr:nvSpPr>
        <xdr:cNvPr id="4" name="Rounded Rectangle 3"/>
        <xdr:cNvSpPr/>
      </xdr:nvSpPr>
      <xdr:spPr>
        <a:xfrm>
          <a:off x="8143875" y="0"/>
          <a:ext cx="771525" cy="200025"/>
        </a:xfrm>
        <a:prstGeom prst="roundRect">
          <a:avLst/>
        </a:prstGeom>
        <a:solidFill>
          <a:srgbClr val="00B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Reset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lnoydom.ru/" TargetMode="External"/><Relationship Id="rId13" Type="http://schemas.openxmlformats.org/officeDocument/2006/relationships/hyperlink" Target="http://stalnoydom.ru/local/ajax/makeExel/download.php?section=730" TargetMode="External"/><Relationship Id="rId3" Type="http://schemas.openxmlformats.org/officeDocument/2006/relationships/hyperlink" Target="http://www.uraltrubostal.com/files/0198.xlsx" TargetMode="External"/><Relationship Id="rId7" Type="http://schemas.openxmlformats.org/officeDocument/2006/relationships/hyperlink" Target="http://szmetal.ru/" TargetMode="External"/><Relationship Id="rId12" Type="http://schemas.openxmlformats.org/officeDocument/2006/relationships/hyperlink" Target="http://steel-holding.ru/" TargetMode="External"/><Relationship Id="rId2" Type="http://schemas.openxmlformats.org/officeDocument/2006/relationships/hyperlink" Target="http://stalnoydom.ru/local/ajax/makeExel/download.php?section=730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art-beton.su/" TargetMode="External"/><Relationship Id="rId6" Type="http://schemas.openxmlformats.org/officeDocument/2006/relationships/hyperlink" Target="http://www.uraltrubostal.com/index.php?page=price" TargetMode="External"/><Relationship Id="rId11" Type="http://schemas.openxmlformats.org/officeDocument/2006/relationships/hyperlink" Target="http://steel-holding.ru/polosa" TargetMode="External"/><Relationship Id="rId5" Type="http://schemas.openxmlformats.org/officeDocument/2006/relationships/hyperlink" Target="http://szmetal.ru/d/214675/d/black1_0.xls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steel-holding.ru/ravnopolochnyj-ugolok" TargetMode="External"/><Relationship Id="rId4" Type="http://schemas.openxmlformats.org/officeDocument/2006/relationships/hyperlink" Target="http://szmetal.ru/d/214675/d/nerz_zelezaria.xls" TargetMode="External"/><Relationship Id="rId9" Type="http://schemas.openxmlformats.org/officeDocument/2006/relationships/hyperlink" Target="http://steel-holding.ru/polosa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1"/>
  </sheetPr>
  <dimension ref="A1:AB77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1" sqref="H21"/>
    </sheetView>
  </sheetViews>
  <sheetFormatPr defaultRowHeight="15" x14ac:dyDescent="0.25"/>
  <cols>
    <col min="1" max="1" width="16.28515625" style="2" customWidth="1"/>
    <col min="2" max="2" width="13.85546875" style="2" bestFit="1" customWidth="1"/>
    <col min="3" max="3" width="7.7109375" style="4" bestFit="1" customWidth="1"/>
    <col min="4" max="4" width="4" style="237" customWidth="1"/>
    <col min="5" max="5" width="5.85546875" style="237" customWidth="1"/>
    <col min="6" max="6" width="8.85546875" style="2" customWidth="1"/>
    <col min="7" max="7" width="6.28515625" style="2" bestFit="1" customWidth="1"/>
    <col min="8" max="8" width="13.7109375" style="2" customWidth="1"/>
    <col min="9" max="9" width="10.28515625" style="2" customWidth="1"/>
    <col min="10" max="10" width="14.5703125" style="2" customWidth="1"/>
    <col min="11" max="11" width="21.140625" style="2" customWidth="1"/>
    <col min="12" max="12" width="4.5703125" style="4" bestFit="1" customWidth="1"/>
    <col min="13" max="13" width="3.42578125" style="2" bestFit="1" customWidth="1"/>
    <col min="14" max="14" width="2.42578125" style="2" bestFit="1" customWidth="1"/>
    <col min="15" max="15" width="13.5703125" style="2" customWidth="1"/>
    <col min="16" max="16" width="3.140625" style="2" customWidth="1"/>
    <col min="17" max="17" width="17.28515625" style="2" customWidth="1"/>
    <col min="18" max="18" width="17" style="2" customWidth="1"/>
    <col min="19" max="19" width="16.42578125" style="2" customWidth="1"/>
    <col min="20" max="20" width="6.28515625" style="2" customWidth="1"/>
    <col min="21" max="21" width="7.140625" style="2" bestFit="1" customWidth="1"/>
    <col min="22" max="22" width="9.140625" style="2"/>
    <col min="23" max="27" width="3.85546875" style="2" bestFit="1" customWidth="1"/>
    <col min="28" max="28" width="37.42578125" style="33" bestFit="1" customWidth="1"/>
    <col min="29" max="16384" width="9.140625" style="2"/>
  </cols>
  <sheetData>
    <row r="1" spans="1:28" ht="19.5" customHeight="1" thickBot="1" x14ac:dyDescent="0.35">
      <c r="A1" s="1" t="s">
        <v>402</v>
      </c>
      <c r="C1" s="272" t="s">
        <v>127</v>
      </c>
      <c r="D1" s="273"/>
      <c r="E1" s="273"/>
      <c r="F1" s="273"/>
      <c r="G1" s="273"/>
      <c r="H1" s="273"/>
      <c r="I1" s="273"/>
      <c r="J1" s="273"/>
      <c r="K1" s="30" t="s">
        <v>29</v>
      </c>
      <c r="L1" s="29"/>
      <c r="M1" s="28"/>
      <c r="N1" s="28"/>
      <c r="O1" s="28"/>
      <c r="P1" s="283" t="s">
        <v>365</v>
      </c>
      <c r="Q1" s="277" t="s">
        <v>17</v>
      </c>
      <c r="R1" s="279" t="s">
        <v>374</v>
      </c>
      <c r="S1" s="279" t="s">
        <v>373</v>
      </c>
      <c r="T1" s="281" t="s">
        <v>165</v>
      </c>
      <c r="W1" s="281" t="s">
        <v>16</v>
      </c>
      <c r="X1" s="281" t="s">
        <v>15</v>
      </c>
      <c r="Y1" s="281" t="s">
        <v>14</v>
      </c>
      <c r="Z1" s="281" t="s">
        <v>13</v>
      </c>
      <c r="AA1" s="281" t="s">
        <v>12</v>
      </c>
      <c r="AB1" s="274" t="s">
        <v>18</v>
      </c>
    </row>
    <row r="2" spans="1:28" ht="29.25" customHeight="1" x14ac:dyDescent="0.25">
      <c r="P2" s="282"/>
      <c r="Q2" s="278"/>
      <c r="R2" s="280"/>
      <c r="S2" s="280"/>
      <c r="T2" s="278"/>
      <c r="W2" s="278"/>
      <c r="X2" s="278"/>
      <c r="Y2" s="278"/>
      <c r="Z2" s="278"/>
      <c r="AA2" s="278"/>
      <c r="AB2" s="275"/>
    </row>
    <row r="3" spans="1:28" s="5" customFormat="1" x14ac:dyDescent="0.25">
      <c r="A3" s="5" t="s">
        <v>0</v>
      </c>
      <c r="B3" s="5" t="s">
        <v>358</v>
      </c>
      <c r="C3" s="6" t="s">
        <v>3</v>
      </c>
      <c r="D3" s="253" t="s">
        <v>158</v>
      </c>
      <c r="E3" s="254" t="s">
        <v>171</v>
      </c>
      <c r="F3" s="5" t="s">
        <v>123</v>
      </c>
      <c r="G3" s="5" t="s">
        <v>11</v>
      </c>
      <c r="H3" s="5" t="s">
        <v>359</v>
      </c>
      <c r="I3" s="5" t="s">
        <v>360</v>
      </c>
      <c r="J3" s="5" t="s">
        <v>361</v>
      </c>
      <c r="K3" s="26" t="s">
        <v>362</v>
      </c>
      <c r="L3" s="27" t="s">
        <v>10</v>
      </c>
      <c r="M3" s="26" t="s">
        <v>9</v>
      </c>
      <c r="N3" s="26" t="s">
        <v>8</v>
      </c>
      <c r="O3" s="6" t="s">
        <v>363</v>
      </c>
      <c r="P3" s="273"/>
      <c r="Q3" s="5" t="s">
        <v>364</v>
      </c>
      <c r="U3" s="5" t="s">
        <v>6</v>
      </c>
      <c r="V3" s="5" t="s">
        <v>216</v>
      </c>
      <c r="W3" s="282"/>
      <c r="X3" s="282"/>
      <c r="Y3" s="282"/>
      <c r="Z3" s="282"/>
      <c r="AA3" s="282"/>
      <c r="AB3" s="276"/>
    </row>
    <row r="4" spans="1:28" s="21" customFormat="1" x14ac:dyDescent="0.25">
      <c r="A4" s="2"/>
      <c r="B4" s="24" t="s">
        <v>88</v>
      </c>
      <c r="C4" s="25">
        <v>76</v>
      </c>
      <c r="D4" s="255">
        <v>4</v>
      </c>
      <c r="E4" s="255" t="s">
        <v>3</v>
      </c>
      <c r="F4" s="121" t="s">
        <v>180</v>
      </c>
      <c r="H4" s="122" t="s">
        <v>181</v>
      </c>
      <c r="I4" s="24" t="s">
        <v>136</v>
      </c>
      <c r="J4" s="24" t="s">
        <v>5</v>
      </c>
      <c r="K4" s="24" t="s">
        <v>88</v>
      </c>
      <c r="L4" s="23" t="s">
        <v>2</v>
      </c>
      <c r="M4" s="36">
        <v>1</v>
      </c>
      <c r="N4" s="36">
        <v>3</v>
      </c>
      <c r="O4" s="22">
        <v>42350.599166666667</v>
      </c>
      <c r="AB4" s="32"/>
    </row>
    <row r="5" spans="1:28" s="21" customFormat="1" x14ac:dyDescent="0.25">
      <c r="A5" s="2" t="s">
        <v>402</v>
      </c>
      <c r="B5" s="24" t="s">
        <v>132</v>
      </c>
      <c r="C5" s="25">
        <v>10</v>
      </c>
      <c r="D5" s="255">
        <v>4</v>
      </c>
      <c r="E5" s="255" t="s">
        <v>3</v>
      </c>
      <c r="F5" s="121" t="s">
        <v>180</v>
      </c>
      <c r="H5" s="122" t="s">
        <v>181</v>
      </c>
      <c r="I5" s="24" t="s">
        <v>136</v>
      </c>
      <c r="J5" s="24" t="s">
        <v>132</v>
      </c>
      <c r="K5" s="24" t="s">
        <v>132</v>
      </c>
      <c r="L5" s="23" t="s">
        <v>2</v>
      </c>
      <c r="M5" s="96" t="s">
        <v>133</v>
      </c>
      <c r="N5" s="96" t="s">
        <v>134</v>
      </c>
      <c r="O5" s="22">
        <v>42379.854166666664</v>
      </c>
      <c r="Q5" s="24" t="s">
        <v>166</v>
      </c>
      <c r="AB5" s="32" t="s">
        <v>403</v>
      </c>
    </row>
    <row r="6" spans="1:28" s="21" customFormat="1" x14ac:dyDescent="0.25">
      <c r="A6" s="107" t="s">
        <v>148</v>
      </c>
      <c r="B6" s="24" t="s">
        <v>146</v>
      </c>
      <c r="C6" s="25">
        <v>12</v>
      </c>
      <c r="D6" s="255">
        <v>4</v>
      </c>
      <c r="E6" s="255" t="s">
        <v>3</v>
      </c>
      <c r="F6" s="121" t="s">
        <v>180</v>
      </c>
      <c r="H6" s="122" t="s">
        <v>181</v>
      </c>
      <c r="I6" s="24" t="s">
        <v>136</v>
      </c>
      <c r="J6" s="24" t="s">
        <v>146</v>
      </c>
      <c r="K6" s="24" t="s">
        <v>122</v>
      </c>
      <c r="L6" s="23" t="s">
        <v>69</v>
      </c>
      <c r="M6" s="96" t="s">
        <v>133</v>
      </c>
      <c r="N6" s="96" t="s">
        <v>134</v>
      </c>
      <c r="O6" s="22">
        <v>42381.878472222219</v>
      </c>
      <c r="AB6" s="32"/>
    </row>
    <row r="7" spans="1:28" s="21" customFormat="1" x14ac:dyDescent="0.25">
      <c r="A7" s="149" t="s">
        <v>244</v>
      </c>
      <c r="B7" s="24" t="s">
        <v>245</v>
      </c>
      <c r="C7" s="25">
        <v>25</v>
      </c>
      <c r="D7" s="255">
        <v>4</v>
      </c>
      <c r="E7" s="255" t="s">
        <v>3</v>
      </c>
      <c r="F7" s="121" t="s">
        <v>180</v>
      </c>
      <c r="H7" s="122" t="s">
        <v>181</v>
      </c>
      <c r="I7" s="24" t="s">
        <v>136</v>
      </c>
      <c r="J7" s="176" t="s">
        <v>245</v>
      </c>
      <c r="K7" s="24" t="s">
        <v>246</v>
      </c>
      <c r="L7" s="23" t="s">
        <v>69</v>
      </c>
      <c r="M7" s="96" t="s">
        <v>133</v>
      </c>
      <c r="N7" s="96" t="s">
        <v>247</v>
      </c>
      <c r="O7" s="22" t="s">
        <v>244</v>
      </c>
      <c r="AB7" s="32"/>
    </row>
    <row r="8" spans="1:28" s="21" customFormat="1" ht="15.75" thickBot="1" x14ac:dyDescent="0.3">
      <c r="A8" s="175" t="s">
        <v>138</v>
      </c>
      <c r="B8" s="24" t="s">
        <v>4</v>
      </c>
      <c r="C8" s="25" t="s">
        <v>1</v>
      </c>
      <c r="D8" s="255">
        <v>5</v>
      </c>
      <c r="E8" s="255" t="s">
        <v>3</v>
      </c>
      <c r="F8" s="121" t="s">
        <v>180</v>
      </c>
      <c r="H8" s="122" t="s">
        <v>181</v>
      </c>
      <c r="I8" s="104" t="s">
        <v>136</v>
      </c>
      <c r="J8" s="104" t="s">
        <v>4</v>
      </c>
      <c r="K8" s="24" t="s">
        <v>4</v>
      </c>
      <c r="L8" s="23" t="s">
        <v>2</v>
      </c>
      <c r="M8" s="36">
        <v>1</v>
      </c>
      <c r="N8" s="36">
        <v>3</v>
      </c>
      <c r="O8" s="22">
        <v>42350.599166666667</v>
      </c>
      <c r="AB8" s="32" t="s">
        <v>139</v>
      </c>
    </row>
    <row r="9" spans="1:28" s="77" customFormat="1" ht="15.75" thickTop="1" x14ac:dyDescent="0.25">
      <c r="A9" s="87" t="s">
        <v>397</v>
      </c>
      <c r="B9" s="78" t="s">
        <v>150</v>
      </c>
      <c r="C9" s="136">
        <v>10</v>
      </c>
      <c r="D9" s="256">
        <v>2</v>
      </c>
      <c r="E9" s="256">
        <v>7</v>
      </c>
      <c r="F9" s="78" t="s">
        <v>119</v>
      </c>
      <c r="H9" s="78" t="s">
        <v>182</v>
      </c>
      <c r="I9" s="2" t="s">
        <v>117</v>
      </c>
      <c r="J9" s="40" t="s">
        <v>150</v>
      </c>
      <c r="L9" s="79" t="s">
        <v>119</v>
      </c>
      <c r="O9" s="102">
        <v>42380.001388888886</v>
      </c>
      <c r="Q9" s="78" t="s">
        <v>120</v>
      </c>
      <c r="R9" s="77" t="s">
        <v>310</v>
      </c>
      <c r="S9" s="77" t="s">
        <v>353</v>
      </c>
      <c r="AB9" s="97" t="s">
        <v>398</v>
      </c>
    </row>
    <row r="10" spans="1:28" s="64" customFormat="1" x14ac:dyDescent="0.25">
      <c r="A10" s="87" t="s">
        <v>395</v>
      </c>
      <c r="B10" s="65" t="s">
        <v>147</v>
      </c>
      <c r="C10" s="137">
        <v>1125</v>
      </c>
      <c r="D10" s="257">
        <v>2</v>
      </c>
      <c r="E10" s="257"/>
      <c r="F10" s="65" t="s">
        <v>145</v>
      </c>
      <c r="H10" s="65" t="s">
        <v>182</v>
      </c>
      <c r="I10" s="65" t="s">
        <v>117</v>
      </c>
      <c r="J10" s="65" t="s">
        <v>147</v>
      </c>
      <c r="L10" s="98" t="s">
        <v>145</v>
      </c>
      <c r="O10" s="93">
        <v>42384.03328703704</v>
      </c>
      <c r="Q10" s="65" t="s">
        <v>149</v>
      </c>
      <c r="AB10" s="99" t="s">
        <v>396</v>
      </c>
    </row>
    <row r="11" spans="1:28" ht="15.75" thickBot="1" x14ac:dyDescent="0.3">
      <c r="A11" s="103" t="s">
        <v>402</v>
      </c>
      <c r="B11" s="40" t="s">
        <v>95</v>
      </c>
      <c r="C11" s="138">
        <v>27</v>
      </c>
      <c r="D11" s="237">
        <v>2</v>
      </c>
      <c r="F11" s="40" t="s">
        <v>101</v>
      </c>
      <c r="H11" s="103" t="s">
        <v>182</v>
      </c>
      <c r="I11" s="103" t="s">
        <v>117</v>
      </c>
      <c r="J11" s="103" t="s">
        <v>95</v>
      </c>
      <c r="L11" s="43" t="s">
        <v>101</v>
      </c>
      <c r="O11" s="93" t="s">
        <v>402</v>
      </c>
      <c r="Q11" s="40" t="s">
        <v>151</v>
      </c>
      <c r="T11" s="133"/>
      <c r="AB11" s="100" t="s">
        <v>404</v>
      </c>
    </row>
    <row r="12" spans="1:28" s="184" customFormat="1" ht="15.75" thickTop="1" x14ac:dyDescent="0.25">
      <c r="A12" s="182" t="s">
        <v>233</v>
      </c>
      <c r="B12" s="182" t="s">
        <v>265</v>
      </c>
      <c r="C12" s="183">
        <v>7</v>
      </c>
      <c r="D12" s="258">
        <v>2</v>
      </c>
      <c r="E12" s="258">
        <v>7</v>
      </c>
      <c r="F12" s="182" t="s">
        <v>119</v>
      </c>
      <c r="H12" s="182" t="s">
        <v>264</v>
      </c>
      <c r="I12" s="182" t="s">
        <v>117</v>
      </c>
      <c r="J12" s="182" t="s">
        <v>150</v>
      </c>
      <c r="L12" s="187" t="s">
        <v>119</v>
      </c>
      <c r="O12" s="188">
        <v>42437.513888888891</v>
      </c>
      <c r="Q12" s="182" t="s">
        <v>120</v>
      </c>
      <c r="R12" s="184" t="s">
        <v>310</v>
      </c>
      <c r="S12" s="182" t="s">
        <v>353</v>
      </c>
      <c r="AB12" s="189" t="s">
        <v>234</v>
      </c>
    </row>
    <row r="13" spans="1:28" s="192" customFormat="1" x14ac:dyDescent="0.25">
      <c r="A13" s="181" t="s">
        <v>232</v>
      </c>
      <c r="B13" s="190" t="s">
        <v>266</v>
      </c>
      <c r="C13" s="191">
        <v>1133</v>
      </c>
      <c r="D13" s="259">
        <v>2</v>
      </c>
      <c r="E13" s="259"/>
      <c r="F13" s="190" t="s">
        <v>145</v>
      </c>
      <c r="H13" s="190" t="s">
        <v>264</v>
      </c>
      <c r="I13" s="190" t="s">
        <v>117</v>
      </c>
      <c r="J13" s="190" t="s">
        <v>147</v>
      </c>
      <c r="L13" s="193" t="s">
        <v>145</v>
      </c>
      <c r="O13" s="194">
        <v>42437.513888888891</v>
      </c>
      <c r="Q13" s="190" t="s">
        <v>149</v>
      </c>
      <c r="AB13" s="195" t="s">
        <v>229</v>
      </c>
    </row>
    <row r="14" spans="1:28" s="185" customFormat="1" ht="15.75" thickBot="1" x14ac:dyDescent="0.3">
      <c r="A14" s="185" t="s">
        <v>227</v>
      </c>
      <c r="B14" s="186" t="s">
        <v>267</v>
      </c>
      <c r="C14" s="196">
        <v>105</v>
      </c>
      <c r="D14" s="260">
        <v>2</v>
      </c>
      <c r="E14" s="260"/>
      <c r="F14" s="186" t="s">
        <v>101</v>
      </c>
      <c r="H14" s="190" t="s">
        <v>264</v>
      </c>
      <c r="I14" s="190" t="s">
        <v>117</v>
      </c>
      <c r="J14" s="190" t="s">
        <v>95</v>
      </c>
      <c r="L14" s="197" t="s">
        <v>101</v>
      </c>
      <c r="O14" s="194">
        <v>42437.513888888891</v>
      </c>
      <c r="Q14" s="186" t="s">
        <v>151</v>
      </c>
      <c r="T14" s="192"/>
      <c r="AB14" s="198" t="s">
        <v>228</v>
      </c>
    </row>
    <row r="15" spans="1:28" s="243" customFormat="1" x14ac:dyDescent="0.25">
      <c r="B15" s="244"/>
      <c r="C15" s="270" t="s">
        <v>357</v>
      </c>
      <c r="D15" s="271"/>
      <c r="E15" s="271"/>
      <c r="F15" s="271"/>
      <c r="G15" s="271"/>
      <c r="H15" s="271"/>
      <c r="I15" s="271"/>
      <c r="J15" s="244"/>
      <c r="L15" s="245"/>
      <c r="O15" s="246"/>
      <c r="Q15" s="244"/>
      <c r="AB15" s="247"/>
    </row>
    <row r="16" spans="1:28" s="107" customFormat="1" x14ac:dyDescent="0.25">
      <c r="C16" s="129" t="s">
        <v>198</v>
      </c>
      <c r="D16" s="261"/>
      <c r="E16" s="261"/>
      <c r="F16" s="130"/>
      <c r="G16" s="135"/>
      <c r="H16" s="131" t="s">
        <v>199</v>
      </c>
      <c r="L16" s="159"/>
      <c r="R16" s="131" t="s">
        <v>174</v>
      </c>
      <c r="S16" s="132" t="s">
        <v>172</v>
      </c>
      <c r="T16" s="118" t="s">
        <v>173</v>
      </c>
      <c r="AB16" s="106"/>
    </row>
    <row r="17" spans="2:28" s="107" customFormat="1" x14ac:dyDescent="0.25">
      <c r="C17" s="129" t="s">
        <v>200</v>
      </c>
      <c r="D17" s="261"/>
      <c r="E17" s="261"/>
      <c r="F17" s="130"/>
      <c r="G17" s="135"/>
      <c r="H17" s="131" t="s">
        <v>201</v>
      </c>
      <c r="L17" s="110"/>
      <c r="R17" s="131"/>
      <c r="S17" s="132" t="s">
        <v>203</v>
      </c>
      <c r="T17" s="118" t="s">
        <v>202</v>
      </c>
      <c r="AB17" s="106"/>
    </row>
    <row r="18" spans="2:28" s="107" customFormat="1" x14ac:dyDescent="0.25">
      <c r="C18" s="129" t="s">
        <v>194</v>
      </c>
      <c r="D18" s="261"/>
      <c r="E18" s="261"/>
      <c r="F18" s="130"/>
      <c r="H18" s="134" t="s">
        <v>195</v>
      </c>
      <c r="L18" s="159"/>
      <c r="R18" s="131"/>
      <c r="S18" s="132" t="s">
        <v>196</v>
      </c>
      <c r="T18" s="118" t="s">
        <v>197</v>
      </c>
      <c r="AB18" s="106"/>
    </row>
    <row r="19" spans="2:28" s="107" customFormat="1" x14ac:dyDescent="0.25">
      <c r="C19" s="129" t="s">
        <v>334</v>
      </c>
      <c r="D19" s="261"/>
      <c r="E19" s="261"/>
      <c r="F19" s="130"/>
      <c r="H19" s="134" t="s">
        <v>335</v>
      </c>
      <c r="L19" s="110"/>
      <c r="R19" s="131"/>
      <c r="S19" s="132" t="s">
        <v>336</v>
      </c>
      <c r="T19" s="118" t="s">
        <v>337</v>
      </c>
      <c r="AB19" s="106"/>
    </row>
    <row r="20" spans="2:28" s="48" customFormat="1" x14ac:dyDescent="0.25">
      <c r="C20" s="49"/>
      <c r="D20" s="262" t="s">
        <v>30</v>
      </c>
      <c r="E20" s="262"/>
      <c r="L20" s="49"/>
      <c r="M20" s="51"/>
      <c r="N20" s="51"/>
      <c r="AB20" s="52"/>
    </row>
    <row r="21" spans="2:28" x14ac:dyDescent="0.25">
      <c r="B21" s="40" t="s">
        <v>32</v>
      </c>
      <c r="C21" s="248">
        <v>76</v>
      </c>
      <c r="D21" s="257">
        <v>7</v>
      </c>
      <c r="E21" s="257">
        <v>376</v>
      </c>
      <c r="F21" s="40" t="s">
        <v>177</v>
      </c>
      <c r="H21" s="114" t="s">
        <v>179</v>
      </c>
      <c r="I21" s="46" t="s">
        <v>31</v>
      </c>
      <c r="J21" s="40" t="s">
        <v>32</v>
      </c>
      <c r="K21" s="2" t="s">
        <v>49</v>
      </c>
      <c r="L21" s="43" t="s">
        <v>2</v>
      </c>
      <c r="M21" s="62">
        <v>4</v>
      </c>
      <c r="N21" s="62">
        <v>1</v>
      </c>
      <c r="S21" s="2" t="s">
        <v>198</v>
      </c>
      <c r="T21" s="2" t="s">
        <v>173</v>
      </c>
    </row>
    <row r="22" spans="2:28" x14ac:dyDescent="0.25">
      <c r="B22" s="40" t="s">
        <v>33</v>
      </c>
      <c r="D22" s="257">
        <v>7</v>
      </c>
      <c r="E22" s="257">
        <v>35</v>
      </c>
      <c r="F22" s="40" t="s">
        <v>177</v>
      </c>
      <c r="H22" s="44" t="s">
        <v>179</v>
      </c>
      <c r="I22" s="45" t="s">
        <v>31</v>
      </c>
      <c r="J22" s="40" t="s">
        <v>33</v>
      </c>
      <c r="K22" s="40" t="s">
        <v>48</v>
      </c>
      <c r="L22" s="43" t="s">
        <v>2</v>
      </c>
      <c r="M22" s="62">
        <v>3</v>
      </c>
      <c r="N22" s="62">
        <v>1</v>
      </c>
      <c r="S22" s="142" t="s">
        <v>198</v>
      </c>
      <c r="T22" s="2" t="s">
        <v>173</v>
      </c>
    </row>
    <row r="23" spans="2:28" x14ac:dyDescent="0.25">
      <c r="B23" s="40" t="s">
        <v>34</v>
      </c>
      <c r="C23" s="140"/>
      <c r="D23" s="257">
        <v>6</v>
      </c>
      <c r="E23" s="257">
        <v>31</v>
      </c>
      <c r="F23" s="40" t="s">
        <v>177</v>
      </c>
      <c r="H23" s="113" t="s">
        <v>179</v>
      </c>
      <c r="I23" s="45" t="s">
        <v>31</v>
      </c>
      <c r="J23" s="40" t="s">
        <v>34</v>
      </c>
      <c r="K23" s="2" t="s">
        <v>47</v>
      </c>
      <c r="L23" s="43" t="s">
        <v>2</v>
      </c>
      <c r="M23" s="62">
        <v>3</v>
      </c>
      <c r="N23" s="62">
        <v>1</v>
      </c>
      <c r="S23" s="142" t="s">
        <v>198</v>
      </c>
      <c r="T23" s="2" t="s">
        <v>173</v>
      </c>
    </row>
    <row r="24" spans="2:28" x14ac:dyDescent="0.25">
      <c r="B24" s="40" t="s">
        <v>35</v>
      </c>
      <c r="C24" s="140"/>
      <c r="D24" s="257">
        <v>8</v>
      </c>
      <c r="E24" s="257">
        <v>116</v>
      </c>
      <c r="F24" s="40" t="s">
        <v>177</v>
      </c>
      <c r="H24" s="113" t="s">
        <v>179</v>
      </c>
      <c r="I24" s="45" t="s">
        <v>31</v>
      </c>
      <c r="J24" s="2" t="s">
        <v>35</v>
      </c>
      <c r="K24" s="2" t="s">
        <v>46</v>
      </c>
      <c r="L24" s="43" t="s">
        <v>2</v>
      </c>
      <c r="M24" s="62">
        <v>4</v>
      </c>
      <c r="N24" s="62">
        <v>1</v>
      </c>
      <c r="S24" s="142" t="s">
        <v>198</v>
      </c>
      <c r="T24" s="2" t="s">
        <v>173</v>
      </c>
    </row>
    <row r="25" spans="2:28" x14ac:dyDescent="0.25">
      <c r="B25" s="40" t="s">
        <v>36</v>
      </c>
      <c r="C25" s="140"/>
      <c r="D25" s="257">
        <v>6</v>
      </c>
      <c r="E25" s="257">
        <v>19</v>
      </c>
      <c r="F25" s="40" t="s">
        <v>177</v>
      </c>
      <c r="H25" s="113" t="s">
        <v>179</v>
      </c>
      <c r="I25" s="45" t="s">
        <v>31</v>
      </c>
      <c r="J25" s="2" t="s">
        <v>36</v>
      </c>
      <c r="K25" s="40" t="s">
        <v>45</v>
      </c>
      <c r="L25" s="43" t="s">
        <v>2</v>
      </c>
      <c r="M25" s="62">
        <v>3</v>
      </c>
      <c r="N25" s="62">
        <v>1</v>
      </c>
      <c r="S25" s="142" t="s">
        <v>198</v>
      </c>
      <c r="T25" s="2" t="s">
        <v>173</v>
      </c>
    </row>
    <row r="26" spans="2:28" x14ac:dyDescent="0.25">
      <c r="B26" s="40" t="s">
        <v>37</v>
      </c>
      <c r="C26" s="140"/>
      <c r="D26" s="257">
        <v>9</v>
      </c>
      <c r="E26" s="257">
        <v>20</v>
      </c>
      <c r="F26" s="40" t="s">
        <v>177</v>
      </c>
      <c r="H26" s="113" t="s">
        <v>179</v>
      </c>
      <c r="I26" s="45" t="s">
        <v>31</v>
      </c>
      <c r="J26" s="2" t="s">
        <v>37</v>
      </c>
      <c r="K26" s="2" t="s">
        <v>44</v>
      </c>
      <c r="L26" s="43" t="s">
        <v>2</v>
      </c>
      <c r="M26" s="62">
        <v>10</v>
      </c>
      <c r="N26" s="62">
        <v>2</v>
      </c>
      <c r="S26" s="142" t="s">
        <v>198</v>
      </c>
      <c r="T26" s="2" t="s">
        <v>173</v>
      </c>
    </row>
    <row r="27" spans="2:28" x14ac:dyDescent="0.25">
      <c r="B27" s="40" t="s">
        <v>38</v>
      </c>
      <c r="C27" s="140"/>
      <c r="D27" s="257">
        <v>7</v>
      </c>
      <c r="E27" s="257">
        <v>31</v>
      </c>
      <c r="F27" s="40" t="s">
        <v>177</v>
      </c>
      <c r="H27" s="113" t="s">
        <v>179</v>
      </c>
      <c r="I27" s="45" t="s">
        <v>31</v>
      </c>
      <c r="J27" s="2" t="s">
        <v>38</v>
      </c>
      <c r="K27" s="2" t="s">
        <v>43</v>
      </c>
      <c r="L27" s="43" t="s">
        <v>2</v>
      </c>
      <c r="M27" s="62">
        <v>3</v>
      </c>
      <c r="N27" s="62">
        <v>1</v>
      </c>
      <c r="S27" s="142" t="s">
        <v>198</v>
      </c>
      <c r="T27" s="2" t="s">
        <v>173</v>
      </c>
    </row>
    <row r="28" spans="2:28" x14ac:dyDescent="0.25">
      <c r="B28" s="40" t="s">
        <v>39</v>
      </c>
      <c r="C28" s="140"/>
      <c r="D28" s="257">
        <v>7</v>
      </c>
      <c r="E28" s="257">
        <v>14</v>
      </c>
      <c r="F28" s="40" t="s">
        <v>177</v>
      </c>
      <c r="H28" s="113" t="s">
        <v>179</v>
      </c>
      <c r="I28" s="45" t="s">
        <v>31</v>
      </c>
      <c r="J28" s="2" t="s">
        <v>39</v>
      </c>
      <c r="K28" s="40" t="s">
        <v>41</v>
      </c>
      <c r="L28" s="43" t="s">
        <v>2</v>
      </c>
      <c r="M28" s="62">
        <v>3</v>
      </c>
      <c r="N28" s="62">
        <v>1</v>
      </c>
      <c r="S28" s="142" t="s">
        <v>198</v>
      </c>
      <c r="T28" s="2" t="s">
        <v>173</v>
      </c>
    </row>
    <row r="29" spans="2:28" s="61" customFormat="1" x14ac:dyDescent="0.25">
      <c r="B29" s="60" t="s">
        <v>40</v>
      </c>
      <c r="C29" s="148"/>
      <c r="D29" s="263">
        <v>7</v>
      </c>
      <c r="E29" s="263">
        <v>13</v>
      </c>
      <c r="F29" s="115" t="s">
        <v>177</v>
      </c>
      <c r="H29" s="59" t="s">
        <v>179</v>
      </c>
      <c r="I29" s="58" t="s">
        <v>31</v>
      </c>
      <c r="J29" s="60" t="s">
        <v>40</v>
      </c>
      <c r="K29" s="60" t="s">
        <v>42</v>
      </c>
      <c r="L29" s="57" t="s">
        <v>2</v>
      </c>
      <c r="M29" s="56">
        <v>3</v>
      </c>
      <c r="N29" s="56">
        <v>1</v>
      </c>
      <c r="S29" s="61" t="s">
        <v>198</v>
      </c>
      <c r="T29" s="61" t="s">
        <v>173</v>
      </c>
      <c r="AB29" s="47"/>
    </row>
    <row r="30" spans="2:28" x14ac:dyDescent="0.25">
      <c r="C30" s="140"/>
      <c r="D30" s="264" t="s">
        <v>50</v>
      </c>
      <c r="E30" s="264"/>
      <c r="M30" s="62"/>
      <c r="N30" s="62"/>
      <c r="R30" s="120"/>
    </row>
    <row r="31" spans="2:28" x14ac:dyDescent="0.25">
      <c r="B31" s="40" t="s">
        <v>51</v>
      </c>
      <c r="C31" s="158"/>
      <c r="D31" s="257">
        <v>7</v>
      </c>
      <c r="E31" s="257">
        <v>16</v>
      </c>
      <c r="F31" s="40" t="s">
        <v>177</v>
      </c>
      <c r="H31" s="45" t="s">
        <v>179</v>
      </c>
      <c r="I31" s="46" t="s">
        <v>53</v>
      </c>
      <c r="J31" s="2" t="s">
        <v>51</v>
      </c>
      <c r="K31" s="2" t="s">
        <v>83</v>
      </c>
      <c r="L31" s="43" t="s">
        <v>2</v>
      </c>
      <c r="M31" s="62">
        <v>11</v>
      </c>
      <c r="N31" s="62">
        <v>1</v>
      </c>
      <c r="P31" s="40" t="s">
        <v>78</v>
      </c>
      <c r="R31" s="2" t="s">
        <v>174</v>
      </c>
      <c r="S31" s="142" t="s">
        <v>198</v>
      </c>
      <c r="T31" s="2" t="s">
        <v>173</v>
      </c>
    </row>
    <row r="32" spans="2:28" x14ac:dyDescent="0.25">
      <c r="B32" s="40"/>
      <c r="C32" s="241">
        <v>12</v>
      </c>
      <c r="D32" s="264"/>
      <c r="E32" s="264"/>
      <c r="H32" s="44"/>
      <c r="I32" s="44"/>
      <c r="K32" s="40" t="s">
        <v>79</v>
      </c>
      <c r="L32" s="43" t="s">
        <v>69</v>
      </c>
      <c r="M32" s="62">
        <v>6</v>
      </c>
      <c r="N32" s="62">
        <v>3</v>
      </c>
    </row>
    <row r="33" spans="2:28" x14ac:dyDescent="0.25">
      <c r="B33" s="40" t="s">
        <v>52</v>
      </c>
      <c r="C33" s="140"/>
      <c r="D33" s="257">
        <v>7</v>
      </c>
      <c r="E33" s="257">
        <v>34</v>
      </c>
      <c r="F33" s="40" t="s">
        <v>177</v>
      </c>
      <c r="H33" s="45" t="s">
        <v>179</v>
      </c>
      <c r="I33" s="44" t="s">
        <v>53</v>
      </c>
      <c r="J33" s="2" t="s">
        <v>52</v>
      </c>
      <c r="K33" s="2" t="s">
        <v>82</v>
      </c>
      <c r="L33" s="43" t="s">
        <v>2</v>
      </c>
      <c r="M33" s="62">
        <v>22</v>
      </c>
      <c r="N33" s="62">
        <v>1</v>
      </c>
      <c r="P33" s="40" t="s">
        <v>78</v>
      </c>
      <c r="R33" s="2" t="s">
        <v>174</v>
      </c>
      <c r="S33" s="142" t="s">
        <v>198</v>
      </c>
      <c r="T33" s="2" t="s">
        <v>173</v>
      </c>
    </row>
    <row r="34" spans="2:28" x14ac:dyDescent="0.25">
      <c r="B34" s="40"/>
      <c r="C34" s="144"/>
      <c r="D34" s="264"/>
      <c r="E34" s="264"/>
      <c r="H34" s="44"/>
      <c r="I34" s="44"/>
      <c r="K34" s="40" t="s">
        <v>79</v>
      </c>
      <c r="L34" s="43" t="s">
        <v>69</v>
      </c>
      <c r="M34" s="62">
        <v>6</v>
      </c>
      <c r="N34" s="62">
        <v>3</v>
      </c>
    </row>
    <row r="35" spans="2:28" x14ac:dyDescent="0.25">
      <c r="B35" s="40" t="s">
        <v>54</v>
      </c>
      <c r="C35" s="140"/>
      <c r="D35" s="257">
        <v>7</v>
      </c>
      <c r="E35" s="257">
        <v>12</v>
      </c>
      <c r="F35" s="40" t="s">
        <v>177</v>
      </c>
      <c r="H35" s="45" t="s">
        <v>179</v>
      </c>
      <c r="I35" s="44" t="s">
        <v>53</v>
      </c>
      <c r="J35" s="2" t="s">
        <v>54</v>
      </c>
      <c r="K35" s="40" t="s">
        <v>81</v>
      </c>
      <c r="L35" s="43" t="s">
        <v>2</v>
      </c>
      <c r="M35" s="62">
        <v>8</v>
      </c>
      <c r="N35" s="62">
        <v>1</v>
      </c>
      <c r="R35" s="2" t="s">
        <v>174</v>
      </c>
      <c r="S35" s="142" t="s">
        <v>198</v>
      </c>
      <c r="T35" s="2" t="s">
        <v>173</v>
      </c>
    </row>
    <row r="36" spans="2:28" x14ac:dyDescent="0.25">
      <c r="B36" s="40" t="s">
        <v>55</v>
      </c>
      <c r="C36" s="140"/>
      <c r="D36" s="257">
        <v>7</v>
      </c>
      <c r="E36" s="257">
        <v>12</v>
      </c>
      <c r="F36" s="40" t="s">
        <v>177</v>
      </c>
      <c r="H36" s="45" t="s">
        <v>179</v>
      </c>
      <c r="I36" s="44" t="s">
        <v>53</v>
      </c>
      <c r="J36" s="2" t="s">
        <v>55</v>
      </c>
      <c r="K36" s="40" t="s">
        <v>80</v>
      </c>
      <c r="L36" s="43" t="s">
        <v>2</v>
      </c>
      <c r="M36" s="62">
        <v>11</v>
      </c>
      <c r="N36" s="62">
        <v>1</v>
      </c>
      <c r="P36" s="40" t="s">
        <v>78</v>
      </c>
      <c r="R36" s="2" t="s">
        <v>174</v>
      </c>
      <c r="S36" s="142" t="s">
        <v>198</v>
      </c>
      <c r="T36" s="2" t="s">
        <v>173</v>
      </c>
    </row>
    <row r="37" spans="2:28" x14ac:dyDescent="0.25">
      <c r="B37" s="40"/>
      <c r="C37" s="144"/>
      <c r="D37" s="264"/>
      <c r="E37" s="264"/>
      <c r="H37" s="44"/>
      <c r="I37" s="44"/>
      <c r="K37" s="40" t="s">
        <v>79</v>
      </c>
      <c r="L37" s="43" t="s">
        <v>69</v>
      </c>
      <c r="M37" s="62">
        <v>6</v>
      </c>
      <c r="N37" s="62">
        <v>3</v>
      </c>
    </row>
    <row r="38" spans="2:28" x14ac:dyDescent="0.25">
      <c r="B38" s="40" t="s">
        <v>222</v>
      </c>
      <c r="C38" s="140"/>
      <c r="D38" s="257">
        <v>7</v>
      </c>
      <c r="E38" s="257">
        <v>50</v>
      </c>
      <c r="F38" s="40" t="s">
        <v>177</v>
      </c>
      <c r="H38" s="45" t="s">
        <v>179</v>
      </c>
      <c r="I38" s="44" t="s">
        <v>53</v>
      </c>
      <c r="J38" s="2" t="s">
        <v>56</v>
      </c>
      <c r="K38" s="2" t="s">
        <v>77</v>
      </c>
      <c r="L38" s="43" t="s">
        <v>2</v>
      </c>
      <c r="M38" s="62">
        <v>22</v>
      </c>
      <c r="N38" s="62">
        <v>1</v>
      </c>
      <c r="R38" s="2" t="s">
        <v>174</v>
      </c>
      <c r="S38" s="142" t="s">
        <v>198</v>
      </c>
      <c r="T38" s="2" t="s">
        <v>173</v>
      </c>
      <c r="V38" s="170" t="s">
        <v>218</v>
      </c>
      <c r="W38" s="28"/>
      <c r="X38" s="28"/>
      <c r="Y38" s="28"/>
      <c r="Z38" s="28"/>
      <c r="AA38" s="28"/>
      <c r="AB38" s="171"/>
    </row>
    <row r="39" spans="2:28" x14ac:dyDescent="0.25">
      <c r="B39" s="40" t="s">
        <v>57</v>
      </c>
      <c r="C39" s="140"/>
      <c r="D39" s="257">
        <v>7</v>
      </c>
      <c r="E39" s="257">
        <v>15</v>
      </c>
      <c r="F39" s="40" t="s">
        <v>177</v>
      </c>
      <c r="H39" s="45" t="s">
        <v>179</v>
      </c>
      <c r="I39" s="44" t="s">
        <v>53</v>
      </c>
      <c r="J39" s="2" t="s">
        <v>57</v>
      </c>
      <c r="K39" s="2" t="s">
        <v>76</v>
      </c>
      <c r="L39" s="43" t="s">
        <v>2</v>
      </c>
      <c r="M39" s="62">
        <v>11</v>
      </c>
      <c r="N39" s="62">
        <v>1</v>
      </c>
      <c r="R39" s="2" t="s">
        <v>174</v>
      </c>
      <c r="S39" s="142" t="s">
        <v>198</v>
      </c>
      <c r="T39" s="2" t="s">
        <v>173</v>
      </c>
    </row>
    <row r="40" spans="2:28" x14ac:dyDescent="0.25">
      <c r="B40" s="40" t="s">
        <v>58</v>
      </c>
      <c r="C40" s="140"/>
      <c r="D40" s="257">
        <v>7</v>
      </c>
      <c r="E40" s="257">
        <v>10</v>
      </c>
      <c r="F40" s="40" t="s">
        <v>177</v>
      </c>
      <c r="H40" s="45" t="s">
        <v>179</v>
      </c>
      <c r="I40" s="44" t="s">
        <v>53</v>
      </c>
      <c r="J40" s="2" t="s">
        <v>58</v>
      </c>
      <c r="K40" s="2" t="s">
        <v>75</v>
      </c>
      <c r="L40" s="43" t="s">
        <v>2</v>
      </c>
      <c r="M40" s="62">
        <v>8</v>
      </c>
      <c r="N40" s="62">
        <v>1</v>
      </c>
      <c r="R40" s="2" t="s">
        <v>174</v>
      </c>
      <c r="S40" s="142" t="s">
        <v>198</v>
      </c>
      <c r="T40" s="2" t="s">
        <v>173</v>
      </c>
    </row>
    <row r="41" spans="2:28" x14ac:dyDescent="0.25">
      <c r="B41" s="40" t="s">
        <v>59</v>
      </c>
      <c r="C41" s="140"/>
      <c r="D41" s="257">
        <v>7</v>
      </c>
      <c r="E41" s="257">
        <v>33</v>
      </c>
      <c r="F41" s="40" t="s">
        <v>177</v>
      </c>
      <c r="H41" s="45" t="s">
        <v>179</v>
      </c>
      <c r="I41" s="44" t="s">
        <v>53</v>
      </c>
      <c r="J41" s="2" t="s">
        <v>59</v>
      </c>
      <c r="K41" s="40" t="s">
        <v>74</v>
      </c>
      <c r="L41" s="43" t="s">
        <v>2</v>
      </c>
      <c r="M41" s="62">
        <v>11</v>
      </c>
      <c r="N41" s="62">
        <v>1</v>
      </c>
      <c r="R41" s="2" t="s">
        <v>174</v>
      </c>
      <c r="S41" s="142" t="s">
        <v>198</v>
      </c>
      <c r="T41" s="2" t="s">
        <v>173</v>
      </c>
    </row>
    <row r="42" spans="2:28" x14ac:dyDescent="0.25">
      <c r="B42" s="40" t="s">
        <v>219</v>
      </c>
      <c r="C42" s="140"/>
      <c r="D42" s="257">
        <v>7</v>
      </c>
      <c r="E42" s="257">
        <v>18</v>
      </c>
      <c r="F42" s="40" t="s">
        <v>177</v>
      </c>
      <c r="H42" s="45" t="s">
        <v>179</v>
      </c>
      <c r="I42" s="44" t="s">
        <v>53</v>
      </c>
      <c r="J42" s="40" t="s">
        <v>60</v>
      </c>
      <c r="K42" s="40" t="s">
        <v>73</v>
      </c>
      <c r="L42" s="43" t="s">
        <v>2</v>
      </c>
      <c r="M42" s="62">
        <v>11</v>
      </c>
      <c r="N42" s="62">
        <v>1</v>
      </c>
      <c r="R42" s="2" t="s">
        <v>174</v>
      </c>
      <c r="S42" s="142" t="s">
        <v>198</v>
      </c>
      <c r="T42" s="2" t="s">
        <v>173</v>
      </c>
      <c r="V42" s="145" t="s">
        <v>218</v>
      </c>
    </row>
    <row r="43" spans="2:28" x14ac:dyDescent="0.25">
      <c r="B43" s="40" t="s">
        <v>61</v>
      </c>
      <c r="C43" s="140"/>
      <c r="D43" s="257">
        <v>7</v>
      </c>
      <c r="E43" s="257">
        <v>200</v>
      </c>
      <c r="F43" s="40" t="s">
        <v>177</v>
      </c>
      <c r="H43" s="45" t="s">
        <v>179</v>
      </c>
      <c r="I43" s="44" t="s">
        <v>53</v>
      </c>
      <c r="J43" s="40" t="s">
        <v>61</v>
      </c>
      <c r="K43" s="2" t="s">
        <v>72</v>
      </c>
      <c r="L43" s="43" t="s">
        <v>2</v>
      </c>
      <c r="M43" s="62">
        <v>22</v>
      </c>
      <c r="N43" s="62">
        <v>1</v>
      </c>
      <c r="P43" s="40" t="s">
        <v>78</v>
      </c>
      <c r="R43" s="2" t="s">
        <v>174</v>
      </c>
      <c r="S43" s="142" t="s">
        <v>198</v>
      </c>
      <c r="T43" s="2" t="s">
        <v>173</v>
      </c>
    </row>
    <row r="44" spans="2:28" x14ac:dyDescent="0.25">
      <c r="B44" s="40"/>
      <c r="C44" s="144"/>
      <c r="D44" s="264"/>
      <c r="E44" s="264"/>
      <c r="H44" s="44"/>
      <c r="I44" s="44"/>
      <c r="K44" s="40" t="s">
        <v>79</v>
      </c>
      <c r="L44" s="43" t="s">
        <v>69</v>
      </c>
      <c r="M44" s="62">
        <v>6</v>
      </c>
      <c r="N44" s="62">
        <v>3</v>
      </c>
    </row>
    <row r="45" spans="2:28" x14ac:dyDescent="0.25">
      <c r="B45" s="40" t="s">
        <v>62</v>
      </c>
      <c r="C45" s="140"/>
      <c r="D45" s="257">
        <v>7</v>
      </c>
      <c r="E45" s="257">
        <v>35</v>
      </c>
      <c r="F45" s="40" t="s">
        <v>177</v>
      </c>
      <c r="H45" s="45" t="s">
        <v>179</v>
      </c>
      <c r="I45" s="44" t="s">
        <v>53</v>
      </c>
      <c r="J45" s="2" t="s">
        <v>62</v>
      </c>
      <c r="K45" s="40" t="s">
        <v>71</v>
      </c>
      <c r="L45" s="43" t="s">
        <v>2</v>
      </c>
      <c r="M45" s="62">
        <v>22</v>
      </c>
      <c r="N45" s="62">
        <v>1</v>
      </c>
      <c r="R45" s="2" t="s">
        <v>174</v>
      </c>
      <c r="S45" s="142" t="s">
        <v>198</v>
      </c>
      <c r="T45" s="2" t="s">
        <v>173</v>
      </c>
    </row>
    <row r="46" spans="2:28" x14ac:dyDescent="0.25">
      <c r="B46" s="40" t="s">
        <v>205</v>
      </c>
      <c r="C46" s="140"/>
      <c r="D46" s="257">
        <v>7</v>
      </c>
      <c r="E46" s="257">
        <v>35</v>
      </c>
      <c r="F46" s="40" t="s">
        <v>177</v>
      </c>
      <c r="H46" s="45" t="s">
        <v>179</v>
      </c>
      <c r="I46" s="44" t="s">
        <v>53</v>
      </c>
      <c r="J46" s="2" t="s">
        <v>63</v>
      </c>
      <c r="K46" s="40" t="s">
        <v>70</v>
      </c>
      <c r="L46" s="43" t="s">
        <v>2</v>
      </c>
      <c r="M46" s="62">
        <v>22</v>
      </c>
      <c r="N46" s="62">
        <v>1</v>
      </c>
      <c r="P46" s="40" t="s">
        <v>78</v>
      </c>
      <c r="R46" s="2" t="s">
        <v>174</v>
      </c>
      <c r="S46" s="142" t="s">
        <v>198</v>
      </c>
      <c r="T46" s="2" t="s">
        <v>173</v>
      </c>
      <c r="V46" s="145" t="s">
        <v>220</v>
      </c>
    </row>
    <row r="47" spans="2:28" x14ac:dyDescent="0.25">
      <c r="B47" s="40"/>
      <c r="C47" s="144"/>
      <c r="D47" s="264"/>
      <c r="E47" s="264"/>
      <c r="H47" s="44"/>
      <c r="I47" s="44"/>
      <c r="K47" s="40" t="s">
        <v>79</v>
      </c>
      <c r="L47" s="43" t="s">
        <v>69</v>
      </c>
      <c r="M47" s="62">
        <v>6</v>
      </c>
      <c r="N47" s="62">
        <v>3</v>
      </c>
    </row>
    <row r="48" spans="2:28" x14ac:dyDescent="0.25">
      <c r="B48" s="40" t="s">
        <v>64</v>
      </c>
      <c r="C48" s="140"/>
      <c r="D48" s="257">
        <v>7</v>
      </c>
      <c r="E48" s="257">
        <v>35</v>
      </c>
      <c r="F48" s="40" t="s">
        <v>177</v>
      </c>
      <c r="H48" s="45" t="s">
        <v>179</v>
      </c>
      <c r="I48" s="44" t="s">
        <v>53</v>
      </c>
      <c r="J48" s="2" t="s">
        <v>64</v>
      </c>
      <c r="K48" s="40" t="s">
        <v>84</v>
      </c>
      <c r="L48" s="43" t="s">
        <v>2</v>
      </c>
      <c r="M48" s="62">
        <v>22</v>
      </c>
      <c r="N48" s="62">
        <v>1</v>
      </c>
      <c r="P48" s="40" t="s">
        <v>78</v>
      </c>
      <c r="R48" s="2" t="s">
        <v>174</v>
      </c>
      <c r="S48" s="142" t="s">
        <v>198</v>
      </c>
      <c r="T48" s="2" t="s">
        <v>173</v>
      </c>
    </row>
    <row r="49" spans="1:28" x14ac:dyDescent="0.25">
      <c r="B49" s="40"/>
      <c r="C49" s="144"/>
      <c r="D49" s="264"/>
      <c r="E49" s="264"/>
      <c r="H49" s="44"/>
      <c r="I49" s="44"/>
      <c r="K49" s="40" t="s">
        <v>79</v>
      </c>
      <c r="L49" s="43" t="s">
        <v>69</v>
      </c>
      <c r="M49" s="62">
        <v>6</v>
      </c>
      <c r="N49" s="62">
        <v>3</v>
      </c>
    </row>
    <row r="50" spans="1:28" x14ac:dyDescent="0.25">
      <c r="B50" s="40" t="s">
        <v>65</v>
      </c>
      <c r="C50" s="144"/>
      <c r="D50" s="257"/>
      <c r="E50" s="257"/>
      <c r="H50" s="45" t="s">
        <v>179</v>
      </c>
      <c r="I50" s="44" t="s">
        <v>53</v>
      </c>
      <c r="J50" s="2" t="s">
        <v>65</v>
      </c>
      <c r="K50" s="2" t="s">
        <v>68</v>
      </c>
      <c r="L50" s="43" t="s">
        <v>69</v>
      </c>
      <c r="M50" s="62">
        <v>6</v>
      </c>
      <c r="N50" s="62">
        <v>2</v>
      </c>
      <c r="R50" s="2" t="s">
        <v>174</v>
      </c>
      <c r="S50" s="2" t="s">
        <v>198</v>
      </c>
      <c r="T50" s="2" t="s">
        <v>173</v>
      </c>
    </row>
    <row r="51" spans="1:28" s="107" customFormat="1" x14ac:dyDescent="0.25">
      <c r="B51" s="108" t="s">
        <v>66</v>
      </c>
      <c r="C51" s="159"/>
      <c r="D51" s="257">
        <v>7</v>
      </c>
      <c r="E51" s="257">
        <v>8</v>
      </c>
      <c r="F51" s="40" t="s">
        <v>177</v>
      </c>
      <c r="H51" s="45" t="s">
        <v>179</v>
      </c>
      <c r="I51" s="111" t="s">
        <v>53</v>
      </c>
      <c r="J51" s="107" t="s">
        <v>66</v>
      </c>
      <c r="K51" s="108" t="s">
        <v>67</v>
      </c>
      <c r="L51" s="109" t="s">
        <v>2</v>
      </c>
      <c r="M51" s="112">
        <v>8</v>
      </c>
      <c r="N51" s="112">
        <v>1</v>
      </c>
      <c r="R51" s="2" t="s">
        <v>174</v>
      </c>
      <c r="S51" s="2" t="s">
        <v>198</v>
      </c>
      <c r="T51" s="2" t="s">
        <v>173</v>
      </c>
      <c r="AB51" s="106"/>
    </row>
    <row r="52" spans="1:28" s="161" customFormat="1" x14ac:dyDescent="0.25">
      <c r="B52" s="162" t="s">
        <v>223</v>
      </c>
      <c r="C52" s="163"/>
      <c r="D52" s="265">
        <v>2</v>
      </c>
      <c r="E52" s="265">
        <v>62</v>
      </c>
      <c r="F52" s="162" t="s">
        <v>177</v>
      </c>
      <c r="H52" s="165" t="s">
        <v>179</v>
      </c>
      <c r="I52" s="166" t="s">
        <v>207</v>
      </c>
      <c r="J52" s="162" t="s">
        <v>60</v>
      </c>
      <c r="K52" s="162" t="s">
        <v>116</v>
      </c>
      <c r="L52" s="167" t="s">
        <v>69</v>
      </c>
      <c r="M52" s="168">
        <v>1</v>
      </c>
      <c r="N52" s="168">
        <v>1</v>
      </c>
      <c r="P52" s="162" t="s">
        <v>78</v>
      </c>
      <c r="R52" s="169" t="s">
        <v>211</v>
      </c>
      <c r="S52" s="161" t="s">
        <v>194</v>
      </c>
      <c r="T52" s="161" t="s">
        <v>197</v>
      </c>
      <c r="V52" s="172" t="s">
        <v>225</v>
      </c>
      <c r="W52" s="173"/>
      <c r="X52" s="173"/>
      <c r="Y52" s="173"/>
      <c r="Z52" s="173"/>
      <c r="AA52" s="173"/>
      <c r="AB52" s="174"/>
    </row>
    <row r="53" spans="1:28" s="142" customFormat="1" x14ac:dyDescent="0.25">
      <c r="B53" s="145"/>
      <c r="C53" s="160"/>
      <c r="D53" s="257"/>
      <c r="E53" s="257"/>
      <c r="F53" s="145"/>
      <c r="H53" s="45"/>
      <c r="I53" s="113"/>
      <c r="J53" s="145"/>
      <c r="K53" s="145" t="s">
        <v>208</v>
      </c>
      <c r="L53" s="43" t="s">
        <v>69</v>
      </c>
      <c r="M53" s="62">
        <v>1</v>
      </c>
      <c r="N53" s="62">
        <v>2</v>
      </c>
      <c r="P53" s="145" t="s">
        <v>78</v>
      </c>
      <c r="AB53" s="33"/>
    </row>
    <row r="54" spans="1:28" s="142" customFormat="1" x14ac:dyDescent="0.25">
      <c r="B54" s="145"/>
      <c r="C54" s="160"/>
      <c r="D54" s="257"/>
      <c r="E54" s="257"/>
      <c r="F54" s="145"/>
      <c r="H54" s="45"/>
      <c r="I54" s="113"/>
      <c r="J54" s="145"/>
      <c r="K54" s="145" t="s">
        <v>224</v>
      </c>
      <c r="L54" s="43" t="s">
        <v>2</v>
      </c>
      <c r="M54" s="62">
        <v>4</v>
      </c>
      <c r="N54" s="62">
        <v>1</v>
      </c>
      <c r="AB54" s="33"/>
    </row>
    <row r="55" spans="1:28" x14ac:dyDescent="0.25">
      <c r="B55" s="40" t="s">
        <v>206</v>
      </c>
      <c r="C55" s="144"/>
      <c r="D55" s="257">
        <v>2</v>
      </c>
      <c r="E55" s="257">
        <v>95</v>
      </c>
      <c r="F55" s="40" t="s">
        <v>177</v>
      </c>
      <c r="H55" s="45" t="s">
        <v>179</v>
      </c>
      <c r="I55" s="113" t="s">
        <v>207</v>
      </c>
      <c r="J55" s="40" t="s">
        <v>60</v>
      </c>
      <c r="K55" s="40" t="s">
        <v>116</v>
      </c>
      <c r="L55" s="43" t="s">
        <v>69</v>
      </c>
      <c r="M55" s="62">
        <v>1</v>
      </c>
      <c r="N55" s="62">
        <v>1</v>
      </c>
      <c r="P55" s="40" t="s">
        <v>78</v>
      </c>
      <c r="R55" s="119" t="s">
        <v>211</v>
      </c>
      <c r="S55" s="2" t="s">
        <v>194</v>
      </c>
      <c r="T55" s="2" t="s">
        <v>197</v>
      </c>
      <c r="V55" s="145" t="s">
        <v>221</v>
      </c>
    </row>
    <row r="56" spans="1:28" x14ac:dyDescent="0.25">
      <c r="B56" s="40"/>
      <c r="C56" s="144"/>
      <c r="D56" s="257"/>
      <c r="E56" s="257"/>
      <c r="F56" s="40"/>
      <c r="H56" s="45"/>
      <c r="I56" s="113"/>
      <c r="J56" s="40"/>
      <c r="K56" s="40" t="s">
        <v>208</v>
      </c>
      <c r="L56" s="43" t="s">
        <v>69</v>
      </c>
      <c r="M56" s="62">
        <v>1</v>
      </c>
      <c r="N56" s="62">
        <v>2</v>
      </c>
      <c r="P56" s="40" t="s">
        <v>78</v>
      </c>
    </row>
    <row r="57" spans="1:28" x14ac:dyDescent="0.25">
      <c r="B57" s="40"/>
      <c r="C57" s="144"/>
      <c r="D57" s="257"/>
      <c r="E57" s="257"/>
      <c r="F57" s="40"/>
      <c r="H57" s="45"/>
      <c r="I57" s="113"/>
      <c r="J57" s="40"/>
      <c r="K57" s="40" t="s">
        <v>209</v>
      </c>
      <c r="L57" s="43" t="s">
        <v>2</v>
      </c>
      <c r="M57" s="62">
        <v>4</v>
      </c>
      <c r="N57" s="62">
        <v>1</v>
      </c>
    </row>
    <row r="58" spans="1:28" x14ac:dyDescent="0.25">
      <c r="A58" s="2" t="s">
        <v>214</v>
      </c>
      <c r="B58" s="40" t="s">
        <v>204</v>
      </c>
      <c r="C58" s="139">
        <v>65</v>
      </c>
      <c r="D58" s="257">
        <v>2</v>
      </c>
      <c r="E58" s="257">
        <v>65</v>
      </c>
      <c r="F58" s="40" t="s">
        <v>177</v>
      </c>
      <c r="H58" s="45" t="s">
        <v>179</v>
      </c>
      <c r="I58" s="113" t="s">
        <v>207</v>
      </c>
      <c r="J58" s="40" t="s">
        <v>213</v>
      </c>
      <c r="K58" s="40" t="s">
        <v>116</v>
      </c>
      <c r="L58" s="43" t="s">
        <v>69</v>
      </c>
      <c r="M58" s="62">
        <v>1</v>
      </c>
      <c r="N58" s="62">
        <v>1</v>
      </c>
      <c r="P58" s="40" t="s">
        <v>78</v>
      </c>
      <c r="R58" s="119" t="s">
        <v>212</v>
      </c>
      <c r="S58" s="2" t="s">
        <v>194</v>
      </c>
      <c r="T58" s="2" t="s">
        <v>197</v>
      </c>
      <c r="V58" s="145" t="s">
        <v>217</v>
      </c>
      <c r="AB58" s="33" t="s">
        <v>215</v>
      </c>
    </row>
    <row r="59" spans="1:28" x14ac:dyDescent="0.25">
      <c r="B59" s="40"/>
      <c r="C59" s="144"/>
      <c r="D59" s="257"/>
      <c r="E59" s="257"/>
      <c r="F59" s="40"/>
      <c r="H59" s="45"/>
      <c r="I59" s="113"/>
      <c r="K59" s="40" t="s">
        <v>208</v>
      </c>
      <c r="L59" s="43" t="s">
        <v>69</v>
      </c>
      <c r="M59" s="62">
        <v>1</v>
      </c>
      <c r="N59" s="62">
        <v>2</v>
      </c>
      <c r="P59" s="40" t="s">
        <v>78</v>
      </c>
    </row>
    <row r="60" spans="1:28" x14ac:dyDescent="0.25">
      <c r="B60" s="40"/>
      <c r="C60" s="144"/>
      <c r="D60" s="257"/>
      <c r="E60" s="257"/>
      <c r="F60" s="40"/>
      <c r="H60" s="45"/>
      <c r="I60" s="113"/>
      <c r="K60" s="40" t="s">
        <v>210</v>
      </c>
      <c r="L60" s="43" t="s">
        <v>2</v>
      </c>
      <c r="M60" s="62">
        <v>4</v>
      </c>
      <c r="N60" s="62">
        <v>1</v>
      </c>
    </row>
    <row r="61" spans="1:28" s="222" customFormat="1" x14ac:dyDescent="0.25">
      <c r="B61" s="223" t="s">
        <v>160</v>
      </c>
      <c r="C61" s="224">
        <v>90</v>
      </c>
      <c r="D61" s="266">
        <v>7</v>
      </c>
      <c r="E61" s="266">
        <v>84</v>
      </c>
      <c r="F61" s="223" t="s">
        <v>178</v>
      </c>
      <c r="H61" s="225" t="s">
        <v>179</v>
      </c>
      <c r="I61" s="225" t="s">
        <v>161</v>
      </c>
      <c r="J61" s="223" t="s">
        <v>162</v>
      </c>
      <c r="K61" s="223" t="s">
        <v>163</v>
      </c>
      <c r="L61" s="226" t="s">
        <v>69</v>
      </c>
      <c r="M61" s="227">
        <v>4</v>
      </c>
      <c r="N61" s="227">
        <v>1</v>
      </c>
      <c r="Q61" s="223"/>
      <c r="R61" s="228" t="s">
        <v>164</v>
      </c>
      <c r="S61" s="223" t="s">
        <v>200</v>
      </c>
      <c r="T61" s="223" t="s">
        <v>202</v>
      </c>
      <c r="AB61" s="229"/>
    </row>
    <row r="62" spans="1:28" s="161" customFormat="1" x14ac:dyDescent="0.25">
      <c r="B62" s="162" t="s">
        <v>338</v>
      </c>
      <c r="C62" s="164">
        <v>90</v>
      </c>
      <c r="D62" s="265">
        <v>7</v>
      </c>
      <c r="E62" s="265">
        <v>84</v>
      </c>
      <c r="F62" s="162" t="s">
        <v>178</v>
      </c>
      <c r="H62" s="165" t="s">
        <v>179</v>
      </c>
      <c r="I62" s="165" t="s">
        <v>339</v>
      </c>
      <c r="J62" s="162" t="s">
        <v>162</v>
      </c>
      <c r="K62" s="162" t="s">
        <v>341</v>
      </c>
      <c r="L62" s="167" t="s">
        <v>2</v>
      </c>
      <c r="M62" s="168">
        <v>1</v>
      </c>
      <c r="N62" s="168">
        <v>1</v>
      </c>
      <c r="P62" s="162" t="s">
        <v>78</v>
      </c>
      <c r="Q62" s="162"/>
      <c r="R62" s="169" t="s">
        <v>340</v>
      </c>
      <c r="S62" s="162" t="s">
        <v>334</v>
      </c>
      <c r="T62" s="162" t="s">
        <v>337</v>
      </c>
      <c r="V62" s="172" t="s">
        <v>225</v>
      </c>
      <c r="W62" s="173"/>
      <c r="X62" s="173"/>
      <c r="Y62" s="173"/>
      <c r="Z62" s="173"/>
      <c r="AA62" s="173"/>
      <c r="AB62" s="174"/>
    </row>
    <row r="63" spans="1:28" s="107" customFormat="1" x14ac:dyDescent="0.25">
      <c r="B63" s="149"/>
      <c r="C63" s="158"/>
      <c r="D63" s="257"/>
      <c r="E63" s="257"/>
      <c r="F63" s="149"/>
      <c r="H63" s="230"/>
      <c r="I63" s="230"/>
      <c r="J63" s="149"/>
      <c r="K63" s="149" t="s">
        <v>342</v>
      </c>
      <c r="L63" s="109" t="s">
        <v>69</v>
      </c>
      <c r="M63" s="112">
        <v>2</v>
      </c>
      <c r="N63" s="112">
        <v>2</v>
      </c>
      <c r="P63" s="149" t="s">
        <v>78</v>
      </c>
      <c r="Q63" s="149"/>
      <c r="R63" s="131"/>
      <c r="S63" s="149"/>
      <c r="T63" s="149"/>
      <c r="AB63" s="106"/>
    </row>
    <row r="64" spans="1:28" s="107" customFormat="1" x14ac:dyDescent="0.25">
      <c r="B64" s="149"/>
      <c r="C64" s="158"/>
      <c r="D64" s="257"/>
      <c r="E64" s="257"/>
      <c r="F64" s="149"/>
      <c r="H64" s="230"/>
      <c r="I64" s="230"/>
      <c r="J64" s="149"/>
      <c r="K64" s="149" t="s">
        <v>343</v>
      </c>
      <c r="L64" s="109" t="s">
        <v>2</v>
      </c>
      <c r="M64" s="112">
        <v>2</v>
      </c>
      <c r="N64" s="112">
        <v>4</v>
      </c>
      <c r="P64" s="149"/>
      <c r="Q64" s="149"/>
      <c r="R64" s="131"/>
      <c r="S64" s="149"/>
      <c r="T64" s="149"/>
      <c r="AB64" s="106"/>
    </row>
    <row r="65" spans="1:28" s="107" customFormat="1" x14ac:dyDescent="0.25">
      <c r="B65" s="149"/>
      <c r="C65" s="158"/>
      <c r="D65" s="257"/>
      <c r="E65" s="257"/>
      <c r="F65" s="149"/>
      <c r="H65" s="230"/>
      <c r="I65" s="230"/>
      <c r="J65" s="149"/>
      <c r="K65" s="149"/>
      <c r="L65" s="109"/>
      <c r="M65" s="112"/>
      <c r="N65" s="112"/>
      <c r="P65" s="149"/>
      <c r="Q65" s="149"/>
      <c r="R65" s="131"/>
      <c r="S65" s="149"/>
      <c r="T65" s="149"/>
      <c r="AB65" s="106"/>
    </row>
    <row r="66" spans="1:28" s="107" customFormat="1" x14ac:dyDescent="0.25">
      <c r="B66" s="149"/>
      <c r="C66" s="158"/>
      <c r="D66" s="257"/>
      <c r="E66" s="257"/>
      <c r="F66" s="149"/>
      <c r="H66" s="230"/>
      <c r="I66" s="230"/>
      <c r="J66" s="149"/>
      <c r="K66" s="149"/>
      <c r="L66" s="109"/>
      <c r="M66" s="112"/>
      <c r="N66" s="112"/>
      <c r="Q66" s="149"/>
      <c r="R66" s="131"/>
      <c r="S66" s="149"/>
      <c r="T66" s="149"/>
      <c r="AB66" s="106"/>
    </row>
    <row r="67" spans="1:28" s="48" customFormat="1" x14ac:dyDescent="0.25">
      <c r="C67" s="147"/>
      <c r="D67" s="262" t="s">
        <v>91</v>
      </c>
      <c r="E67" s="262"/>
      <c r="L67" s="147"/>
      <c r="AB67" s="52"/>
    </row>
    <row r="68" spans="1:28" ht="15.75" thickBot="1" x14ac:dyDescent="0.3">
      <c r="B68" s="40" t="s">
        <v>91</v>
      </c>
      <c r="C68" s="140"/>
      <c r="D68" s="263">
        <v>8</v>
      </c>
      <c r="E68" s="263">
        <v>58</v>
      </c>
      <c r="F68" s="40" t="s">
        <v>177</v>
      </c>
      <c r="H68" s="45" t="s">
        <v>179</v>
      </c>
      <c r="I68" s="46" t="s">
        <v>93</v>
      </c>
      <c r="J68" s="2" t="s">
        <v>92</v>
      </c>
      <c r="K68" s="2" t="s">
        <v>94</v>
      </c>
      <c r="L68" s="43" t="s">
        <v>2</v>
      </c>
      <c r="M68" s="62">
        <v>11</v>
      </c>
      <c r="N68" s="62">
        <v>1</v>
      </c>
      <c r="P68" s="40" t="s">
        <v>78</v>
      </c>
      <c r="R68" s="119" t="s">
        <v>175</v>
      </c>
      <c r="S68" s="2" t="s">
        <v>198</v>
      </c>
      <c r="T68" s="2" t="s">
        <v>173</v>
      </c>
    </row>
    <row r="69" spans="1:28" s="53" customFormat="1" ht="15.75" thickTop="1" x14ac:dyDescent="0.25">
      <c r="C69" s="150" t="s">
        <v>102</v>
      </c>
      <c r="D69" s="267"/>
      <c r="E69" s="267"/>
      <c r="F69" s="67"/>
      <c r="G69" s="67"/>
      <c r="L69" s="54"/>
      <c r="AB69" s="55"/>
    </row>
    <row r="70" spans="1:28" s="48" customFormat="1" x14ac:dyDescent="0.25">
      <c r="C70" s="147"/>
      <c r="D70" s="262" t="s">
        <v>104</v>
      </c>
      <c r="E70" s="262"/>
      <c r="H70" s="48" t="s">
        <v>107</v>
      </c>
      <c r="L70" s="49"/>
      <c r="M70" s="51"/>
      <c r="N70" s="51"/>
      <c r="O70" s="50" t="s">
        <v>109</v>
      </c>
      <c r="Q70" s="50" t="s">
        <v>105</v>
      </c>
      <c r="R70" s="80" t="s">
        <v>106</v>
      </c>
      <c r="T70" s="48" t="s">
        <v>103</v>
      </c>
      <c r="AB70" s="52"/>
    </row>
    <row r="71" spans="1:28" x14ac:dyDescent="0.25">
      <c r="B71" s="40" t="s">
        <v>110</v>
      </c>
      <c r="C71" s="144"/>
      <c r="D71" s="264"/>
      <c r="E71" s="264"/>
      <c r="H71" s="46" t="s">
        <v>176</v>
      </c>
      <c r="I71" s="46" t="s">
        <v>111</v>
      </c>
      <c r="J71" s="40" t="s">
        <v>108</v>
      </c>
      <c r="K71" s="40" t="s">
        <v>112</v>
      </c>
      <c r="L71" s="43" t="s">
        <v>69</v>
      </c>
      <c r="M71" s="62">
        <v>1</v>
      </c>
      <c r="N71" s="62">
        <v>1</v>
      </c>
      <c r="P71" s="40" t="s">
        <v>78</v>
      </c>
    </row>
    <row r="72" spans="1:28" s="81" customFormat="1" x14ac:dyDescent="0.25">
      <c r="B72" s="82"/>
      <c r="C72" s="155"/>
      <c r="D72" s="268"/>
      <c r="E72" s="268"/>
      <c r="H72" s="82"/>
      <c r="I72" s="82"/>
      <c r="J72" s="82"/>
      <c r="K72" s="86" t="s">
        <v>113</v>
      </c>
      <c r="L72" s="83" t="s">
        <v>2</v>
      </c>
      <c r="M72" s="84">
        <v>2</v>
      </c>
      <c r="N72" s="84">
        <v>1</v>
      </c>
      <c r="P72" s="82" t="s">
        <v>78</v>
      </c>
      <c r="AB72" s="85"/>
    </row>
    <row r="73" spans="1:28" s="81" customFormat="1" x14ac:dyDescent="0.25">
      <c r="B73" s="82"/>
      <c r="C73" s="155"/>
      <c r="D73" s="268"/>
      <c r="E73" s="268"/>
      <c r="H73" s="82"/>
      <c r="I73" s="82"/>
      <c r="J73" s="82"/>
      <c r="K73" s="40" t="s">
        <v>114</v>
      </c>
      <c r="L73" s="83" t="s">
        <v>2</v>
      </c>
      <c r="M73" s="84">
        <v>3</v>
      </c>
      <c r="N73" s="84">
        <v>2</v>
      </c>
      <c r="P73" s="82" t="s">
        <v>78</v>
      </c>
      <c r="AB73" s="85"/>
    </row>
    <row r="74" spans="1:28" s="81" customFormat="1" x14ac:dyDescent="0.25">
      <c r="B74" s="82"/>
      <c r="C74" s="155"/>
      <c r="D74" s="268"/>
      <c r="E74" s="268"/>
      <c r="H74" s="82"/>
      <c r="I74" s="82"/>
      <c r="J74" s="82"/>
      <c r="K74" s="40" t="s">
        <v>115</v>
      </c>
      <c r="L74" s="83" t="s">
        <v>2</v>
      </c>
      <c r="M74" s="84">
        <v>4</v>
      </c>
      <c r="N74" s="84">
        <v>2</v>
      </c>
      <c r="P74" s="82" t="s">
        <v>78</v>
      </c>
      <c r="AB74" s="85"/>
    </row>
    <row r="75" spans="1:28" s="81" customFormat="1" x14ac:dyDescent="0.25">
      <c r="B75" s="82"/>
      <c r="C75" s="155"/>
      <c r="D75" s="268"/>
      <c r="E75" s="268"/>
      <c r="H75" s="82"/>
      <c r="I75" s="82"/>
      <c r="J75" s="82"/>
      <c r="K75" s="40" t="s">
        <v>116</v>
      </c>
      <c r="L75" s="83" t="s">
        <v>69</v>
      </c>
      <c r="M75" s="84">
        <v>8</v>
      </c>
      <c r="N75" s="84">
        <v>1</v>
      </c>
      <c r="P75" s="82" t="s">
        <v>78</v>
      </c>
      <c r="AB75" s="85"/>
    </row>
    <row r="76" spans="1:28" s="61" customFormat="1" x14ac:dyDescent="0.25">
      <c r="C76" s="148"/>
      <c r="D76" s="269"/>
      <c r="E76" s="269"/>
      <c r="K76" s="60" t="s">
        <v>108</v>
      </c>
      <c r="L76" s="57" t="s">
        <v>2</v>
      </c>
      <c r="M76" s="56">
        <v>15</v>
      </c>
      <c r="N76" s="56">
        <v>1</v>
      </c>
      <c r="AB76" s="47"/>
    </row>
    <row r="77" spans="1:28" s="7" customFormat="1" x14ac:dyDescent="0.25">
      <c r="A77" s="232" t="s">
        <v>352</v>
      </c>
      <c r="B77" s="238">
        <v>76</v>
      </c>
      <c r="C77" s="199"/>
      <c r="D77" s="237"/>
      <c r="E77" s="264"/>
      <c r="F77" s="199"/>
      <c r="G77" s="199"/>
    </row>
  </sheetData>
  <mergeCells count="13">
    <mergeCell ref="C15:I15"/>
    <mergeCell ref="C1:J1"/>
    <mergeCell ref="AB1:AB3"/>
    <mergeCell ref="Q1:Q2"/>
    <mergeCell ref="R1:R2"/>
    <mergeCell ref="S1:S2"/>
    <mergeCell ref="T1:T2"/>
    <mergeCell ref="X1:X3"/>
    <mergeCell ref="Y1:Y3"/>
    <mergeCell ref="Z1:Z3"/>
    <mergeCell ref="AA1:AA3"/>
    <mergeCell ref="W1:W3"/>
    <mergeCell ref="P1:P3"/>
  </mergeCells>
  <hyperlinks>
    <hyperlink ref="K72" r:id="rId1"/>
    <hyperlink ref="R67" r:id="rId2" display="http://stalnoydom.ru/local/ajax/makeExel/download.php?section=730"/>
    <hyperlink ref="R62" r:id="rId3"/>
    <hyperlink ref="R68" r:id="rId4"/>
    <hyperlink ref="R16" r:id="rId5"/>
    <hyperlink ref="H19" r:id="rId6"/>
    <hyperlink ref="H16" r:id="rId7"/>
    <hyperlink ref="H17" r:id="rId8"/>
    <hyperlink ref="R55" r:id="rId9"/>
    <hyperlink ref="R58" r:id="rId10"/>
    <hyperlink ref="R52" r:id="rId11"/>
    <hyperlink ref="H18" r:id="rId12"/>
    <hyperlink ref="R61" r:id="rId13"/>
  </hyperlinks>
  <pageMargins left="0.70866141732283472" right="0.70866141732283472" top="0.74803149606299213" bottom="0.74803149606299213" header="0.31496062992125984" footer="0.31496062992125984"/>
  <pageSetup paperSize="9" scale="75" orientation="landscape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F9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4.28515625" customWidth="1"/>
  </cols>
  <sheetData>
    <row r="1" spans="1:6" s="199" customFormat="1" ht="19.5" thickBot="1" x14ac:dyDescent="0.35">
      <c r="A1" s="141" t="s">
        <v>152</v>
      </c>
      <c r="B1" s="251"/>
      <c r="C1" s="156" t="s">
        <v>376</v>
      </c>
      <c r="D1" s="251"/>
      <c r="E1" s="157"/>
    </row>
    <row r="2" spans="1:6" s="199" customFormat="1" ht="18.75" x14ac:dyDescent="0.3">
      <c r="A2" s="142"/>
      <c r="B2" s="143"/>
      <c r="C2" s="143"/>
      <c r="D2" s="143"/>
      <c r="E2" s="146"/>
    </row>
    <row r="3" spans="1:6" s="199" customFormat="1" x14ac:dyDescent="0.25">
      <c r="A3" s="151" t="s">
        <v>20</v>
      </c>
      <c r="B3" s="152" t="s">
        <v>130</v>
      </c>
      <c r="C3" s="152" t="s">
        <v>131</v>
      </c>
      <c r="D3" s="153" t="s">
        <v>11</v>
      </c>
      <c r="E3" s="154" t="s">
        <v>135</v>
      </c>
      <c r="F3" s="154" t="s">
        <v>231</v>
      </c>
    </row>
    <row r="4" spans="1:6" s="199" customFormat="1" x14ac:dyDescent="0.25">
      <c r="A4" s="199" t="s">
        <v>153</v>
      </c>
      <c r="B4" s="199" t="s">
        <v>143</v>
      </c>
      <c r="C4" s="199" t="s">
        <v>142</v>
      </c>
      <c r="D4" s="199" t="s">
        <v>27</v>
      </c>
      <c r="E4" s="199" t="s">
        <v>128</v>
      </c>
    </row>
    <row r="5" spans="1:6" s="199" customFormat="1" x14ac:dyDescent="0.25">
      <c r="A5" s="199" t="s">
        <v>235</v>
      </c>
      <c r="B5" s="199" t="s">
        <v>156</v>
      </c>
      <c r="C5" s="199" t="s">
        <v>188</v>
      </c>
      <c r="D5" s="199" t="s">
        <v>230</v>
      </c>
      <c r="E5" s="199" t="s">
        <v>229</v>
      </c>
      <c r="F5" s="199" t="s">
        <v>346</v>
      </c>
    </row>
    <row r="6" spans="1:6" s="199" customFormat="1" x14ac:dyDescent="0.25">
      <c r="A6" s="199" t="s">
        <v>275</v>
      </c>
      <c r="B6" s="199" t="s">
        <v>276</v>
      </c>
      <c r="C6" s="199" t="s">
        <v>277</v>
      </c>
      <c r="D6" s="199" t="s">
        <v>170</v>
      </c>
      <c r="E6" s="199" t="s">
        <v>274</v>
      </c>
    </row>
    <row r="7" spans="1:6" s="199" customFormat="1" x14ac:dyDescent="0.25">
      <c r="A7" s="199" t="s">
        <v>279</v>
      </c>
      <c r="B7" s="199" t="s">
        <v>144</v>
      </c>
      <c r="C7" s="199" t="s">
        <v>141</v>
      </c>
      <c r="D7" s="199" t="s">
        <v>170</v>
      </c>
      <c r="E7" s="199" t="s">
        <v>278</v>
      </c>
    </row>
    <row r="8" spans="1:6" s="199" customFormat="1" x14ac:dyDescent="0.25">
      <c r="A8" s="199" t="s">
        <v>301</v>
      </c>
      <c r="B8" s="199" t="s">
        <v>154</v>
      </c>
      <c r="C8" s="199" t="s">
        <v>155</v>
      </c>
      <c r="D8" s="199" t="s">
        <v>230</v>
      </c>
      <c r="E8" s="199" t="s">
        <v>300</v>
      </c>
      <c r="F8" s="199" t="s">
        <v>304</v>
      </c>
    </row>
    <row r="9" spans="1:6" s="199" customFormat="1" x14ac:dyDescent="0.25">
      <c r="A9" s="199" t="s">
        <v>333</v>
      </c>
      <c r="B9" s="199" t="s">
        <v>331</v>
      </c>
      <c r="C9" s="199" t="s">
        <v>332</v>
      </c>
      <c r="D9" s="199" t="s">
        <v>230</v>
      </c>
      <c r="E9" s="199" t="s">
        <v>330</v>
      </c>
      <c r="F9" s="199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F10"/>
  <sheetViews>
    <sheetView workbookViewId="0"/>
  </sheetViews>
  <sheetFormatPr defaultRowHeight="15" x14ac:dyDescent="0.25"/>
  <cols>
    <col min="1" max="1" width="15.85546875" bestFit="1" customWidth="1"/>
    <col min="2" max="2" width="42.7109375" bestFit="1" customWidth="1"/>
    <col min="3" max="3" width="83.140625" bestFit="1" customWidth="1"/>
    <col min="4" max="4" width="14.85546875" bestFit="1" customWidth="1"/>
    <col min="5" max="5" width="36.28515625" bestFit="1" customWidth="1"/>
    <col min="6" max="6" width="12.5703125" bestFit="1" customWidth="1"/>
  </cols>
  <sheetData>
    <row r="1" spans="1:6" ht="19.5" thickBot="1" x14ac:dyDescent="0.35">
      <c r="A1" s="141" t="s">
        <v>152</v>
      </c>
      <c r="B1" s="252"/>
      <c r="C1" s="156" t="s">
        <v>273</v>
      </c>
      <c r="D1" s="252"/>
      <c r="E1" s="157"/>
      <c r="F1" s="199"/>
    </row>
    <row r="2" spans="1:6" ht="18.75" x14ac:dyDescent="0.3">
      <c r="A2" s="142"/>
      <c r="B2" s="143"/>
      <c r="C2" s="143"/>
      <c r="D2" s="143"/>
      <c r="E2" s="146"/>
      <c r="F2" s="199"/>
    </row>
    <row r="3" spans="1:6" x14ac:dyDescent="0.25">
      <c r="A3" s="151" t="s">
        <v>20</v>
      </c>
      <c r="B3" s="152" t="s">
        <v>130</v>
      </c>
      <c r="C3" s="152" t="s">
        <v>131</v>
      </c>
      <c r="D3" s="153" t="s">
        <v>11</v>
      </c>
      <c r="E3" s="154" t="s">
        <v>135</v>
      </c>
      <c r="F3" s="154" t="s">
        <v>231</v>
      </c>
    </row>
    <row r="4" spans="1:6" x14ac:dyDescent="0.25">
      <c r="A4" t="s">
        <v>153</v>
      </c>
      <c r="B4" t="s">
        <v>143</v>
      </c>
      <c r="C4" t="s">
        <v>142</v>
      </c>
      <c r="D4" t="s">
        <v>27</v>
      </c>
      <c r="E4" t="s">
        <v>128</v>
      </c>
    </row>
    <row r="5" spans="1:6" x14ac:dyDescent="0.25">
      <c r="A5" t="s">
        <v>235</v>
      </c>
      <c r="B5" t="s">
        <v>156</v>
      </c>
      <c r="C5" t="s">
        <v>188</v>
      </c>
      <c r="D5" t="s">
        <v>230</v>
      </c>
      <c r="E5" t="s">
        <v>229</v>
      </c>
      <c r="F5" t="s">
        <v>346</v>
      </c>
    </row>
    <row r="6" spans="1:6" x14ac:dyDescent="0.25">
      <c r="A6" t="s">
        <v>275</v>
      </c>
      <c r="B6" t="s">
        <v>276</v>
      </c>
      <c r="C6" t="s">
        <v>277</v>
      </c>
      <c r="D6" t="s">
        <v>170</v>
      </c>
      <c r="E6" t="s">
        <v>274</v>
      </c>
    </row>
    <row r="7" spans="1:6" x14ac:dyDescent="0.25">
      <c r="A7" t="s">
        <v>279</v>
      </c>
      <c r="B7" t="s">
        <v>144</v>
      </c>
      <c r="C7" t="s">
        <v>141</v>
      </c>
      <c r="D7" t="s">
        <v>170</v>
      </c>
      <c r="E7" t="s">
        <v>278</v>
      </c>
    </row>
    <row r="8" spans="1:6" x14ac:dyDescent="0.25">
      <c r="A8" t="s">
        <v>301</v>
      </c>
      <c r="B8" t="s">
        <v>154</v>
      </c>
      <c r="C8" t="s">
        <v>155</v>
      </c>
      <c r="D8" t="s">
        <v>230</v>
      </c>
      <c r="E8" t="s">
        <v>300</v>
      </c>
      <c r="F8" t="s">
        <v>304</v>
      </c>
    </row>
    <row r="9" spans="1:6" x14ac:dyDescent="0.25">
      <c r="A9" t="s">
        <v>333</v>
      </c>
      <c r="B9" t="s">
        <v>331</v>
      </c>
      <c r="C9" t="s">
        <v>332</v>
      </c>
      <c r="D9" t="s">
        <v>230</v>
      </c>
      <c r="E9" t="s">
        <v>330</v>
      </c>
      <c r="F9" t="s">
        <v>304</v>
      </c>
    </row>
    <row r="10" spans="1:6" x14ac:dyDescent="0.25">
      <c r="A10" t="s">
        <v>399</v>
      </c>
      <c r="B10" t="s">
        <v>400</v>
      </c>
      <c r="C10" t="s">
        <v>401</v>
      </c>
      <c r="D10" t="s">
        <v>230</v>
      </c>
      <c r="E10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11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5.42578125" customWidth="1"/>
    <col min="4" max="4" width="103.42578125" style="90" bestFit="1" customWidth="1"/>
    <col min="5" max="5" width="11" bestFit="1" customWidth="1"/>
  </cols>
  <sheetData>
    <row r="1" spans="1:9" ht="19.5" thickBot="1" x14ac:dyDescent="0.45">
      <c r="A1" s="1">
        <v>42441.895833333336</v>
      </c>
      <c r="C1" s="101" t="s">
        <v>122</v>
      </c>
    </row>
    <row r="3" spans="1:9" x14ac:dyDescent="0.25">
      <c r="A3" s="88" t="s">
        <v>20</v>
      </c>
      <c r="B3" s="88" t="s">
        <v>124</v>
      </c>
      <c r="C3" s="88" t="s">
        <v>123</v>
      </c>
      <c r="D3" s="91" t="s">
        <v>159</v>
      </c>
      <c r="E3" s="88" t="s">
        <v>125</v>
      </c>
    </row>
    <row r="4" spans="1:9" x14ac:dyDescent="0.25">
      <c r="A4" s="89">
        <v>42424.545138888891</v>
      </c>
      <c r="B4" t="s">
        <v>204</v>
      </c>
      <c r="C4" t="s">
        <v>140</v>
      </c>
      <c r="D4" s="90" t="s">
        <v>191</v>
      </c>
      <c r="E4" t="str">
        <f>TOC!B58</f>
        <v>Уголок Стальхолдинг</v>
      </c>
    </row>
    <row r="5" spans="1:9" x14ac:dyDescent="0.25">
      <c r="A5" s="89">
        <v>42424.545138888891</v>
      </c>
      <c r="B5" t="s">
        <v>206</v>
      </c>
      <c r="C5" t="s">
        <v>140</v>
      </c>
      <c r="D5" s="90" t="s">
        <v>193</v>
      </c>
      <c r="E5" t="str">
        <f>TOC!B55</f>
        <v>Полоса Стальхолдинг</v>
      </c>
    </row>
    <row r="6" spans="1:9" x14ac:dyDescent="0.25">
      <c r="A6" s="89">
        <v>42422.638888888891</v>
      </c>
      <c r="B6" t="s">
        <v>157</v>
      </c>
      <c r="C6" t="s">
        <v>140</v>
      </c>
      <c r="D6" s="90" t="s">
        <v>191</v>
      </c>
      <c r="E6" t="str">
        <f>TOC!B$46</f>
        <v>Уголок СевЗапМеталл</v>
      </c>
    </row>
    <row r="7" spans="1:9" x14ac:dyDescent="0.25">
      <c r="A7" s="89">
        <v>42422.638888888891</v>
      </c>
      <c r="B7" t="s">
        <v>189</v>
      </c>
      <c r="C7" t="s">
        <v>140</v>
      </c>
      <c r="D7" s="90" t="s">
        <v>193</v>
      </c>
      <c r="E7" t="str">
        <f>TOC!B$42</f>
        <v>Полоса СЗМ</v>
      </c>
    </row>
    <row r="8" spans="1:9" s="140" customFormat="1" x14ac:dyDescent="0.25">
      <c r="A8" s="89">
        <v>42429.805555555555</v>
      </c>
      <c r="B8" s="140" t="s">
        <v>190</v>
      </c>
      <c r="C8" s="140" t="s">
        <v>140</v>
      </c>
      <c r="D8" s="90" t="s">
        <v>192</v>
      </c>
      <c r="E8" s="140" t="str">
        <f>TOC!B$52</f>
        <v>Лист Стальхолдинг</v>
      </c>
    </row>
    <row r="9" spans="1:9" x14ac:dyDescent="0.25">
      <c r="A9" s="89">
        <v>42422.638888888891</v>
      </c>
      <c r="B9" t="s">
        <v>190</v>
      </c>
      <c r="C9" t="s">
        <v>140</v>
      </c>
      <c r="D9" s="90" t="s">
        <v>192</v>
      </c>
      <c r="E9" t="str">
        <f>TOC!B38</f>
        <v>Лист г-к СевЗапМеталл</v>
      </c>
    </row>
    <row r="10" spans="1:9" x14ac:dyDescent="0.25">
      <c r="A10" s="89">
        <v>42441.020833333336</v>
      </c>
      <c r="B10" t="s">
        <v>280</v>
      </c>
      <c r="C10" s="178" t="s">
        <v>140</v>
      </c>
      <c r="D10" s="90" t="s">
        <v>281</v>
      </c>
      <c r="E10" s="178" t="str">
        <f>TOC!B58</f>
        <v>Уголок Стальхолдинг</v>
      </c>
      <c r="F10" s="178"/>
      <c r="G10" s="178"/>
      <c r="H10" s="178"/>
      <c r="I10" s="178"/>
    </row>
    <row r="11" spans="1:9" x14ac:dyDescent="0.25">
      <c r="A11" s="89">
        <v>42441.895833333336</v>
      </c>
      <c r="B11" s="199" t="s">
        <v>302</v>
      </c>
      <c r="C11" s="199" t="s">
        <v>140</v>
      </c>
      <c r="D11" s="90" t="s">
        <v>303</v>
      </c>
      <c r="E11" s="199" t="str">
        <f>TOC!B55</f>
        <v>Полоса Стальхолдинг</v>
      </c>
      <c r="F11" s="178"/>
      <c r="G11" s="178"/>
      <c r="H11" s="178"/>
      <c r="I11" s="178"/>
    </row>
    <row r="12" spans="1:9" x14ac:dyDescent="0.25">
      <c r="A12" s="89">
        <v>42444</v>
      </c>
      <c r="B12" t="s">
        <v>338</v>
      </c>
      <c r="C12" s="199" t="s">
        <v>140</v>
      </c>
      <c r="D12" s="90" t="s">
        <v>344</v>
      </c>
      <c r="E12" s="178" t="str">
        <f>TOC!B62</f>
        <v>Уралтрубосталь</v>
      </c>
    </row>
    <row r="13" spans="1:9" s="7" customFormat="1" x14ac:dyDescent="0.25">
      <c r="A13" s="239"/>
      <c r="B13" s="239"/>
      <c r="C13" s="234" t="s">
        <v>352</v>
      </c>
      <c r="D13" s="240">
        <f>ROW(B12)</f>
        <v>12</v>
      </c>
      <c r="E13" s="233"/>
      <c r="F13" s="233"/>
    </row>
    <row r="14" spans="1:9" x14ac:dyDescent="0.25">
      <c r="A14" s="89"/>
    </row>
    <row r="15" spans="1:9" x14ac:dyDescent="0.25">
      <c r="A15" s="89"/>
    </row>
    <row r="16" spans="1:9" x14ac:dyDescent="0.25">
      <c r="A16" s="89"/>
    </row>
    <row r="17" spans="1:1" x14ac:dyDescent="0.25">
      <c r="A17" s="89"/>
    </row>
    <row r="18" spans="1:1" x14ac:dyDescent="0.25">
      <c r="A18" s="89"/>
    </row>
    <row r="19" spans="1:1" x14ac:dyDescent="0.25">
      <c r="A19" s="89"/>
    </row>
    <row r="20" spans="1:1" x14ac:dyDescent="0.25">
      <c r="A20" s="89"/>
    </row>
    <row r="21" spans="1:1" x14ac:dyDescent="0.25">
      <c r="A21" s="89"/>
    </row>
    <row r="22" spans="1:1" x14ac:dyDescent="0.25">
      <c r="A22" s="89"/>
    </row>
    <row r="23" spans="1:1" x14ac:dyDescent="0.25">
      <c r="A23" s="89"/>
    </row>
    <row r="24" spans="1:1" x14ac:dyDescent="0.25">
      <c r="A24" s="89"/>
    </row>
    <row r="25" spans="1:1" x14ac:dyDescent="0.25">
      <c r="A25" s="89"/>
    </row>
    <row r="26" spans="1:1" x14ac:dyDescent="0.25">
      <c r="A26" s="89"/>
    </row>
    <row r="27" spans="1:1" x14ac:dyDescent="0.25">
      <c r="A27" s="89"/>
    </row>
    <row r="28" spans="1:1" x14ac:dyDescent="0.25">
      <c r="A28" s="89"/>
    </row>
    <row r="29" spans="1:1" x14ac:dyDescent="0.25">
      <c r="A29" s="89"/>
    </row>
    <row r="30" spans="1:1" x14ac:dyDescent="0.25">
      <c r="A30" s="89"/>
    </row>
    <row r="31" spans="1:1" x14ac:dyDescent="0.25">
      <c r="A31" s="89"/>
    </row>
    <row r="32" spans="1:1" x14ac:dyDescent="0.25">
      <c r="A32" s="89"/>
    </row>
    <row r="33" spans="1:1" x14ac:dyDescent="0.25">
      <c r="A33" s="89"/>
    </row>
    <row r="34" spans="1:1" x14ac:dyDescent="0.25">
      <c r="A34" s="89"/>
    </row>
    <row r="35" spans="1:1" x14ac:dyDescent="0.25">
      <c r="A35" s="89"/>
    </row>
    <row r="36" spans="1:1" x14ac:dyDescent="0.25">
      <c r="A36" s="89"/>
    </row>
    <row r="37" spans="1:1" x14ac:dyDescent="0.25">
      <c r="A37" s="89"/>
    </row>
    <row r="38" spans="1:1" x14ac:dyDescent="0.25">
      <c r="A38" s="89"/>
    </row>
    <row r="39" spans="1:1" x14ac:dyDescent="0.25">
      <c r="A39" s="89"/>
    </row>
    <row r="40" spans="1:1" x14ac:dyDescent="0.25">
      <c r="A40" s="89"/>
    </row>
    <row r="41" spans="1:1" x14ac:dyDescent="0.25">
      <c r="A41" s="89"/>
    </row>
    <row r="42" spans="1:1" x14ac:dyDescent="0.25">
      <c r="A42" s="89"/>
    </row>
    <row r="43" spans="1:1" x14ac:dyDescent="0.25">
      <c r="A43" s="89"/>
    </row>
    <row r="44" spans="1:1" x14ac:dyDescent="0.25">
      <c r="A44" s="89"/>
    </row>
    <row r="45" spans="1:1" x14ac:dyDescent="0.25">
      <c r="A45" s="89"/>
    </row>
    <row r="46" spans="1:1" x14ac:dyDescent="0.25">
      <c r="A46" s="89"/>
    </row>
    <row r="47" spans="1:1" x14ac:dyDescent="0.25">
      <c r="A47" s="89"/>
    </row>
    <row r="48" spans="1:1" x14ac:dyDescent="0.25">
      <c r="A48" s="89"/>
    </row>
    <row r="49" spans="1:1" x14ac:dyDescent="0.25">
      <c r="A49" s="89"/>
    </row>
    <row r="50" spans="1:1" x14ac:dyDescent="0.25">
      <c r="A50" s="89"/>
    </row>
    <row r="51" spans="1:1" x14ac:dyDescent="0.25">
      <c r="A51" s="89"/>
    </row>
    <row r="52" spans="1:1" x14ac:dyDescent="0.25">
      <c r="A52" s="89"/>
    </row>
    <row r="53" spans="1:1" x14ac:dyDescent="0.25">
      <c r="A53" s="89"/>
    </row>
    <row r="54" spans="1:1" x14ac:dyDescent="0.25">
      <c r="A54" s="89"/>
    </row>
    <row r="55" spans="1:1" x14ac:dyDescent="0.25">
      <c r="A55" s="89"/>
    </row>
    <row r="56" spans="1:1" x14ac:dyDescent="0.25">
      <c r="A56" s="89"/>
    </row>
    <row r="57" spans="1:1" x14ac:dyDescent="0.25">
      <c r="A57" s="89"/>
    </row>
    <row r="58" spans="1:1" x14ac:dyDescent="0.25">
      <c r="A58" s="89"/>
    </row>
    <row r="59" spans="1:1" x14ac:dyDescent="0.25">
      <c r="A59" s="89"/>
    </row>
    <row r="60" spans="1:1" x14ac:dyDescent="0.25">
      <c r="A60" s="89"/>
    </row>
    <row r="61" spans="1:1" x14ac:dyDescent="0.25">
      <c r="A61" s="89"/>
    </row>
    <row r="62" spans="1:1" x14ac:dyDescent="0.25">
      <c r="A62" s="89"/>
    </row>
    <row r="63" spans="1:1" x14ac:dyDescent="0.25">
      <c r="A63" s="89"/>
    </row>
    <row r="64" spans="1:1" x14ac:dyDescent="0.25">
      <c r="A64" s="89"/>
    </row>
    <row r="65" spans="1:1" x14ac:dyDescent="0.25">
      <c r="A65" s="89"/>
    </row>
    <row r="66" spans="1:1" x14ac:dyDescent="0.25">
      <c r="A66" s="89"/>
    </row>
    <row r="67" spans="1:1" x14ac:dyDescent="0.25">
      <c r="A67" s="89"/>
    </row>
    <row r="68" spans="1:1" x14ac:dyDescent="0.25">
      <c r="A68" s="89"/>
    </row>
    <row r="69" spans="1:1" x14ac:dyDescent="0.25">
      <c r="A69" s="89"/>
    </row>
    <row r="70" spans="1:1" x14ac:dyDescent="0.25">
      <c r="A70" s="89"/>
    </row>
    <row r="71" spans="1:1" x14ac:dyDescent="0.25">
      <c r="A71" s="89"/>
    </row>
    <row r="72" spans="1:1" x14ac:dyDescent="0.25">
      <c r="A72" s="89"/>
    </row>
    <row r="73" spans="1:1" x14ac:dyDescent="0.25">
      <c r="A73" s="89"/>
    </row>
    <row r="74" spans="1:1" x14ac:dyDescent="0.25">
      <c r="A74" s="89"/>
    </row>
    <row r="75" spans="1:1" x14ac:dyDescent="0.25">
      <c r="A75" s="89"/>
    </row>
    <row r="76" spans="1:1" x14ac:dyDescent="0.25">
      <c r="A76" s="89"/>
    </row>
    <row r="77" spans="1:1" x14ac:dyDescent="0.25">
      <c r="A77" s="89"/>
    </row>
    <row r="78" spans="1:1" x14ac:dyDescent="0.25">
      <c r="A78" s="89"/>
    </row>
    <row r="79" spans="1:1" x14ac:dyDescent="0.25">
      <c r="A79" s="89"/>
    </row>
    <row r="80" spans="1:1" x14ac:dyDescent="0.25">
      <c r="A80" s="89"/>
    </row>
    <row r="81" spans="1:1" x14ac:dyDescent="0.25">
      <c r="A81" s="89"/>
    </row>
    <row r="82" spans="1:1" x14ac:dyDescent="0.25">
      <c r="A82" s="89"/>
    </row>
    <row r="83" spans="1:1" x14ac:dyDescent="0.25">
      <c r="A83" s="89"/>
    </row>
    <row r="84" spans="1:1" x14ac:dyDescent="0.25">
      <c r="A84" s="89"/>
    </row>
    <row r="85" spans="1:1" x14ac:dyDescent="0.25">
      <c r="A85" s="89"/>
    </row>
    <row r="86" spans="1:1" x14ac:dyDescent="0.25">
      <c r="A86" s="89"/>
    </row>
    <row r="87" spans="1:1" x14ac:dyDescent="0.25">
      <c r="A87" s="89"/>
    </row>
    <row r="88" spans="1:1" x14ac:dyDescent="0.25">
      <c r="A88" s="89"/>
    </row>
    <row r="89" spans="1:1" x14ac:dyDescent="0.25">
      <c r="A89" s="89"/>
    </row>
    <row r="90" spans="1:1" x14ac:dyDescent="0.25">
      <c r="A90" s="89"/>
    </row>
    <row r="91" spans="1:1" x14ac:dyDescent="0.25">
      <c r="A91" s="89"/>
    </row>
    <row r="92" spans="1:1" x14ac:dyDescent="0.25">
      <c r="A92" s="89"/>
    </row>
    <row r="93" spans="1:1" x14ac:dyDescent="0.25">
      <c r="A93" s="89"/>
    </row>
    <row r="94" spans="1:1" x14ac:dyDescent="0.25">
      <c r="A94" s="89"/>
    </row>
    <row r="95" spans="1:1" x14ac:dyDescent="0.25">
      <c r="A95" s="89"/>
    </row>
    <row r="96" spans="1:1" x14ac:dyDescent="0.25">
      <c r="A96" s="89"/>
    </row>
    <row r="97" spans="1:1" x14ac:dyDescent="0.25">
      <c r="A97" s="89"/>
    </row>
    <row r="98" spans="1:1" x14ac:dyDescent="0.25">
      <c r="A98" s="89"/>
    </row>
    <row r="99" spans="1:1" x14ac:dyDescent="0.25">
      <c r="A99" s="89"/>
    </row>
    <row r="100" spans="1:1" x14ac:dyDescent="0.25">
      <c r="A100" s="89"/>
    </row>
    <row r="101" spans="1:1" x14ac:dyDescent="0.25">
      <c r="A101" s="89"/>
    </row>
    <row r="102" spans="1:1" x14ac:dyDescent="0.25">
      <c r="A102" s="89"/>
    </row>
    <row r="103" spans="1:1" x14ac:dyDescent="0.25">
      <c r="A103" s="89"/>
    </row>
    <row r="104" spans="1:1" x14ac:dyDescent="0.25">
      <c r="A104" s="89"/>
    </row>
    <row r="105" spans="1:1" x14ac:dyDescent="0.25">
      <c r="A105" s="89"/>
    </row>
    <row r="106" spans="1:1" x14ac:dyDescent="0.25">
      <c r="A106" s="89"/>
    </row>
    <row r="107" spans="1:1" x14ac:dyDescent="0.25">
      <c r="A107" s="89"/>
    </row>
    <row r="108" spans="1:1" x14ac:dyDescent="0.25">
      <c r="A108" s="89"/>
    </row>
    <row r="109" spans="1:1" x14ac:dyDescent="0.25">
      <c r="A109" s="89"/>
    </row>
    <row r="110" spans="1:1" x14ac:dyDescent="0.25">
      <c r="A110" s="89"/>
    </row>
    <row r="111" spans="1:1" x14ac:dyDescent="0.25">
      <c r="A111" s="8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tabColor theme="1" tint="0.14999847407452621"/>
  </sheetPr>
  <dimension ref="A1:G42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28.28515625" style="7" bestFit="1" customWidth="1"/>
    <col min="2" max="2" width="79.28515625" style="11" customWidth="1"/>
    <col min="3" max="3" width="93" style="7" customWidth="1"/>
    <col min="4" max="4" width="7" style="7" customWidth="1"/>
    <col min="5" max="5" width="32.7109375" style="7" customWidth="1"/>
    <col min="6" max="6" width="22.85546875" style="8" customWidth="1"/>
    <col min="7" max="7" width="16.28515625" style="9" customWidth="1"/>
    <col min="8" max="10" width="9.140625" style="7" customWidth="1"/>
    <col min="11" max="11" width="13" style="7" customWidth="1"/>
    <col min="12" max="12" width="9.140625" style="7" customWidth="1"/>
    <col min="13" max="13" width="19.42578125" style="7" customWidth="1"/>
    <col min="14" max="15" width="18.42578125" style="7" customWidth="1"/>
    <col min="16" max="16" width="19.140625" style="7" customWidth="1"/>
    <col min="17" max="16384" width="9.140625" style="7"/>
  </cols>
  <sheetData>
    <row r="1" spans="1:7" ht="19.5" thickBot="1" x14ac:dyDescent="0.45">
      <c r="A1" s="1">
        <v>42443.824999999997</v>
      </c>
      <c r="B1" s="101" t="s">
        <v>246</v>
      </c>
    </row>
    <row r="2" spans="1:7" x14ac:dyDescent="0.25">
      <c r="A2" s="10"/>
    </row>
    <row r="3" spans="1:7" s="177" customFormat="1" x14ac:dyDescent="0.25">
      <c r="A3" s="205" t="s">
        <v>236</v>
      </c>
      <c r="B3" s="207" t="s">
        <v>237</v>
      </c>
      <c r="C3" s="206" t="s">
        <v>238</v>
      </c>
      <c r="D3" s="208"/>
      <c r="E3" s="208"/>
      <c r="F3" s="209"/>
      <c r="G3" s="210"/>
    </row>
    <row r="4" spans="1:7" x14ac:dyDescent="0.25">
      <c r="A4" s="200" t="s">
        <v>239</v>
      </c>
      <c r="B4" s="201" t="s">
        <v>242</v>
      </c>
      <c r="C4" s="204" t="s">
        <v>240</v>
      </c>
      <c r="D4" s="199"/>
      <c r="E4" s="199"/>
      <c r="F4" s="199"/>
      <c r="G4" s="199"/>
    </row>
    <row r="5" spans="1:7" x14ac:dyDescent="0.25">
      <c r="A5" s="203"/>
      <c r="B5" s="202" t="s">
        <v>243</v>
      </c>
      <c r="C5" s="204" t="s">
        <v>241</v>
      </c>
      <c r="D5" s="199"/>
      <c r="E5" s="199"/>
      <c r="F5" s="199"/>
      <c r="G5" s="199"/>
    </row>
    <row r="6" spans="1:7" x14ac:dyDescent="0.25">
      <c r="A6" s="203"/>
      <c r="B6" s="202"/>
      <c r="C6" s="199"/>
      <c r="D6" s="199"/>
      <c r="E6" s="199"/>
      <c r="F6" s="199"/>
      <c r="G6" s="199"/>
    </row>
    <row r="7" spans="1:7" x14ac:dyDescent="0.25">
      <c r="A7" s="203" t="s">
        <v>248</v>
      </c>
      <c r="B7" s="202" t="s">
        <v>253</v>
      </c>
      <c r="C7" s="204" t="s">
        <v>254</v>
      </c>
      <c r="D7" s="199"/>
      <c r="E7" s="199"/>
      <c r="F7" s="199"/>
      <c r="G7" s="199"/>
    </row>
    <row r="8" spans="1:7" x14ac:dyDescent="0.25">
      <c r="A8" s="203"/>
      <c r="B8" s="211" t="s">
        <v>249</v>
      </c>
      <c r="C8" s="204" t="s">
        <v>250</v>
      </c>
      <c r="D8" s="199"/>
      <c r="E8" s="199"/>
      <c r="F8" s="199"/>
      <c r="G8" s="199"/>
    </row>
    <row r="9" spans="1:7" x14ac:dyDescent="0.25">
      <c r="A9" s="203"/>
      <c r="B9" s="202"/>
      <c r="C9" s="199"/>
      <c r="D9" s="199"/>
      <c r="E9" s="199"/>
      <c r="F9" s="199"/>
      <c r="G9" s="199"/>
    </row>
    <row r="10" spans="1:7" x14ac:dyDescent="0.25">
      <c r="A10" s="200" t="s">
        <v>255</v>
      </c>
      <c r="B10" s="202" t="s">
        <v>252</v>
      </c>
      <c r="C10" s="204" t="s">
        <v>251</v>
      </c>
      <c r="D10" s="199"/>
      <c r="E10" s="199"/>
      <c r="F10" s="199"/>
      <c r="G10" s="199"/>
    </row>
    <row r="12" spans="1:7" x14ac:dyDescent="0.25">
      <c r="A12" s="200" t="s">
        <v>391</v>
      </c>
      <c r="B12" s="202" t="s">
        <v>410</v>
      </c>
      <c r="C12" s="204" t="s">
        <v>411</v>
      </c>
      <c r="D12" s="199"/>
      <c r="E12" s="199"/>
      <c r="F12" s="199"/>
      <c r="G12" s="199"/>
    </row>
    <row r="13" spans="1:7" x14ac:dyDescent="0.25">
      <c r="B13" s="201"/>
    </row>
    <row r="14" spans="1:7" x14ac:dyDescent="0.25">
      <c r="A14" s="200" t="s">
        <v>392</v>
      </c>
      <c r="B14" s="202" t="s">
        <v>393</v>
      </c>
      <c r="C14" s="204" t="s">
        <v>394</v>
      </c>
      <c r="D14" s="199"/>
      <c r="E14" s="199"/>
      <c r="F14" s="199"/>
      <c r="G14" s="199"/>
    </row>
    <row r="15" spans="1:7" x14ac:dyDescent="0.25">
      <c r="A15" s="200"/>
      <c r="B15" s="202"/>
      <c r="C15" s="204"/>
      <c r="D15" s="199"/>
      <c r="E15" s="199"/>
      <c r="F15" s="199"/>
      <c r="G15" s="199"/>
    </row>
    <row r="16" spans="1:7" x14ac:dyDescent="0.25">
      <c r="A16" s="200" t="s">
        <v>405</v>
      </c>
      <c r="B16" s="202" t="s">
        <v>406</v>
      </c>
      <c r="C16" s="204" t="s">
        <v>408</v>
      </c>
      <c r="D16" s="199"/>
      <c r="E16" s="199"/>
      <c r="F16" s="199"/>
      <c r="G16" s="199"/>
    </row>
    <row r="17" spans="1:7" x14ac:dyDescent="0.25">
      <c r="A17" s="200"/>
      <c r="B17" s="202" t="s">
        <v>407</v>
      </c>
      <c r="C17" s="204" t="s">
        <v>409</v>
      </c>
      <c r="D17" s="199"/>
      <c r="E17" s="199"/>
      <c r="F17" s="199"/>
      <c r="G17" s="199"/>
    </row>
    <row r="18" spans="1:7" x14ac:dyDescent="0.25">
      <c r="A18" s="200"/>
      <c r="B18" s="202"/>
      <c r="C18" s="204"/>
      <c r="D18" s="199"/>
      <c r="E18" s="199"/>
      <c r="F18" s="199"/>
      <c r="G18" s="199"/>
    </row>
    <row r="19" spans="1:7" x14ac:dyDescent="0.25">
      <c r="A19" s="200" t="s">
        <v>268</v>
      </c>
      <c r="B19" s="202" t="s">
        <v>269</v>
      </c>
      <c r="C19" s="204" t="s">
        <v>270</v>
      </c>
      <c r="D19" s="199"/>
      <c r="E19" s="199"/>
      <c r="F19" s="199"/>
      <c r="G19" s="199"/>
    </row>
    <row r="21" spans="1:7" x14ac:dyDescent="0.25">
      <c r="A21" s="200" t="s">
        <v>284</v>
      </c>
      <c r="B21" s="202" t="s">
        <v>285</v>
      </c>
      <c r="C21" s="204" t="s">
        <v>283</v>
      </c>
      <c r="D21" s="199"/>
      <c r="E21" s="199"/>
      <c r="F21" s="199"/>
      <c r="G21" s="199"/>
    </row>
    <row r="23" spans="1:7" x14ac:dyDescent="0.25">
      <c r="A23" s="200" t="s">
        <v>327</v>
      </c>
      <c r="B23" s="202" t="s">
        <v>328</v>
      </c>
      <c r="C23" s="202" t="s">
        <v>329</v>
      </c>
      <c r="D23" s="199"/>
      <c r="E23" s="199"/>
      <c r="F23" s="199"/>
      <c r="G23" s="199"/>
    </row>
    <row r="24" spans="1:7" x14ac:dyDescent="0.25">
      <c r="B24" s="201"/>
    </row>
    <row r="25" spans="1:7" x14ac:dyDescent="0.25">
      <c r="A25" s="200" t="s">
        <v>282</v>
      </c>
      <c r="B25" s="202" t="s">
        <v>350</v>
      </c>
      <c r="C25" s="204" t="s">
        <v>351</v>
      </c>
      <c r="D25" s="199"/>
      <c r="E25" s="199"/>
      <c r="F25" s="199"/>
      <c r="G25" s="199"/>
    </row>
    <row r="26" spans="1:7" x14ac:dyDescent="0.25">
      <c r="B26" s="201"/>
    </row>
    <row r="27" spans="1:7" x14ac:dyDescent="0.25">
      <c r="A27" s="200" t="s">
        <v>347</v>
      </c>
      <c r="B27" s="202" t="s">
        <v>349</v>
      </c>
      <c r="C27" s="202" t="s">
        <v>348</v>
      </c>
      <c r="D27" s="199"/>
      <c r="E27" s="199"/>
      <c r="F27" s="199"/>
      <c r="G27" s="199"/>
    </row>
    <row r="28" spans="1:7" x14ac:dyDescent="0.25">
      <c r="B28" s="201"/>
    </row>
    <row r="29" spans="1:7" x14ac:dyDescent="0.25">
      <c r="A29" s="200" t="s">
        <v>256</v>
      </c>
      <c r="B29" s="202" t="s">
        <v>258</v>
      </c>
      <c r="C29" s="204" t="s">
        <v>257</v>
      </c>
      <c r="D29" s="199"/>
      <c r="E29" s="199"/>
      <c r="F29" s="199"/>
      <c r="G29" s="199"/>
    </row>
    <row r="30" spans="1:7" x14ac:dyDescent="0.25">
      <c r="A30" s="178"/>
      <c r="B30" s="179"/>
      <c r="C30" s="179"/>
      <c r="D30" s="178"/>
      <c r="E30" s="178"/>
      <c r="F30" s="178"/>
      <c r="G30" s="178"/>
    </row>
    <row r="31" spans="1:7" x14ac:dyDescent="0.25">
      <c r="A31" s="212" t="s">
        <v>259</v>
      </c>
      <c r="B31" s="204" t="s">
        <v>260</v>
      </c>
      <c r="C31" s="204" t="s">
        <v>261</v>
      </c>
      <c r="D31" s="199"/>
      <c r="E31" s="199"/>
      <c r="F31" s="199"/>
      <c r="G31" s="199"/>
    </row>
    <row r="32" spans="1:7" x14ac:dyDescent="0.25">
      <c r="A32" s="199"/>
      <c r="B32" s="204" t="s">
        <v>262</v>
      </c>
      <c r="C32" s="204" t="s">
        <v>263</v>
      </c>
      <c r="D32" s="199"/>
      <c r="E32" s="199"/>
      <c r="F32" s="199"/>
      <c r="G32" s="199"/>
    </row>
    <row r="33" spans="1:7" ht="18.75" x14ac:dyDescent="0.4">
      <c r="A33" s="232"/>
      <c r="B33" s="232"/>
      <c r="C33" s="235" t="s">
        <v>352</v>
      </c>
      <c r="D33" s="236">
        <f>ROW(A32)</f>
        <v>32</v>
      </c>
      <c r="E33" s="199"/>
      <c r="F33" s="199"/>
      <c r="G33" s="199"/>
    </row>
    <row r="35" spans="1:7" x14ac:dyDescent="0.25">
      <c r="A35" s="231"/>
    </row>
    <row r="42" spans="1:7" x14ac:dyDescent="0.25">
      <c r="D42" s="23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ocessSelect">
    <tabColor theme="1"/>
  </sheetPr>
  <dimension ref="A1:H14"/>
  <sheetViews>
    <sheetView zoomScale="70" zoomScaleNormal="70" workbookViewId="0">
      <selection activeCell="F7" sqref="F7"/>
    </sheetView>
  </sheetViews>
  <sheetFormatPr defaultRowHeight="15" x14ac:dyDescent="0.25"/>
  <cols>
    <col min="1" max="1" width="14" style="2" bestFit="1" customWidth="1"/>
    <col min="2" max="2" width="16.85546875" style="4" bestFit="1" customWidth="1"/>
    <col min="3" max="3" width="13.28515625" style="68" bestFit="1" customWidth="1"/>
    <col min="4" max="4" width="54.28515625" style="39" bestFit="1" customWidth="1"/>
    <col min="5" max="5" width="6.7109375" style="20" bestFit="1" customWidth="1"/>
    <col min="6" max="6" width="11.7109375" style="20" bestFit="1" customWidth="1"/>
    <col min="7" max="7" width="18.7109375" style="2" bestFit="1" customWidth="1"/>
    <col min="8" max="8" width="18.7109375" style="31" bestFit="1" customWidth="1"/>
    <col min="9" max="9" width="6.85546875" style="2" customWidth="1"/>
    <col min="10" max="10" width="7.5703125" style="2" customWidth="1"/>
    <col min="11" max="11" width="9.42578125" style="2" customWidth="1"/>
    <col min="12" max="12" width="4.42578125" style="2" customWidth="1"/>
    <col min="13" max="13" width="10.140625" style="2" customWidth="1"/>
    <col min="14" max="14" width="8.5703125" style="2" customWidth="1"/>
    <col min="15" max="15" width="8.42578125" style="2" customWidth="1"/>
    <col min="16" max="16" width="7.5703125" style="2" customWidth="1"/>
    <col min="17" max="17" width="11" style="2" customWidth="1"/>
    <col min="18" max="16384" width="9.140625" style="2"/>
  </cols>
  <sheetData>
    <row r="1" spans="1:8" ht="19.5" customHeight="1" thickBot="1" x14ac:dyDescent="0.35">
      <c r="A1" s="1">
        <v>42350.599120370367</v>
      </c>
      <c r="D1" s="3" t="s">
        <v>137</v>
      </c>
      <c r="E1" s="42"/>
      <c r="F1" s="42"/>
      <c r="H1" s="2"/>
    </row>
    <row r="2" spans="1:8" ht="15" customHeight="1" x14ac:dyDescent="0.3">
      <c r="B2" s="3"/>
      <c r="C2" s="3"/>
      <c r="D2" s="3"/>
      <c r="E2" s="42"/>
      <c r="F2" s="42"/>
    </row>
    <row r="3" spans="1:8" ht="15" customHeight="1" x14ac:dyDescent="0.25">
      <c r="A3" s="6"/>
      <c r="B3" s="6"/>
      <c r="C3" s="6"/>
      <c r="D3" s="6"/>
      <c r="E3" s="41"/>
      <c r="F3" s="41"/>
      <c r="G3" s="6"/>
      <c r="H3" s="6"/>
    </row>
    <row r="4" spans="1:8" s="48" customFormat="1" ht="15" customHeight="1" x14ac:dyDescent="0.25">
      <c r="A4" s="69" t="s">
        <v>20</v>
      </c>
      <c r="B4" s="70" t="s">
        <v>21</v>
      </c>
      <c r="C4" s="70" t="s">
        <v>97</v>
      </c>
      <c r="D4" s="71" t="s">
        <v>24</v>
      </c>
      <c r="E4" s="72" t="s">
        <v>26</v>
      </c>
      <c r="F4" s="72" t="s">
        <v>7</v>
      </c>
      <c r="G4" s="70" t="s">
        <v>23</v>
      </c>
      <c r="H4" s="73" t="s">
        <v>22</v>
      </c>
    </row>
    <row r="5" spans="1:8" x14ac:dyDescent="0.25">
      <c r="A5" s="2">
        <v>42232.675763888888</v>
      </c>
      <c r="B5" s="2" t="s">
        <v>25</v>
      </c>
      <c r="C5" s="2"/>
      <c r="D5" s="40" t="s">
        <v>89</v>
      </c>
    </row>
    <row r="6" spans="1:8" x14ac:dyDescent="0.25">
      <c r="A6" s="2">
        <v>42232.675763888888</v>
      </c>
      <c r="B6" s="2"/>
      <c r="C6" s="2"/>
      <c r="D6" s="40" t="s">
        <v>27</v>
      </c>
      <c r="E6" s="20">
        <v>0</v>
      </c>
      <c r="H6" s="92" t="s">
        <v>126</v>
      </c>
    </row>
    <row r="7" spans="1:8" x14ac:dyDescent="0.25">
      <c r="A7" s="2">
        <v>42232.675763888888</v>
      </c>
      <c r="B7" s="2"/>
      <c r="C7" s="2"/>
      <c r="D7" s="40" t="s">
        <v>124</v>
      </c>
      <c r="E7" s="20">
        <v>0</v>
      </c>
      <c r="G7" s="92" t="s">
        <v>126</v>
      </c>
      <c r="H7" s="92" t="s">
        <v>126</v>
      </c>
    </row>
    <row r="8" spans="1:8" s="61" customFormat="1" x14ac:dyDescent="0.25">
      <c r="A8" s="61">
        <v>0.67708333333333337</v>
      </c>
      <c r="B8" s="60"/>
      <c r="C8" s="60"/>
      <c r="D8" s="57" t="s">
        <v>90</v>
      </c>
      <c r="E8" s="63"/>
      <c r="F8" s="63"/>
    </row>
    <row r="9" spans="1:8" x14ac:dyDescent="0.25">
      <c r="A9" s="40" t="s">
        <v>96</v>
      </c>
      <c r="B9" s="2" t="s">
        <v>87</v>
      </c>
      <c r="C9" s="2"/>
      <c r="D9" s="40" t="s">
        <v>89</v>
      </c>
      <c r="H9" s="2"/>
    </row>
    <row r="10" spans="1:8" s="64" customFormat="1" x14ac:dyDescent="0.25">
      <c r="A10" s="65" t="s">
        <v>96</v>
      </c>
      <c r="D10" s="65" t="s">
        <v>87</v>
      </c>
      <c r="E10" s="66"/>
      <c r="F10" s="66"/>
    </row>
    <row r="11" spans="1:8" s="61" customFormat="1" x14ac:dyDescent="0.25">
      <c r="A11" s="60" t="s">
        <v>96</v>
      </c>
      <c r="B11" s="60"/>
      <c r="C11" s="60"/>
      <c r="D11" s="57" t="s">
        <v>90</v>
      </c>
      <c r="E11" s="63"/>
      <c r="F11" s="63"/>
    </row>
    <row r="12" spans="1:8" x14ac:dyDescent="0.25">
      <c r="B12" s="2" t="s">
        <v>85</v>
      </c>
      <c r="C12" s="2"/>
      <c r="D12" s="40" t="s">
        <v>89</v>
      </c>
      <c r="H12" s="2"/>
    </row>
    <row r="13" spans="1:8" s="64" customFormat="1" x14ac:dyDescent="0.25">
      <c r="D13" s="65" t="s">
        <v>86</v>
      </c>
      <c r="E13" s="66"/>
      <c r="F13" s="66"/>
    </row>
    <row r="14" spans="1:8" s="61" customFormat="1" x14ac:dyDescent="0.25">
      <c r="B14" s="60"/>
      <c r="C14" s="60"/>
      <c r="D14" s="57" t="s">
        <v>90</v>
      </c>
      <c r="E14" s="63"/>
      <c r="F14" s="63"/>
    </row>
  </sheetData>
  <pageMargins left="0.23622047244094491" right="0.23622047244094491" top="0.74803149606299213" bottom="0.74803149606299213" header="0.31496062992125984" footer="0.31496062992125984"/>
  <pageSetup paperSize="9" scale="7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1"/>
    <pageSetUpPr fitToPage="1"/>
  </sheetPr>
  <dimension ref="A1:D1"/>
  <sheetViews>
    <sheetView zoomScale="80" zoomScaleNormal="80" workbookViewId="0">
      <selection activeCell="C7" sqref="C7"/>
    </sheetView>
  </sheetViews>
  <sheetFormatPr defaultRowHeight="15" x14ac:dyDescent="0.25"/>
  <cols>
    <col min="1" max="1" width="11.5703125" style="13" customWidth="1"/>
    <col min="2" max="2" width="8.42578125" style="38" customWidth="1"/>
    <col min="3" max="3" width="87.85546875" style="35" customWidth="1"/>
    <col min="4" max="4" width="6.5703125" style="12" customWidth="1"/>
    <col min="5" max="6" width="9.140625" style="12"/>
    <col min="7" max="7" width="10.5703125" style="12" bestFit="1" customWidth="1"/>
    <col min="8" max="16384" width="9.140625" style="12"/>
  </cols>
  <sheetData>
    <row r="1" spans="1:4" customFormat="1" ht="16.5" thickBot="1" x14ac:dyDescent="0.3">
      <c r="A1" s="18">
        <v>42350.849247685182</v>
      </c>
      <c r="B1" s="37"/>
      <c r="C1" s="34" t="s">
        <v>19</v>
      </c>
      <c r="D1" s="19">
        <v>0</v>
      </c>
    </row>
  </sheetData>
  <pageMargins left="0.7" right="0.7" top="0.75" bottom="0.75" header="0.3" footer="0.3"/>
  <pageSetup paperSize="9" scale="8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M53"/>
  <sheetViews>
    <sheetView topLeftCell="A25" workbookViewId="0">
      <selection activeCell="B51" sqref="B51"/>
    </sheetView>
  </sheetViews>
  <sheetFormatPr defaultRowHeight="15" x14ac:dyDescent="0.25"/>
  <cols>
    <col min="1" max="1" width="10.140625" bestFit="1" customWidth="1"/>
    <col min="2" max="2" width="29.140625" customWidth="1"/>
    <col min="3" max="3" width="20.7109375" customWidth="1"/>
    <col min="4" max="4" width="29.5703125" customWidth="1"/>
    <col min="5" max="5" width="20.28515625" customWidth="1"/>
    <col min="6" max="6" width="11.5703125" bestFit="1" customWidth="1"/>
    <col min="7" max="7" width="14.42578125" customWidth="1"/>
    <col min="8" max="8" width="13" customWidth="1"/>
    <col min="9" max="9" width="11.42578125" bestFit="1" customWidth="1"/>
    <col min="10" max="10" width="12" bestFit="1" customWidth="1"/>
    <col min="11" max="11" width="12.5703125" bestFit="1" customWidth="1"/>
    <col min="12" max="12" width="11.42578125" bestFit="1" customWidth="1"/>
    <col min="13" max="13" width="10.85546875" bestFit="1" customWidth="1"/>
  </cols>
  <sheetData>
    <row r="1" spans="1:13" s="15" customFormat="1" ht="15.75" thickBot="1" x14ac:dyDescent="0.3">
      <c r="A1" s="14">
        <v>42443</v>
      </c>
    </row>
    <row r="2" spans="1:13" s="15" customFormat="1" ht="19.5" x14ac:dyDescent="0.3">
      <c r="B2" s="16" t="s">
        <v>271</v>
      </c>
      <c r="C2" s="16" t="s">
        <v>98</v>
      </c>
      <c r="D2" s="16"/>
    </row>
    <row r="3" spans="1:13" ht="15.75" thickBot="1" x14ac:dyDescent="0.3">
      <c r="A3" s="15"/>
    </row>
    <row r="4" spans="1:13" ht="15.75" thickBot="1" x14ac:dyDescent="0.3">
      <c r="A4" s="17">
        <v>42386</v>
      </c>
      <c r="B4" s="76" t="s">
        <v>120</v>
      </c>
      <c r="C4" s="284" t="s">
        <v>121</v>
      </c>
      <c r="D4" s="285"/>
    </row>
    <row r="5" spans="1:13" ht="15.75" thickBot="1" x14ac:dyDescent="0.3"/>
    <row r="6" spans="1:13" s="178" customFormat="1" ht="15.75" thickBot="1" x14ac:dyDescent="0.3">
      <c r="A6" s="17">
        <v>42440</v>
      </c>
      <c r="B6" s="76" t="str">
        <f>"EN_" &amp;B4</f>
        <v>EN_HDR_ModelINFO</v>
      </c>
      <c r="C6" s="284" t="s">
        <v>272</v>
      </c>
      <c r="D6" s="285"/>
    </row>
    <row r="7" spans="1:13" s="178" customFormat="1" ht="15.75" thickBot="1" x14ac:dyDescent="0.3"/>
    <row r="8" spans="1:13" ht="18" thickBot="1" x14ac:dyDescent="0.3">
      <c r="A8" s="17">
        <v>42413</v>
      </c>
      <c r="B8" s="76" t="s">
        <v>149</v>
      </c>
      <c r="C8" s="74" t="s">
        <v>99</v>
      </c>
      <c r="D8" s="75" t="s">
        <v>100</v>
      </c>
      <c r="E8" s="116" t="s">
        <v>169</v>
      </c>
      <c r="F8" s="75" t="s">
        <v>167</v>
      </c>
      <c r="G8" s="117" t="s">
        <v>168</v>
      </c>
    </row>
    <row r="9" spans="1:13" ht="15.75" thickBot="1" x14ac:dyDescent="0.3"/>
    <row r="10" spans="1:13" s="178" customFormat="1" ht="18" thickBot="1" x14ac:dyDescent="0.3">
      <c r="A10" s="17">
        <v>42440</v>
      </c>
      <c r="B10" s="76" t="str">
        <f>"EN_" &amp;B8</f>
        <v>EN_HDR_Raw</v>
      </c>
      <c r="C10" s="74" t="s">
        <v>286</v>
      </c>
      <c r="D10" s="75" t="s">
        <v>287</v>
      </c>
      <c r="E10" s="116" t="s">
        <v>288</v>
      </c>
      <c r="F10" s="75" t="s">
        <v>289</v>
      </c>
      <c r="G10" s="117" t="s">
        <v>290</v>
      </c>
    </row>
    <row r="11" spans="1:13" s="178" customFormat="1" ht="15.75" thickBot="1" x14ac:dyDescent="0.3"/>
    <row r="12" spans="1:13" ht="18" thickBot="1" x14ac:dyDescent="0.3">
      <c r="A12" s="17">
        <v>42419</v>
      </c>
      <c r="B12" s="76" t="s">
        <v>151</v>
      </c>
      <c r="C12" s="127" t="s">
        <v>186</v>
      </c>
      <c r="D12" s="74" t="s">
        <v>99</v>
      </c>
      <c r="E12" s="75" t="s">
        <v>100</v>
      </c>
      <c r="F12" s="75" t="s">
        <v>118</v>
      </c>
      <c r="G12" s="75" t="s">
        <v>167</v>
      </c>
      <c r="H12" s="123" t="s">
        <v>168</v>
      </c>
      <c r="I12" s="125" t="s">
        <v>183</v>
      </c>
      <c r="J12" s="128" t="s">
        <v>187</v>
      </c>
      <c r="K12" s="124" t="s">
        <v>184</v>
      </c>
      <c r="L12" s="125" t="s">
        <v>226</v>
      </c>
      <c r="M12" s="126" t="s">
        <v>185</v>
      </c>
    </row>
    <row r="13" spans="1:13" s="178" customFormat="1" ht="15.75" thickBot="1" x14ac:dyDescent="0.3"/>
    <row r="14" spans="1:13" s="178" customFormat="1" ht="15.75" thickBot="1" x14ac:dyDescent="0.3">
      <c r="A14" s="17">
        <v>42441</v>
      </c>
      <c r="B14" s="76" t="str">
        <f>"EN_" &amp;B12</f>
        <v>EN_HDR_Report</v>
      </c>
      <c r="C14" s="127" t="s">
        <v>186</v>
      </c>
      <c r="D14" s="74" t="s">
        <v>286</v>
      </c>
      <c r="E14" s="75" t="s">
        <v>287</v>
      </c>
      <c r="F14" s="75" t="str">
        <f>E10</f>
        <v>Length (mm)</v>
      </c>
      <c r="G14" s="75" t="str">
        <f>F10</f>
        <v>Weight (t)</v>
      </c>
      <c r="H14" s="123" t="str">
        <f>G10</f>
        <v>Volume (m3)</v>
      </c>
      <c r="I14" s="125" t="s">
        <v>291</v>
      </c>
      <c r="J14" s="128" t="s">
        <v>292</v>
      </c>
      <c r="K14" s="124" t="s">
        <v>293</v>
      </c>
      <c r="L14" s="125" t="s">
        <v>294</v>
      </c>
      <c r="M14" s="126" t="s">
        <v>295</v>
      </c>
    </row>
    <row r="15" spans="1:13" ht="15.75" thickBot="1" x14ac:dyDescent="0.3"/>
    <row r="16" spans="1:13" ht="19.5" thickBot="1" x14ac:dyDescent="0.35">
      <c r="A16" s="17">
        <v>42386</v>
      </c>
      <c r="B16" s="76" t="s">
        <v>166</v>
      </c>
      <c r="C16" s="1" t="s">
        <v>152</v>
      </c>
      <c r="D16" s="105"/>
      <c r="E16" s="94" t="s">
        <v>129</v>
      </c>
      <c r="F16" s="105"/>
      <c r="G16" s="95"/>
    </row>
    <row r="17" spans="1:9" ht="18.75" x14ac:dyDescent="0.3">
      <c r="C17" s="2"/>
      <c r="D17" s="3"/>
      <c r="E17" s="3"/>
      <c r="F17" s="3"/>
      <c r="G17" s="42"/>
    </row>
    <row r="18" spans="1:9" x14ac:dyDescent="0.25">
      <c r="C18" s="69" t="s">
        <v>296</v>
      </c>
      <c r="D18" s="70" t="s">
        <v>297</v>
      </c>
      <c r="E18" s="70" t="s">
        <v>28</v>
      </c>
      <c r="F18" s="71" t="s">
        <v>298</v>
      </c>
      <c r="G18" s="72" t="s">
        <v>135</v>
      </c>
      <c r="H18" s="154" t="s">
        <v>299</v>
      </c>
    </row>
    <row r="19" spans="1:9" s="178" customFormat="1" ht="15.75" thickBot="1" x14ac:dyDescent="0.3"/>
    <row r="20" spans="1:9" s="178" customFormat="1" ht="19.5" thickBot="1" x14ac:dyDescent="0.35">
      <c r="A20" s="17">
        <v>42441</v>
      </c>
      <c r="B20" s="76" t="str">
        <f>"EN_" &amp;B16</f>
        <v>EN_HDR_Models_in_TSmatch.xlsx</v>
      </c>
      <c r="C20" s="141" t="s">
        <v>152</v>
      </c>
      <c r="D20" s="180"/>
      <c r="E20" s="156" t="s">
        <v>273</v>
      </c>
      <c r="F20" s="180"/>
      <c r="G20" s="157"/>
    </row>
    <row r="21" spans="1:9" s="178" customFormat="1" ht="18.75" x14ac:dyDescent="0.3">
      <c r="C21" s="142"/>
      <c r="D21" s="143"/>
      <c r="E21" s="143"/>
      <c r="F21" s="143"/>
      <c r="G21" s="146"/>
    </row>
    <row r="22" spans="1:9" s="178" customFormat="1" x14ac:dyDescent="0.25">
      <c r="C22" s="151" t="s">
        <v>20</v>
      </c>
      <c r="D22" s="152" t="s">
        <v>130</v>
      </c>
      <c r="E22" s="152" t="s">
        <v>131</v>
      </c>
      <c r="F22" s="153" t="s">
        <v>11</v>
      </c>
      <c r="G22" s="154" t="s">
        <v>135</v>
      </c>
      <c r="H22" s="154" t="s">
        <v>231</v>
      </c>
    </row>
    <row r="24" spans="1:9" x14ac:dyDescent="0.25">
      <c r="A24" s="17">
        <v>42441</v>
      </c>
      <c r="B24" t="s">
        <v>310</v>
      </c>
      <c r="C24" s="215" t="s">
        <v>312</v>
      </c>
      <c r="D24" s="214" t="s">
        <v>154</v>
      </c>
      <c r="G24" s="76" t="str">
        <f>B24&amp;"_F"</f>
        <v>FORM_ModelINFO_F</v>
      </c>
      <c r="H24" s="218"/>
      <c r="I24" s="219" t="s">
        <v>321</v>
      </c>
    </row>
    <row r="25" spans="1:9" x14ac:dyDescent="0.25">
      <c r="C25" s="215" t="s">
        <v>313</v>
      </c>
      <c r="D25" s="214" t="s">
        <v>155</v>
      </c>
      <c r="H25" s="218"/>
      <c r="I25" s="219" t="s">
        <v>322</v>
      </c>
    </row>
    <row r="26" spans="1:9" x14ac:dyDescent="0.25">
      <c r="C26" s="215" t="s">
        <v>314</v>
      </c>
      <c r="D26" s="221">
        <v>1</v>
      </c>
      <c r="H26" s="218"/>
      <c r="I26" s="219" t="s">
        <v>345</v>
      </c>
    </row>
    <row r="27" spans="1:9" x14ac:dyDescent="0.25">
      <c r="C27" s="215" t="s">
        <v>315</v>
      </c>
      <c r="D27" s="214" t="s">
        <v>301</v>
      </c>
      <c r="H27" s="218"/>
      <c r="I27" s="219" t="s">
        <v>323</v>
      </c>
    </row>
    <row r="28" spans="1:9" x14ac:dyDescent="0.25">
      <c r="C28" s="215" t="s">
        <v>230</v>
      </c>
      <c r="D28" s="214" t="s">
        <v>300</v>
      </c>
      <c r="H28" s="218"/>
      <c r="I28" s="219" t="s">
        <v>324</v>
      </c>
    </row>
    <row r="29" spans="1:9" x14ac:dyDescent="0.25">
      <c r="C29" s="215" t="s">
        <v>316</v>
      </c>
      <c r="D29" s="216">
        <v>2553</v>
      </c>
      <c r="H29" s="218"/>
      <c r="I29" s="219" t="s">
        <v>325</v>
      </c>
    </row>
    <row r="30" spans="1:9" s="199" customFormat="1" x14ac:dyDescent="0.25">
      <c r="C30" s="286" t="s">
        <v>299</v>
      </c>
      <c r="D30" s="287"/>
      <c r="H30" s="218"/>
      <c r="I30" s="219"/>
    </row>
    <row r="31" spans="1:9" s="199" customFormat="1" x14ac:dyDescent="0.25">
      <c r="C31" s="217" t="s">
        <v>318</v>
      </c>
      <c r="D31" s="220" t="s">
        <v>317</v>
      </c>
      <c r="H31" s="218"/>
      <c r="I31" s="219" t="s">
        <v>326</v>
      </c>
    </row>
    <row r="32" spans="1:9" s="199" customFormat="1" x14ac:dyDescent="0.25">
      <c r="C32" s="249" t="s">
        <v>366</v>
      </c>
      <c r="D32" s="250" t="s">
        <v>367</v>
      </c>
      <c r="E32" s="250" t="s">
        <v>368</v>
      </c>
      <c r="H32" s="218"/>
      <c r="I32" s="219"/>
    </row>
    <row r="33" spans="1:10" x14ac:dyDescent="0.25">
      <c r="I33" s="213"/>
    </row>
    <row r="34" spans="1:10" x14ac:dyDescent="0.25">
      <c r="A34" s="17">
        <v>42441</v>
      </c>
      <c r="B34" s="199" t="s">
        <v>311</v>
      </c>
      <c r="C34" s="215" t="s">
        <v>305</v>
      </c>
      <c r="D34" s="214" t="s">
        <v>154</v>
      </c>
      <c r="G34" s="76" t="str">
        <f>B34&amp;"_F"</f>
        <v>EN_FORM_ModelINFO_F</v>
      </c>
      <c r="H34" s="218"/>
      <c r="I34" s="219" t="s">
        <v>321</v>
      </c>
    </row>
    <row r="35" spans="1:10" x14ac:dyDescent="0.25">
      <c r="A35" s="199"/>
      <c r="B35" s="199"/>
      <c r="C35" s="215" t="s">
        <v>306</v>
      </c>
      <c r="D35" s="214" t="s">
        <v>155</v>
      </c>
      <c r="H35" s="218"/>
      <c r="I35" s="219" t="s">
        <v>322</v>
      </c>
    </row>
    <row r="36" spans="1:10" x14ac:dyDescent="0.25">
      <c r="A36" s="199"/>
      <c r="B36" s="199"/>
      <c r="C36" s="215" t="s">
        <v>307</v>
      </c>
      <c r="D36" s="216">
        <v>1</v>
      </c>
      <c r="H36" s="218"/>
      <c r="I36" s="219" t="s">
        <v>345</v>
      </c>
    </row>
    <row r="37" spans="1:10" x14ac:dyDescent="0.25">
      <c r="A37" s="199"/>
      <c r="B37" s="199"/>
      <c r="C37" s="215" t="s">
        <v>308</v>
      </c>
      <c r="D37" s="214" t="s">
        <v>301</v>
      </c>
      <c r="H37" s="218"/>
      <c r="I37" s="219" t="s">
        <v>323</v>
      </c>
    </row>
    <row r="38" spans="1:10" x14ac:dyDescent="0.25">
      <c r="A38" s="199"/>
      <c r="B38" s="199"/>
      <c r="C38" s="215" t="s">
        <v>230</v>
      </c>
      <c r="D38" s="214" t="s">
        <v>300</v>
      </c>
      <c r="H38" s="218"/>
      <c r="I38" s="219" t="s">
        <v>324</v>
      </c>
    </row>
    <row r="39" spans="1:10" x14ac:dyDescent="0.25">
      <c r="A39" s="199"/>
      <c r="B39" s="199"/>
      <c r="C39" s="215" t="s">
        <v>309</v>
      </c>
      <c r="D39" s="216">
        <v>2553</v>
      </c>
      <c r="H39" s="218"/>
      <c r="I39" s="219" t="s">
        <v>325</v>
      </c>
    </row>
    <row r="40" spans="1:10" x14ac:dyDescent="0.25">
      <c r="C40" s="286" t="s">
        <v>320</v>
      </c>
      <c r="D40" s="287"/>
      <c r="H40" s="218"/>
      <c r="I40" s="219"/>
    </row>
    <row r="41" spans="1:10" s="199" customFormat="1" x14ac:dyDescent="0.25">
      <c r="C41" s="217" t="s">
        <v>319</v>
      </c>
      <c r="D41" s="220" t="s">
        <v>317</v>
      </c>
      <c r="H41" s="218"/>
      <c r="I41" s="219" t="s">
        <v>326</v>
      </c>
    </row>
    <row r="42" spans="1:10" x14ac:dyDescent="0.25">
      <c r="C42" s="249" t="s">
        <v>375</v>
      </c>
      <c r="D42" s="250" t="s">
        <v>369</v>
      </c>
      <c r="E42" s="250" t="s">
        <v>370</v>
      </c>
      <c r="H42" s="218"/>
      <c r="I42" s="219"/>
    </row>
    <row r="44" spans="1:10" x14ac:dyDescent="0.25">
      <c r="A44" s="17">
        <v>42447.364583333336</v>
      </c>
      <c r="B44" s="76" t="s">
        <v>353</v>
      </c>
      <c r="C44" s="217" t="s">
        <v>371</v>
      </c>
      <c r="D44" s="217" t="s">
        <v>206</v>
      </c>
      <c r="E44" s="242" t="s">
        <v>193</v>
      </c>
      <c r="G44" s="76" t="s">
        <v>354</v>
      </c>
      <c r="H44" s="219" t="s">
        <v>321</v>
      </c>
      <c r="I44" s="219" t="s">
        <v>322</v>
      </c>
      <c r="J44" s="219" t="s">
        <v>345</v>
      </c>
    </row>
    <row r="45" spans="1:10" s="199" customFormat="1" x14ac:dyDescent="0.25">
      <c r="A45" s="17">
        <v>42447.364583333336</v>
      </c>
      <c r="B45" s="76" t="s">
        <v>355</v>
      </c>
      <c r="C45" s="217" t="s">
        <v>371</v>
      </c>
      <c r="D45" s="217" t="s">
        <v>206</v>
      </c>
      <c r="E45" s="242" t="s">
        <v>372</v>
      </c>
      <c r="G45" s="76" t="s">
        <v>356</v>
      </c>
      <c r="H45" s="219" t="s">
        <v>321</v>
      </c>
      <c r="I45" s="219" t="s">
        <v>322</v>
      </c>
      <c r="J45" s="219" t="s">
        <v>345</v>
      </c>
    </row>
    <row r="46" spans="1:10" ht="15.75" thickBot="1" x14ac:dyDescent="0.3"/>
    <row r="47" spans="1:10" s="199" customFormat="1" ht="19.5" thickBot="1" x14ac:dyDescent="0.35">
      <c r="A47" s="17">
        <v>42388</v>
      </c>
      <c r="B47" s="76" t="s">
        <v>377</v>
      </c>
      <c r="C47" s="141" t="s">
        <v>152</v>
      </c>
      <c r="D47" s="251"/>
      <c r="E47" s="156" t="s">
        <v>378</v>
      </c>
      <c r="F47" s="251"/>
      <c r="G47" s="157"/>
    </row>
    <row r="48" spans="1:10" s="199" customFormat="1" ht="18.75" x14ac:dyDescent="0.3">
      <c r="C48" s="142"/>
      <c r="D48" s="143"/>
      <c r="E48" s="143"/>
      <c r="F48" s="143"/>
      <c r="G48" s="146"/>
    </row>
    <row r="49" spans="1:8" s="199" customFormat="1" x14ac:dyDescent="0.25">
      <c r="C49" s="151" t="s">
        <v>296</v>
      </c>
      <c r="D49" s="152" t="s">
        <v>379</v>
      </c>
      <c r="E49" s="152" t="s">
        <v>380</v>
      </c>
      <c r="F49" s="153" t="s">
        <v>381</v>
      </c>
      <c r="G49" s="154" t="s">
        <v>382</v>
      </c>
      <c r="H49" s="154" t="s">
        <v>383</v>
      </c>
    </row>
    <row r="50" spans="1:8" ht="15.75" thickBot="1" x14ac:dyDescent="0.3"/>
    <row r="51" spans="1:8" s="199" customFormat="1" ht="19.5" thickBot="1" x14ac:dyDescent="0.35">
      <c r="A51" s="17">
        <v>42388</v>
      </c>
      <c r="B51" s="76" t="s">
        <v>384</v>
      </c>
      <c r="C51" s="141" t="s">
        <v>152</v>
      </c>
      <c r="D51" s="251"/>
      <c r="E51" s="156" t="s">
        <v>386</v>
      </c>
      <c r="F51" s="251"/>
      <c r="G51" s="157"/>
    </row>
    <row r="52" spans="1:8" s="199" customFormat="1" ht="18.75" x14ac:dyDescent="0.3">
      <c r="C52" s="142"/>
      <c r="D52" s="143"/>
      <c r="E52" s="143"/>
      <c r="F52" s="143"/>
      <c r="G52" s="146"/>
    </row>
    <row r="53" spans="1:8" s="199" customFormat="1" x14ac:dyDescent="0.25">
      <c r="C53" s="151" t="s">
        <v>20</v>
      </c>
      <c r="D53" s="152" t="s">
        <v>385</v>
      </c>
      <c r="E53" s="152" t="s">
        <v>387</v>
      </c>
      <c r="F53" s="153" t="s">
        <v>388</v>
      </c>
      <c r="G53" s="154" t="s">
        <v>389</v>
      </c>
      <c r="H53" s="154" t="s">
        <v>390</v>
      </c>
    </row>
  </sheetData>
  <mergeCells count="4">
    <mergeCell ref="C4:D4"/>
    <mergeCell ref="C6:D6"/>
    <mergeCell ref="C30:D30"/>
    <mergeCell ref="C40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TOC</vt:lpstr>
      <vt:lpstr>Suppliers</vt:lpstr>
      <vt:lpstr>Models</vt:lpstr>
      <vt:lpstr>Matching_Rules</vt:lpstr>
      <vt:lpstr>Messages</vt:lpstr>
      <vt:lpstr>Process</vt:lpstr>
      <vt:lpstr>Log</vt:lpstr>
      <vt:lpstr>Forms</vt:lpstr>
      <vt:lpstr>EN_FORM_ModelINFO</vt:lpstr>
      <vt:lpstr>EN_FORM_ModelINFO_F</vt:lpstr>
      <vt:lpstr>EN_FORM_RULE</vt:lpstr>
      <vt:lpstr>EN_FORM_RULE_F</vt:lpstr>
      <vt:lpstr>EN_HDR_ModelINFO</vt:lpstr>
      <vt:lpstr>EN_HDR_Models_in_TSmatch.xlsx</vt:lpstr>
      <vt:lpstr>EN_HDR_Raw</vt:lpstr>
      <vt:lpstr>EN_HDR_Report</vt:lpstr>
      <vt:lpstr>FORM_ModelINFO</vt:lpstr>
      <vt:lpstr>FORM_ModelINFO_F</vt:lpstr>
      <vt:lpstr>FORM_RULE</vt:lpstr>
      <vt:lpstr>FORM_RULE_F</vt:lpstr>
      <vt:lpstr>HDR_ModelINFO</vt:lpstr>
      <vt:lpstr>HDR_Models_in_Tsmatch.xlsx</vt:lpstr>
      <vt:lpstr>HDR_Raw</vt:lpstr>
      <vt:lpstr>HDR_Report</vt:lpstr>
      <vt:lpstr>HDR_Suppliers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Pavel_Khrapkin</cp:lastModifiedBy>
  <dcterms:created xsi:type="dcterms:W3CDTF">2013-08-22T20:28:37Z</dcterms:created>
  <dcterms:modified xsi:type="dcterms:W3CDTF">2016-03-19T19:16:51Z</dcterms:modified>
</cp:coreProperties>
</file>