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definedNames>
    <definedName name="Month">Sheet1!$A$2:$A$10</definedName>
    <definedName name="Power">Sheet1!XFC1^Sheet1!XFD1</definedName>
    <definedName name="Region">Sheet1!$B$2:$B$10</definedName>
    <definedName name="Sales">Sheet1!$C$2:$C$10</definedName>
  </definedNames>
  <calcPr calcId="144315"/>
  <webPublishing codePage="1252"/>
</workbook>
</file>

<file path=xl/calcChain.xml><?xml version="1.0" encoding="utf-8"?>
<calcChain xmlns="http://schemas.openxmlformats.org/spreadsheetml/2006/main">
  <c r="F20" i="1" l="1"/>
  <c r="G21" i="1" a="1"/>
  <c r="G21" i="1" s="1"/>
  <c r="G20" i="1" a="1"/>
  <c r="G20" i="1" s="1"/>
  <c r="G19" i="1" a="1"/>
  <c r="G19" i="1" s="1"/>
  <c r="G18" i="1" a="1"/>
  <c r="G18" i="1" s="1"/>
  <c r="F18" i="1"/>
  <c r="G17" i="1"/>
  <c r="G16" i="1"/>
  <c r="G15" i="1"/>
  <c r="F21" i="1"/>
  <c r="F19" i="1"/>
  <c r="G5" i="1"/>
  <c r="F10" i="1"/>
  <c r="F8" i="1"/>
  <c r="G8" i="1" a="1"/>
  <c r="G8" i="1" s="1"/>
  <c r="G7" i="1"/>
  <c r="G6" i="1"/>
  <c r="G4" i="1"/>
  <c r="G3" i="1"/>
  <c r="G11" i="1" a="1"/>
  <c r="G11" i="1" s="1"/>
  <c r="F11" i="1"/>
  <c r="G10" i="1" a="1"/>
  <c r="G10" i="1" s="1"/>
  <c r="G9" i="1" a="1"/>
  <c r="G9" i="1" s="1"/>
  <c r="F9" i="1"/>
  <c r="G2" i="1"/>
</calcChain>
</file>

<file path=xl/sharedStrings.xml><?xml version="1.0" encoding="utf-8"?>
<sst xmlns="http://schemas.openxmlformats.org/spreadsheetml/2006/main" count="44" uniqueCount="30">
  <si>
    <t>Month</t>
  </si>
  <si>
    <t>Region</t>
  </si>
  <si>
    <t>Sales</t>
  </si>
  <si>
    <t>Jan</t>
  </si>
  <si>
    <t>Feb</t>
  </si>
  <si>
    <t>Mar</t>
  </si>
  <si>
    <t>North</t>
  </si>
  <si>
    <t>South</t>
  </si>
  <si>
    <t>West</t>
  </si>
  <si>
    <t>Sum of Sales where Month="Jan" AND Region="North"</t>
  </si>
  <si>
    <t>Sum of Sales where Month="Jan" AND Region&lt;&gt;"North"</t>
  </si>
  <si>
    <t>Count of Sales where Month="Jan" AND Region="North"</t>
  </si>
  <si>
    <t>Sum of Sales where Month="Jan" and Sales&gt;= 200</t>
  </si>
  <si>
    <t>Sum of Sales between 300 and 400</t>
  </si>
  <si>
    <t>Count of Sales between 300 and 400</t>
  </si>
  <si>
    <t>XL 2007</t>
  </si>
  <si>
    <t>Count of Sales where Month = "Jan" AND Region="North" or "South"</t>
  </si>
  <si>
    <t>Count of Region</t>
  </si>
  <si>
    <t>Count of Regions with five letters</t>
  </si>
  <si>
    <t>Count of Sales where Month ="Jan" and Sales &gt;200</t>
  </si>
  <si>
    <t>Count of Sales where Sales=300</t>
  </si>
  <si>
    <t>Count of Sales where Sales&gt;300</t>
  </si>
  <si>
    <t>Count of Regions that contain the letter "h"</t>
  </si>
  <si>
    <t>Count of Sales where Sales &lt;&gt; 100</t>
  </si>
  <si>
    <t>Description</t>
  </si>
  <si>
    <t>All versions</t>
  </si>
  <si>
    <t>Sum of Sales where Month = "Jan"</t>
  </si>
  <si>
    <t>Sum of Sales where Month = "Jan" or "Feb"</t>
  </si>
  <si>
    <t>Sum of Sales greater than 200</t>
  </si>
  <si>
    <t>XL 2007+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</si>
</sst>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/>
    <xf numFmtId="164" fontId="0" fillId="0" borderId="0" xfId="1" applyNumberFormat="1" applyFont="1"/>
    <xf numFmtId="164" fontId="3" fillId="2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showGridLines="0" tabSelected="1" workbookViewId="0"/>
  </sheetViews>
  <sheetFormatPr defaultRowHeight="15" x14ac:dyDescent="0.25"/>
  <cols>
    <col min="4" max="4" width="5.28515625" customWidth="1"/>
    <col min="5" max="5" width="4.5703125" customWidth="1"/>
    <col min="6" max="6" width="11" customWidth="1"/>
    <col min="7" max="7" width="14" customWidth="1"/>
    <col min="8" max="8" width="62.425781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F1" s="4" t="s">
        <v>29</v>
      </c>
      <c r="G1" s="4" t="s">
        <v>25</v>
      </c>
      <c r="H1" s="4" t="s">
        <v>24</v>
      </c>
    </row>
    <row r="2" spans="1:8" x14ac:dyDescent="0.25">
      <c r="A2" s="2" t="s">
        <v>3</v>
      </c>
      <c r="B2" s="2" t="s">
        <v>6</v>
      </c>
      <c r="C2" s="2">
        <v>100</v>
      </c>
      <c r="F2" s="5"/>
      <c r="G2" s="5">
        <f>COUNTIF(Region,"North")</f>
        <v>3</v>
      </c>
      <c r="H2" s="3" t="s">
        <v>17</v>
      </c>
    </row>
    <row r="3" spans="1:8" x14ac:dyDescent="0.25">
      <c r="A3" s="2" t="s">
        <v>3</v>
      </c>
      <c r="B3" s="2" t="s">
        <v>7</v>
      </c>
      <c r="C3" s="2">
        <v>200</v>
      </c>
      <c r="F3" s="5"/>
      <c r="G3" s="5">
        <f>COUNTIF(Sales,300)</f>
        <v>2</v>
      </c>
      <c r="H3" s="3" t="s">
        <v>20</v>
      </c>
    </row>
    <row r="4" spans="1:8" x14ac:dyDescent="0.25">
      <c r="A4" s="2" t="s">
        <v>3</v>
      </c>
      <c r="B4" s="2" t="s">
        <v>8</v>
      </c>
      <c r="C4" s="2">
        <v>300</v>
      </c>
      <c r="F4" s="5"/>
      <c r="G4" s="5">
        <f>COUNTIF(Sales,"&gt;300")</f>
        <v>2</v>
      </c>
      <c r="H4" s="3" t="s">
        <v>21</v>
      </c>
    </row>
    <row r="5" spans="1:8" x14ac:dyDescent="0.25">
      <c r="A5" s="2" t="s">
        <v>4</v>
      </c>
      <c r="B5" s="2" t="s">
        <v>6</v>
      </c>
      <c r="C5" s="2">
        <v>150</v>
      </c>
      <c r="F5" s="5"/>
      <c r="G5" s="5">
        <f>COUNTIF(Sales,"&lt;&gt;100")</f>
        <v>8</v>
      </c>
      <c r="H5" s="3" t="s">
        <v>23</v>
      </c>
    </row>
    <row r="6" spans="1:8" x14ac:dyDescent="0.25">
      <c r="A6" s="2" t="s">
        <v>4</v>
      </c>
      <c r="B6" s="2" t="s">
        <v>7</v>
      </c>
      <c r="C6" s="2">
        <v>250</v>
      </c>
      <c r="F6" s="5"/>
      <c r="G6" s="5">
        <f>COUNTIF(Region,"?????")</f>
        <v>6</v>
      </c>
      <c r="H6" s="3" t="s">
        <v>18</v>
      </c>
    </row>
    <row r="7" spans="1:8" x14ac:dyDescent="0.25">
      <c r="A7" s="2" t="s">
        <v>4</v>
      </c>
      <c r="B7" s="2" t="s">
        <v>8</v>
      </c>
      <c r="C7" s="2">
        <v>350</v>
      </c>
      <c r="F7" s="6"/>
      <c r="G7" s="5">
        <f>COUNTIF(Region,"*h*")</f>
        <v>6</v>
      </c>
      <c r="H7" s="3" t="s">
        <v>22</v>
      </c>
    </row>
    <row r="8" spans="1:8" x14ac:dyDescent="0.25">
      <c r="A8" s="2" t="s">
        <v>5</v>
      </c>
      <c r="B8" s="2" t="s">
        <v>6</v>
      </c>
      <c r="C8" s="2">
        <v>200</v>
      </c>
      <c r="F8" s="5">
        <f>COUNTIFS(Month,"Jan",Sales,"&gt;200")</f>
        <v>1</v>
      </c>
      <c r="G8" s="5">
        <f t="array" ref="G8">SUM((Month="Jan")*(Sales&gt;200))</f>
        <v>1</v>
      </c>
      <c r="H8" s="3" t="s">
        <v>19</v>
      </c>
    </row>
    <row r="9" spans="1:8" x14ac:dyDescent="0.25">
      <c r="A9" s="2" t="s">
        <v>5</v>
      </c>
      <c r="B9" s="2" t="s">
        <v>7</v>
      </c>
      <c r="C9" s="2">
        <v>300</v>
      </c>
      <c r="F9" s="5">
        <f>COUNTIFS(Month,"Jan",Region,"North")</f>
        <v>1</v>
      </c>
      <c r="G9" s="5">
        <f t="array" ref="G9">SUM((Month="Jan")*(Region="North"))</f>
        <v>1</v>
      </c>
      <c r="H9" s="9" t="s">
        <v>11</v>
      </c>
    </row>
    <row r="10" spans="1:8" x14ac:dyDescent="0.25">
      <c r="A10" s="2" t="s">
        <v>5</v>
      </c>
      <c r="B10" s="2" t="s">
        <v>8</v>
      </c>
      <c r="C10" s="2">
        <v>400</v>
      </c>
      <c r="F10" s="5">
        <f>COUNTIFS(Month,"Jan",Region,"North")+COUNTIFS(Month,"Jan",Region,"South")</f>
        <v>2</v>
      </c>
      <c r="G10" s="5">
        <f t="array" ref="G10">SUM((Month="Jan")*((Region="North")+(Region="South")))</f>
        <v>2</v>
      </c>
      <c r="H10" s="9" t="s">
        <v>16</v>
      </c>
    </row>
    <row r="11" spans="1:8" x14ac:dyDescent="0.25">
      <c r="F11" s="5">
        <f>COUNTIFS(Sales,"&gt;=300",Sales,"&lt;=400")</f>
        <v>4</v>
      </c>
      <c r="G11" s="5">
        <f t="array" ref="G11">SUM((Sales&gt;=300)*(Sales&lt;=400))</f>
        <v>4</v>
      </c>
      <c r="H11" s="9" t="s">
        <v>14</v>
      </c>
    </row>
    <row r="12" spans="1:8" x14ac:dyDescent="0.25">
      <c r="F12" s="7"/>
      <c r="G12" s="7"/>
    </row>
    <row r="13" spans="1:8" x14ac:dyDescent="0.25">
      <c r="F13" s="7"/>
      <c r="G13" s="7"/>
    </row>
    <row r="14" spans="1:8" x14ac:dyDescent="0.25">
      <c r="F14" s="8" t="s">
        <v>15</v>
      </c>
      <c r="G14" s="8" t="s">
        <v>25</v>
      </c>
      <c r="H14" s="4" t="s">
        <v>24</v>
      </c>
    </row>
    <row r="15" spans="1:8" x14ac:dyDescent="0.25">
      <c r="F15" s="6"/>
      <c r="G15" s="6">
        <f>SUMIF(Sales,"&gt;200")</f>
        <v>1600</v>
      </c>
      <c r="H15" s="3" t="s">
        <v>28</v>
      </c>
    </row>
    <row r="16" spans="1:8" x14ac:dyDescent="0.25">
      <c r="F16" s="6"/>
      <c r="G16" s="6">
        <f>SUMIF(Month,"Jan",Sales)</f>
        <v>600</v>
      </c>
      <c r="H16" s="3" t="s">
        <v>26</v>
      </c>
    </row>
    <row r="17" spans="2:8" x14ac:dyDescent="0.25">
      <c r="F17" s="6"/>
      <c r="G17" s="6">
        <f>SUMIF(Month,"Jan",Sales)+SUMIF(Month,"Feb",Sales)</f>
        <v>1350</v>
      </c>
      <c r="H17" s="3" t="s">
        <v>27</v>
      </c>
    </row>
    <row r="18" spans="2:8" x14ac:dyDescent="0.25">
      <c r="B18" s="1"/>
      <c r="F18" s="6">
        <f>SUMIFS(Sales,Month,"Jan",Region,"North")</f>
        <v>100</v>
      </c>
      <c r="G18" s="6">
        <f t="array" ref="G18">SUM((Month="Jan")*(Region="North")*Sales)</f>
        <v>100</v>
      </c>
      <c r="H18" s="9" t="s">
        <v>9</v>
      </c>
    </row>
    <row r="19" spans="2:8" x14ac:dyDescent="0.25">
      <c r="F19" s="6">
        <f>SUMIFS(Sales,Month,"Jan",Region,"&lt;&gt;North")</f>
        <v>500</v>
      </c>
      <c r="G19" s="6">
        <f t="array" ref="G19">SUM((Month="Jan")*(Region&lt;&gt;"North")*Sales)</f>
        <v>500</v>
      </c>
      <c r="H19" s="9" t="s">
        <v>10</v>
      </c>
    </row>
    <row r="20" spans="2:8" x14ac:dyDescent="0.25">
      <c r="F20" s="6">
        <f>SUMIFS(Sales,Month,"Jan",Sales,"&gt;=200")</f>
        <v>500</v>
      </c>
      <c r="G20" s="6">
        <f t="array" ref="G20">SUM((Month="Jan")*(Sales&gt;=200)*(Sales))</f>
        <v>500</v>
      </c>
      <c r="H20" s="9" t="s">
        <v>12</v>
      </c>
    </row>
    <row r="21" spans="2:8" x14ac:dyDescent="0.25">
      <c r="F21" s="6">
        <f>SUMIFS(Sales,Sales,"&gt;=300",Sales,"&lt;=400")</f>
        <v>1350</v>
      </c>
      <c r="G21" s="6">
        <f t="array" ref="G21">SUM((Sales&gt;=300)*(Sales&lt;=400)*(Sales))</f>
        <v>1350</v>
      </c>
      <c r="H21" s="9" t="s">
        <v>13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2007-01-08T22:05:14Z</outs:dateTime>
      <outs:isPinned>true</outs:isPinned>
    </outs:relatedDate>
    <outs:relatedDate>
      <outs:type>2</outs:type>
      <outs:displayName>Created</outs:displayName>
      <outs:dateTime>2001-01-09T15:25:00Z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1B3B079-0129-42AF-BF03-557FC387433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Month</vt:lpstr>
      <vt:lpstr>Region</vt:lpstr>
      <vt:lpstr>Sales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 and summing examples.xlsx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2001-01-09T15:25:00Z</dcterms:created>
  <dcterms:modified xsi:type="dcterms:W3CDTF">2010-01-16T14:11:54Z</dcterms:modified>
  <cp:category>Excel 2010 Power Programming With VBA</cp:category>
</cp:coreProperties>
</file>