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codeName="ЭтаКнига" defaultThemeVersion="123820"/>
  <bookViews>
    <workbookView xWindow="-15" yWindow="-15" windowWidth="16020" windowHeight="12030"/>
  </bookViews>
  <sheets>
    <sheet name="Лист1" sheetId="2" r:id="rId1"/>
  </sheets>
  <definedNames>
    <definedName name="DataTable">Лист1!$E$2:$I$12</definedName>
    <definedName name="LoanAmount">Лист1!$C$7</definedName>
  </definedNames>
  <calcPr calcId="144525"/>
  <webPublishing codePage="1252"/>
</workbook>
</file>

<file path=xl/calcChain.xml><?xml version="1.0" encoding="utf-8"?>
<calcChain xmlns="http://schemas.openxmlformats.org/spreadsheetml/2006/main">
  <c r="C10" i="2" l="1"/>
  <c r="C11" i="2" s="1"/>
  <c r="F5" i="2"/>
  <c r="F6" i="2" s="1"/>
  <c r="F7" i="2" s="1"/>
  <c r="F8" i="2" s="1"/>
  <c r="F9" i="2" s="1"/>
  <c r="F10" i="2" s="1"/>
  <c r="F11" i="2" s="1"/>
  <c r="F12" i="2" s="1"/>
  <c r="C12" i="2" l="1"/>
  <c r="I3" i="2" s="1"/>
  <c r="H3" i="2"/>
  <c r="G3" i="2"/>
</calcChain>
</file>

<file path=xl/sharedStrings.xml><?xml version="1.0" encoding="utf-8"?>
<sst xmlns="http://schemas.openxmlformats.org/spreadsheetml/2006/main" count="11" uniqueCount="11">
  <si>
    <t>Процентная ставка:</t>
  </si>
  <si>
    <t>Месячный платеж:</t>
  </si>
  <si>
    <t>Общие платежи:</t>
  </si>
  <si>
    <t>Процентная ставка</t>
  </si>
  <si>
    <t>Проценты</t>
  </si>
  <si>
    <t>Параметры кредита</t>
  </si>
  <si>
    <t>Сумма кредита:</t>
  </si>
  <si>
    <t>Срок кредита:</t>
  </si>
  <si>
    <t>Общие платежи по процентам:</t>
  </si>
  <si>
    <t>Месячный платеж</t>
  </si>
  <si>
    <t>Общие платежи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</si>
</sst>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0.0000%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quotePrefix="1" applyFill="1" applyBorder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164" fontId="1" fillId="2" borderId="4" xfId="0" applyNumberFormat="1" applyFont="1" applyFill="1" applyBorder="1" applyAlignment="1">
      <alignment horizontal="center"/>
    </xf>
    <xf numFmtId="10" fontId="1" fillId="2" borderId="4" xfId="0" applyNumberFormat="1" applyFont="1" applyFill="1" applyBorder="1"/>
    <xf numFmtId="166" fontId="0" fillId="0" borderId="4" xfId="0" applyNumberFormat="1" applyBorder="1"/>
    <xf numFmtId="10" fontId="1" fillId="2" borderId="5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Месячные</a:t>
            </a:r>
            <a:r>
              <a:rPr lang="ru-RU" baseline="0"/>
              <a:t> платежи с различной процентной ставкой</a:t>
            </a:r>
            <a:endParaRPr lang="en-US"/>
          </a:p>
        </c:rich>
      </c:tx>
      <c:layout>
        <c:manualLayout>
          <c:xMode val="edge"/>
          <c:yMode val="edge"/>
          <c:x val="0.19082946715618568"/>
          <c:y val="3.01304442207881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33733199457451"/>
          <c:y val="0.16421697287839043"/>
          <c:w val="0.84505416688685731"/>
          <c:h val="0.629721899516659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Лист1!$G$2</c:f>
              <c:strCache>
                <c:ptCount val="1"/>
                <c:pt idx="0">
                  <c:v>Месячный платеж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40000"/>
                    <a:satMod val="155000"/>
                  </a:schemeClr>
                </a:gs>
                <a:gs pos="65000">
                  <a:schemeClr val="accent1">
                    <a:shade val="85000"/>
                    <a:satMod val="155000"/>
                  </a:schemeClr>
                </a:gs>
                <a:gs pos="100000">
                  <a:schemeClr val="accent1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Лист1!$F$4:$F$12</c:f>
              <c:numCache>
                <c:formatCode>0,00%</c:formatCode>
                <c:ptCount val="9"/>
                <c:pt idx="0">
                  <c:v>0.06</c:v>
                </c:pt>
                <c:pt idx="1">
                  <c:v>6.25E-2</c:v>
                </c:pt>
                <c:pt idx="2">
                  <c:v>6.5000000000000002E-2</c:v>
                </c:pt>
                <c:pt idx="3">
                  <c:v>6.7500000000000004E-2</c:v>
                </c:pt>
                <c:pt idx="4">
                  <c:v>7.0000000000000007E-2</c:v>
                </c:pt>
                <c:pt idx="5">
                  <c:v>7.2500000000000009E-2</c:v>
                </c:pt>
                <c:pt idx="6">
                  <c:v>7.5000000000000011E-2</c:v>
                </c:pt>
                <c:pt idx="7">
                  <c:v>7.7500000000000013E-2</c:v>
                </c:pt>
                <c:pt idx="8">
                  <c:v>8.0000000000000016E-2</c:v>
                </c:pt>
              </c:numCache>
            </c:numRef>
          </c:cat>
          <c:val>
            <c:numRef>
              <c:f>Лист1!$G$4:$G$12</c:f>
              <c:numCache>
                <c:formatCode>"$"# ##0</c:formatCode>
                <c:ptCount val="9"/>
                <c:pt idx="0">
                  <c:v>2398.2021006110094</c:v>
                </c:pt>
                <c:pt idx="1">
                  <c:v>2462.8688017055665</c:v>
                </c:pt>
                <c:pt idx="2">
                  <c:v>2528.2720939718552</c:v>
                </c:pt>
                <c:pt idx="3">
                  <c:v>2594.3923862728611</c:v>
                </c:pt>
                <c:pt idx="4">
                  <c:v>2661.2099807167328</c:v>
                </c:pt>
                <c:pt idx="5">
                  <c:v>2728.7051202247676</c:v>
                </c:pt>
                <c:pt idx="6">
                  <c:v>2796.8580342111172</c:v>
                </c:pt>
                <c:pt idx="7">
                  <c:v>2865.6489822361737</c:v>
                </c:pt>
                <c:pt idx="8">
                  <c:v>2935.0582955175046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0135936"/>
        <c:axId val="174714880"/>
      </c:barChart>
      <c:catAx>
        <c:axId val="17013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Ставка</a:t>
                </a:r>
                <a:endParaRPr lang="en-US"/>
              </a:p>
            </c:rich>
          </c:tx>
          <c:layout/>
          <c:overlay val="0"/>
        </c:title>
        <c:numFmt formatCode="0,00%" sourceLinked="1"/>
        <c:majorTickMark val="none"/>
        <c:minorTickMark val="none"/>
        <c:tickLblPos val="nextTo"/>
        <c:crossAx val="174714880"/>
        <c:crosses val="autoZero"/>
        <c:auto val="1"/>
        <c:lblAlgn val="ctr"/>
        <c:lblOffset val="100"/>
        <c:noMultiLvlLbl val="0"/>
      </c:catAx>
      <c:valAx>
        <c:axId val="17471488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&quot;$&quot;# ##0" sourceLinked="1"/>
        <c:majorTickMark val="none"/>
        <c:minorTickMark val="none"/>
        <c:tickLblPos val="nextTo"/>
        <c:crossAx val="170135936"/>
        <c:crosses val="autoZero"/>
        <c:crossBetween val="between"/>
      </c:valAx>
      <c:spPr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13</xdr:row>
      <xdr:rowOff>0</xdr:rowOff>
    </xdr:from>
    <xdr:to>
      <xdr:col>7</xdr:col>
      <xdr:colOff>476250</xdr:colOff>
      <xdr:row>32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workbookViewId="0">
      <selection activeCell="I2" sqref="I2"/>
    </sheetView>
  </sheetViews>
  <sheetFormatPr defaultRowHeight="15" x14ac:dyDescent="0.25"/>
  <cols>
    <col min="1" max="1" width="2.140625" customWidth="1"/>
    <col min="2" max="2" width="28.5703125" customWidth="1"/>
    <col min="3" max="3" width="13.85546875" customWidth="1"/>
    <col min="4" max="4" width="6" customWidth="1"/>
    <col min="5" max="5" width="7.7109375" customWidth="1"/>
    <col min="6" max="6" width="11.85546875" customWidth="1"/>
    <col min="7" max="7" width="21.42578125" customWidth="1"/>
    <col min="8" max="8" width="20.28515625" customWidth="1"/>
    <col min="9" max="9" width="11.7109375" customWidth="1"/>
  </cols>
  <sheetData>
    <row r="1" spans="1:9" x14ac:dyDescent="0.25">
      <c r="A1" s="1"/>
      <c r="D1" s="1"/>
    </row>
    <row r="2" spans="1:9" x14ac:dyDescent="0.25">
      <c r="A2" s="1"/>
      <c r="B2" s="1"/>
      <c r="C2" s="1"/>
      <c r="E2" s="1"/>
      <c r="G2" s="12" t="s">
        <v>9</v>
      </c>
      <c r="H2" s="12" t="s">
        <v>10</v>
      </c>
      <c r="I2" s="12" t="s">
        <v>4</v>
      </c>
    </row>
    <row r="3" spans="1:9" hidden="1" x14ac:dyDescent="0.25">
      <c r="F3" s="1"/>
      <c r="G3" s="8">
        <f>C10</f>
        <v>2528.2720939718552</v>
      </c>
      <c r="H3" s="8">
        <f>C11</f>
        <v>910177.95382986788</v>
      </c>
      <c r="I3" s="8">
        <f>C12</f>
        <v>510177.95382986788</v>
      </c>
    </row>
    <row r="4" spans="1:9" x14ac:dyDescent="0.25">
      <c r="E4" s="15" t="s">
        <v>3</v>
      </c>
      <c r="F4" s="11">
        <v>0.06</v>
      </c>
      <c r="G4" s="10">
        <f t="dataTable" ref="G4:I12" dt2D="0" dtr="0" r1="C8"/>
        <v>2398.2021006110094</v>
      </c>
      <c r="H4" s="10">
        <v>863352.75621996343</v>
      </c>
      <c r="I4" s="10">
        <v>463352.75621996343</v>
      </c>
    </row>
    <row r="5" spans="1:9" x14ac:dyDescent="0.25">
      <c r="E5" s="15"/>
      <c r="F5" s="9">
        <f>F4+0.25%</f>
        <v>6.25E-2</v>
      </c>
      <c r="G5" s="10">
        <v>2462.8688017055665</v>
      </c>
      <c r="H5" s="10">
        <v>886632.7686140039</v>
      </c>
      <c r="I5" s="10">
        <v>486632.7686140039</v>
      </c>
    </row>
    <row r="6" spans="1:9" x14ac:dyDescent="0.25">
      <c r="B6" s="13" t="s">
        <v>5</v>
      </c>
      <c r="C6" s="14"/>
      <c r="E6" s="15"/>
      <c r="F6" s="9">
        <f t="shared" ref="F6:F12" si="0">F5+0.25%</f>
        <v>6.5000000000000002E-2</v>
      </c>
      <c r="G6" s="10">
        <v>2528.2720939718552</v>
      </c>
      <c r="H6" s="10">
        <v>910177.95382986788</v>
      </c>
      <c r="I6" s="10">
        <v>510177.95382986788</v>
      </c>
    </row>
    <row r="7" spans="1:9" x14ac:dyDescent="0.25">
      <c r="B7" s="4" t="s">
        <v>6</v>
      </c>
      <c r="C7" s="5">
        <v>400000</v>
      </c>
      <c r="E7" s="15"/>
      <c r="F7" s="9">
        <f t="shared" si="0"/>
        <v>6.7500000000000004E-2</v>
      </c>
      <c r="G7" s="10">
        <v>2594.3923862728611</v>
      </c>
      <c r="H7" s="10">
        <v>933981.25905822997</v>
      </c>
      <c r="I7" s="10">
        <v>533981.25905822997</v>
      </c>
    </row>
    <row r="8" spans="1:9" x14ac:dyDescent="0.25">
      <c r="B8" s="4" t="s">
        <v>0</v>
      </c>
      <c r="C8" s="6">
        <v>6.5000000000000002E-2</v>
      </c>
      <c r="E8" s="15"/>
      <c r="F8" s="9">
        <f t="shared" si="0"/>
        <v>7.0000000000000007E-2</v>
      </c>
      <c r="G8" s="10">
        <v>2661.2099807167328</v>
      </c>
      <c r="H8" s="10">
        <v>958035.59305802383</v>
      </c>
      <c r="I8" s="10">
        <v>558035.59305802383</v>
      </c>
    </row>
    <row r="9" spans="1:9" x14ac:dyDescent="0.25">
      <c r="B9" s="4" t="s">
        <v>7</v>
      </c>
      <c r="C9" s="4">
        <v>360</v>
      </c>
      <c r="E9" s="15"/>
      <c r="F9" s="9">
        <f t="shared" si="0"/>
        <v>7.2500000000000009E-2</v>
      </c>
      <c r="G9" s="10">
        <v>2728.7051202247676</v>
      </c>
      <c r="H9" s="10">
        <v>982333.84328091634</v>
      </c>
      <c r="I9" s="10">
        <v>582333.84328091634</v>
      </c>
    </row>
    <row r="10" spans="1:9" x14ac:dyDescent="0.25">
      <c r="B10" s="4" t="s">
        <v>1</v>
      </c>
      <c r="C10" s="5">
        <f>PMT(C8/12,C9,-C7)</f>
        <v>2528.2720939718552</v>
      </c>
      <c r="E10" s="15"/>
      <c r="F10" s="9">
        <f t="shared" si="0"/>
        <v>7.5000000000000011E-2</v>
      </c>
      <c r="G10" s="10">
        <v>2796.8580342111172</v>
      </c>
      <c r="H10" s="10">
        <v>1006868.8923160022</v>
      </c>
      <c r="I10" s="10">
        <v>606868.89231600217</v>
      </c>
    </row>
    <row r="11" spans="1:9" x14ac:dyDescent="0.25">
      <c r="B11" s="4" t="s">
        <v>2</v>
      </c>
      <c r="C11" s="5">
        <f>C10*C9</f>
        <v>910177.95382986788</v>
      </c>
      <c r="E11" s="15"/>
      <c r="F11" s="9">
        <f t="shared" si="0"/>
        <v>7.7500000000000013E-2</v>
      </c>
      <c r="G11" s="10">
        <v>2865.6489822361737</v>
      </c>
      <c r="H11" s="10">
        <v>1031633.6336050226</v>
      </c>
      <c r="I11" s="10">
        <v>631633.63360502257</v>
      </c>
    </row>
    <row r="12" spans="1:9" x14ac:dyDescent="0.25">
      <c r="A12" s="1"/>
      <c r="B12" s="7" t="s">
        <v>8</v>
      </c>
      <c r="C12" s="5">
        <f>C11-C7</f>
        <v>510177.95382986788</v>
      </c>
      <c r="E12" s="15"/>
      <c r="F12" s="9">
        <f t="shared" si="0"/>
        <v>8.0000000000000016E-2</v>
      </c>
      <c r="G12" s="10">
        <v>2935.0582955175046</v>
      </c>
      <c r="H12" s="10">
        <v>1056620.9863863017</v>
      </c>
      <c r="I12" s="10">
        <v>656620.98638630169</v>
      </c>
    </row>
    <row r="13" spans="1:9" x14ac:dyDescent="0.25">
      <c r="A13" s="1"/>
      <c r="D13" s="2"/>
      <c r="E13" s="3"/>
    </row>
  </sheetData>
  <mergeCells count="2">
    <mergeCell ref="B6:C6"/>
    <mergeCell ref="E4:E1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DataTable</vt:lpstr>
      <vt:lpstr>LoanAmount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mortgagecalcs.xlsx</dc:title>
  <dc:subject>'Excel 2010 Power Programming With VBA' Example File</dc:subject>
  <dc:creator>John Walkenbach</dc:creator>
  <cp:keywords> </cp:keywords>
  <dc:description>©2010, John Walkenbach. All Rights Reserved.</dc:description>
  <cp:lastModifiedBy>Alex!</cp:lastModifiedBy>
  <dcterms:created xsi:type="dcterms:W3CDTF">1996-11-15T18:28:26Z</dcterms:created>
  <dcterms:modified xsi:type="dcterms:W3CDTF">2010-12-22T21:42:59Z</dcterms:modified>
  <cp:category>Excel 2010 Power Programming With VBA</cp:category>
</cp:coreProperties>
</file>