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evich\AppData\Local\Microsoft\Windows\INetCache\Content.Outlook\H3VC05MT\"/>
    </mc:Choice>
  </mc:AlternateContent>
  <xr:revisionPtr revIDLastSave="0" documentId="8_{0D86E4B5-DB8D-4BE7-8BD0-E8D8F5341AB0}" xr6:coauthVersionLast="36" xr6:coauthVersionMax="36" xr10:uidLastSave="{00000000-0000-0000-0000-000000000000}"/>
  <bookViews>
    <workbookView xWindow="0" yWindow="0" windowWidth="28800" windowHeight="11325" xr2:uid="{62D03534-14D9-4F32-AE14-F69FD14494C9}"/>
  </bookViews>
  <sheets>
    <sheet name="Лист1" sheetId="1" r:id="rId1"/>
  </sheets>
  <definedNames>
    <definedName name="_xlnm.Print_Area" localSheetId="0">Лист1!$A$1:$AR$31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7" i="1" l="1"/>
  <c r="AR6" i="1"/>
  <c r="AR5" i="1"/>
  <c r="AR4" i="1"/>
  <c r="AO4" i="1"/>
  <c r="AO7" i="1" l="1"/>
  <c r="AB7" i="1"/>
  <c r="O7" i="1"/>
  <c r="AO6" i="1"/>
  <c r="AB6" i="1"/>
  <c r="O6" i="1"/>
  <c r="AO5" i="1"/>
  <c r="AB5" i="1"/>
  <c r="O5" i="1"/>
  <c r="AB4" i="1"/>
  <c r="O4" i="1"/>
</calcChain>
</file>

<file path=xl/sharedStrings.xml><?xml version="1.0" encoding="utf-8"?>
<sst xmlns="http://schemas.openxmlformats.org/spreadsheetml/2006/main" count="55" uniqueCount="31">
  <si>
    <t>Движение семейного капитала</t>
  </si>
  <si>
    <t>2020 год</t>
  </si>
  <si>
    <t>2021 год</t>
  </si>
  <si>
    <t>2022 год</t>
  </si>
  <si>
    <t>2023 год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</si>
  <si>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</si>
  <si>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</si>
  <si>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</si>
  <si>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</si>
  <si>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</si>
  <si>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</si>
  <si>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</si>
  <si>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</si>
  <si>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</si>
  <si>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</si>
  <si>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</si>
  <si>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r>
      <t>декабрь</t>
    </r>
    <r>
      <rPr>
        <b/>
        <sz val="12"/>
        <color rgb="FFFF0000"/>
        <rFont val="Calibri"/>
        <family val="2"/>
        <charset val="204"/>
        <scheme val="minor"/>
      </rPr>
      <t>*</t>
    </r>
  </si>
  <si>
    <t>Итого за 2020 год</t>
  </si>
  <si>
    <r>
      <t>декабрь</t>
    </r>
    <r>
      <rPr>
        <b/>
        <sz val="11"/>
        <color rgb="FFFF0000"/>
        <rFont val="Calibri"/>
        <family val="2"/>
        <charset val="204"/>
        <scheme val="minor"/>
      </rPr>
      <t>*</t>
    </r>
  </si>
  <si>
    <t>Итого за 2021 год</t>
  </si>
  <si>
    <t>Итого за 2022 год</t>
  </si>
  <si>
    <t>Итого за 2023 год</t>
  </si>
  <si>
    <t>белорусские рубли</t>
  </si>
  <si>
    <t>приход, млн. руб</t>
  </si>
  <si>
    <t>расход, млн. руб.</t>
  </si>
  <si>
    <t>доллары США</t>
  </si>
  <si>
    <t>расход, млн. долл. США</t>
  </si>
  <si>
    <r>
      <t>приход, млн. долл. США</t>
    </r>
    <r>
      <rPr>
        <vertAlign val="superscript"/>
        <sz val="11"/>
        <color rgb="FFFF0000"/>
        <rFont val="Calibri"/>
        <family val="2"/>
        <charset val="204"/>
        <scheme val="minor"/>
      </rPr>
      <t>1</t>
    </r>
  </si>
  <si>
    <t>декабрь</t>
  </si>
  <si>
    <r>
      <rPr>
        <i/>
        <vertAlign val="superscript"/>
        <sz val="12"/>
        <color rgb="FFFF0000"/>
        <rFont val="Calibri"/>
        <family val="2"/>
        <charset val="204"/>
        <scheme val="minor"/>
      </rPr>
      <t>2</t>
    </r>
    <r>
      <rPr>
        <i/>
        <sz val="12"/>
        <color rgb="FFFF0000"/>
        <rFont val="Calibri"/>
        <family val="2"/>
        <charset val="204"/>
        <scheme val="minor"/>
      </rPr>
      <t xml:space="preserve"> </t>
    </r>
    <r>
      <rPr>
        <i/>
        <sz val="12"/>
        <rFont val="Calibri"/>
        <family val="2"/>
        <charset val="204"/>
        <scheme val="minor"/>
      </rPr>
      <t>с учетом ежегодной капитализации процентов</t>
    </r>
  </si>
  <si>
    <r>
      <rPr>
        <i/>
        <vertAlign val="superscript"/>
        <sz val="12"/>
        <color rgb="FFFF0000"/>
        <rFont val="Calibri"/>
        <family val="2"/>
        <charset val="204"/>
        <scheme val="minor"/>
      </rPr>
      <t>1</t>
    </r>
    <r>
      <rPr>
        <i/>
        <sz val="12"/>
        <color theme="1"/>
        <rFont val="Calibri"/>
        <family val="2"/>
        <charset val="204"/>
        <scheme val="minor"/>
      </rPr>
      <t>неиспользованные средства семейного капитала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</si>
</sst>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4"/>
      <name val="Calibri"/>
      <family val="2"/>
      <scheme val="minor"/>
    </font>
    <font>
      <b/>
      <i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i/>
      <sz val="12"/>
      <color rgb="FFFF0000"/>
      <name val="Calibri"/>
      <family val="2"/>
      <charset val="204"/>
      <scheme val="minor"/>
    </font>
    <font>
      <vertAlign val="superscript"/>
      <sz val="11"/>
      <color rgb="FFFF0000"/>
      <name val="Calibri"/>
      <family val="2"/>
      <charset val="204"/>
      <scheme val="minor"/>
    </font>
    <font>
      <i/>
      <sz val="12"/>
      <name val="Calibri"/>
      <family val="2"/>
      <charset val="204"/>
      <scheme val="minor"/>
    </font>
    <font>
      <i/>
      <vertAlign val="superscript"/>
      <sz val="12"/>
      <color rgb="FFFF000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3" borderId="3" xfId="0" applyFont="1" applyFill="1" applyBorder="1" applyAlignment="1">
      <alignment horizontal="center"/>
    </xf>
    <xf numFmtId="0" fontId="0" fillId="2" borderId="5" xfId="0" applyFill="1" applyBorder="1"/>
    <xf numFmtId="0" fontId="0" fillId="2" borderId="7" xfId="0" applyFill="1" applyBorder="1"/>
    <xf numFmtId="0" fontId="7" fillId="3" borderId="6" xfId="0" applyFont="1" applyFill="1" applyBorder="1"/>
    <xf numFmtId="0" fontId="0" fillId="4" borderId="5" xfId="0" applyFill="1" applyBorder="1"/>
    <xf numFmtId="0" fontId="0" fillId="4" borderId="7" xfId="0" applyFill="1" applyBorder="1"/>
    <xf numFmtId="0" fontId="0" fillId="5" borderId="3" xfId="0" applyFill="1" applyBorder="1"/>
    <xf numFmtId="0" fontId="7" fillId="5" borderId="6" xfId="0" applyFont="1" applyFill="1" applyBorder="1"/>
    <xf numFmtId="164" fontId="12" fillId="6" borderId="5" xfId="0" applyNumberFormat="1" applyFont="1" applyFill="1" applyBorder="1"/>
    <xf numFmtId="164" fontId="12" fillId="6" borderId="7" xfId="0" applyNumberFormat="1" applyFont="1" applyFill="1" applyBorder="1"/>
    <xf numFmtId="164" fontId="13" fillId="7" borderId="8" xfId="0" applyNumberFormat="1" applyFont="1" applyFill="1" applyBorder="1"/>
    <xf numFmtId="164" fontId="12" fillId="8" borderId="11" xfId="0" applyNumberFormat="1" applyFont="1" applyFill="1" applyBorder="1"/>
    <xf numFmtId="164" fontId="13" fillId="9" borderId="8" xfId="0" applyNumberFormat="1" applyFont="1" applyFill="1" applyBorder="1"/>
    <xf numFmtId="164" fontId="12" fillId="8" borderId="15" xfId="0" applyNumberFormat="1" applyFont="1" applyFill="1" applyBorder="1"/>
    <xf numFmtId="0" fontId="0" fillId="0" borderId="3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2" borderId="1" xfId="0" applyFill="1" applyBorder="1"/>
    <xf numFmtId="0" fontId="0" fillId="2" borderId="2" xfId="0" applyFill="1" applyBorder="1"/>
    <xf numFmtId="0" fontId="7" fillId="3" borderId="3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7" fillId="5" borderId="3" xfId="0" applyFont="1" applyFill="1" applyBorder="1"/>
    <xf numFmtId="164" fontId="10" fillId="6" borderId="1" xfId="0" applyNumberFormat="1" applyFont="1" applyFill="1" applyBorder="1"/>
    <xf numFmtId="164" fontId="10" fillId="6" borderId="2" xfId="0" applyNumberFormat="1" applyFont="1" applyFill="1" applyBorder="1"/>
    <xf numFmtId="164" fontId="11" fillId="7" borderId="4" xfId="0" applyNumberFormat="1" applyFont="1" applyFill="1" applyBorder="1"/>
    <xf numFmtId="164" fontId="10" fillId="8" borderId="10" xfId="0" applyNumberFormat="1" applyFont="1" applyFill="1" applyBorder="1"/>
    <xf numFmtId="164" fontId="10" fillId="8" borderId="14" xfId="0" applyNumberFormat="1" applyFont="1" applyFill="1" applyBorder="1"/>
    <xf numFmtId="164" fontId="11" fillId="9" borderId="4" xfId="0" applyNumberFormat="1" applyFont="1" applyFill="1" applyBorder="1"/>
    <xf numFmtId="164" fontId="0" fillId="4" borderId="7" xfId="0" applyNumberFormat="1" applyFill="1" applyBorder="1"/>
    <xf numFmtId="2" fontId="0" fillId="4" borderId="2" xfId="0" applyNumberFormat="1" applyFill="1" applyBorder="1"/>
    <xf numFmtId="164" fontId="12" fillId="6" borderId="1" xfId="0" applyNumberFormat="1" applyFont="1" applyFill="1" applyBorder="1"/>
    <xf numFmtId="164" fontId="12" fillId="6" borderId="2" xfId="0" applyNumberFormat="1" applyFont="1" applyFill="1" applyBorder="1"/>
    <xf numFmtId="164" fontId="13" fillId="7" borderId="4" xfId="0" applyNumberFormat="1" applyFont="1" applyFill="1" applyBorder="1"/>
    <xf numFmtId="164" fontId="12" fillId="8" borderId="10" xfId="0" applyNumberFormat="1" applyFont="1" applyFill="1" applyBorder="1"/>
    <xf numFmtId="164" fontId="12" fillId="8" borderId="14" xfId="0" applyNumberFormat="1" applyFont="1" applyFill="1" applyBorder="1"/>
    <xf numFmtId="164" fontId="13" fillId="9" borderId="4" xfId="0" applyNumberFormat="1" applyFont="1" applyFill="1" applyBorder="1"/>
    <xf numFmtId="0" fontId="1" fillId="2" borderId="5" xfId="0" applyFont="1" applyFill="1" applyBorder="1"/>
    <xf numFmtId="0" fontId="1" fillId="2" borderId="7" xfId="0" applyFont="1" applyFill="1" applyBorder="1"/>
    <xf numFmtId="0" fontId="4" fillId="3" borderId="6" xfId="0" applyFont="1" applyFill="1" applyBorder="1" applyAlignment="1">
      <alignment wrapText="1"/>
    </xf>
    <xf numFmtId="17" fontId="1" fillId="4" borderId="5" xfId="0" applyNumberFormat="1" applyFont="1" applyFill="1" applyBorder="1"/>
    <xf numFmtId="0" fontId="4" fillId="5" borderId="6" xfId="0" applyFont="1" applyFill="1" applyBorder="1" applyAlignment="1">
      <alignment wrapText="1"/>
    </xf>
    <xf numFmtId="17" fontId="1" fillId="6" borderId="5" xfId="0" applyNumberFormat="1" applyFont="1" applyFill="1" applyBorder="1" applyAlignment="1">
      <alignment horizontal="center" vertical="center"/>
    </xf>
    <xf numFmtId="17" fontId="1" fillId="6" borderId="7" xfId="0" applyNumberFormat="1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 wrapText="1"/>
    </xf>
    <xf numFmtId="17" fontId="1" fillId="8" borderId="11" xfId="0" applyNumberFormat="1" applyFont="1" applyFill="1" applyBorder="1" applyAlignment="1">
      <alignment horizontal="center" vertical="center"/>
    </xf>
    <xf numFmtId="17" fontId="1" fillId="8" borderId="15" xfId="0" applyNumberFormat="1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 wrapText="1"/>
    </xf>
    <xf numFmtId="0" fontId="8" fillId="0" borderId="19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9" xfId="0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14" fillId="8" borderId="12" xfId="0" applyFont="1" applyFill="1" applyBorder="1" applyAlignment="1">
      <alignment horizontal="center" vertical="center"/>
    </xf>
    <xf numFmtId="0" fontId="14" fillId="8" borderId="14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6" borderId="12" xfId="0" applyFont="1" applyFill="1" applyBorder="1" applyAlignment="1">
      <alignment horizontal="center" vertical="center"/>
    </xf>
    <xf numFmtId="0" fontId="14" fillId="6" borderId="14" xfId="0" applyFont="1" applyFill="1" applyBorder="1" applyAlignment="1">
      <alignment horizontal="center" vertical="center"/>
    </xf>
    <xf numFmtId="0" fontId="14" fillId="6" borderId="1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A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7995077646324607E-2"/>
          <c:y val="8.8799164512370549E-2"/>
          <c:w val="0.97482824835058313"/>
          <c:h val="0.796849292922615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Лист1!$A$4:$B$4</c:f>
              <c:strCache>
                <c:ptCount val="2"/>
                <c:pt idx="0">
                  <c:v>белорусские рубли</c:v>
                </c:pt>
                <c:pt idx="1">
                  <c:v>приход, млн. руб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Лист1!$C$2:$AR$3</c15:sqref>
                  </c15:fullRef>
                </c:ext>
              </c:extLst>
              <c:f>Лист1!$C$2:$AR$3</c:f>
              <c:multiLvlStrCache>
                <c:ptCount val="14"/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  <c:pt idx="10">
                    <c:v>ноябрь</c:v>
                  </c:pt>
                  <c:pt idx="11">
                    <c:v>декабрь</c:v>
                  </c:pt>
                  <c:pt idx="12">
                    <c:v>январь</c:v>
                  </c:pt>
                  <c:pt idx="13">
                    <c:v>февраль</c:v>
                  </c:pt>
                </c:lvl>
                <c:lvl>
                  <c:pt idx="0">
                    <c:v>2022 год</c:v>
                  </c:pt>
                  <c:pt idx="12">
                    <c:v>2023 год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Лист1!$C$4:$AR$4</c15:sqref>
                  </c15:fullRef>
                </c:ext>
              </c:extLst>
              <c:f>(Лист1!$C$4:$AN$4,Лист1!$AP$4:$AQ$4)</c:f>
              <c:numCache>
                <c:formatCode>0.0</c:formatCode>
                <c:ptCount val="14"/>
                <c:pt idx="0">
                  <c:v>28.61</c:v>
                </c:pt>
                <c:pt idx="1">
                  <c:v>27.3</c:v>
                </c:pt>
                <c:pt idx="2">
                  <c:v>26.68</c:v>
                </c:pt>
                <c:pt idx="3">
                  <c:v>34.14</c:v>
                </c:pt>
                <c:pt idx="4">
                  <c:v>28.75</c:v>
                </c:pt>
                <c:pt idx="5">
                  <c:v>28.49</c:v>
                </c:pt>
                <c:pt idx="6">
                  <c:v>28.5</c:v>
                </c:pt>
                <c:pt idx="7">
                  <c:v>32.270000000000003</c:v>
                </c:pt>
                <c:pt idx="8">
                  <c:v>33.299999999999997</c:v>
                </c:pt>
                <c:pt idx="9">
                  <c:v>28.54</c:v>
                </c:pt>
                <c:pt idx="10">
                  <c:v>28.8</c:v>
                </c:pt>
                <c:pt idx="11">
                  <c:v>81.14</c:v>
                </c:pt>
                <c:pt idx="12">
                  <c:v>25.9</c:v>
                </c:pt>
                <c:pt idx="13">
                  <c:v>25.94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43-403E-863F-C386C6BDAD30}"/>
            </c:ext>
          </c:extLst>
        </c:ser>
        <c:ser>
          <c:idx val="1"/>
          <c:order val="1"/>
          <c:tx>
            <c:strRef>
              <c:f>Лист1!$A$5:$B$5</c:f>
              <c:strCache>
                <c:ptCount val="2"/>
                <c:pt idx="0">
                  <c:v>белорусские рубли</c:v>
                </c:pt>
                <c:pt idx="1">
                  <c:v>расход, млн. руб.</c:v>
                </c:pt>
              </c:strCache>
            </c:strRef>
          </c:tx>
          <c:spPr>
            <a:pattFill prst="ltDnDiag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Лист1!$C$2:$AR$3</c15:sqref>
                  </c15:fullRef>
                </c:ext>
              </c:extLst>
              <c:f>Лист1!$C$2:$AR$3</c:f>
              <c:multiLvlStrCache>
                <c:ptCount val="14"/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  <c:pt idx="10">
                    <c:v>ноябрь</c:v>
                  </c:pt>
                  <c:pt idx="11">
                    <c:v>декабрь</c:v>
                  </c:pt>
                  <c:pt idx="12">
                    <c:v>январь</c:v>
                  </c:pt>
                  <c:pt idx="13">
                    <c:v>февраль</c:v>
                  </c:pt>
                </c:lvl>
                <c:lvl>
                  <c:pt idx="0">
                    <c:v>2022 год</c:v>
                  </c:pt>
                  <c:pt idx="12">
                    <c:v>2023 год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Лист1!$C$5:$AR$5</c15:sqref>
                  </c15:fullRef>
                </c:ext>
              </c:extLst>
              <c:f>(Лист1!$C$5:$AN$5,Лист1!$AP$5:$AQ$5)</c:f>
              <c:numCache>
                <c:formatCode>0.0</c:formatCode>
                <c:ptCount val="14"/>
                <c:pt idx="0">
                  <c:v>-13.61</c:v>
                </c:pt>
                <c:pt idx="1">
                  <c:v>-11.98</c:v>
                </c:pt>
                <c:pt idx="2">
                  <c:v>-11.98</c:v>
                </c:pt>
                <c:pt idx="3">
                  <c:v>-13.49</c:v>
                </c:pt>
                <c:pt idx="4">
                  <c:v>-13.39</c:v>
                </c:pt>
                <c:pt idx="5">
                  <c:v>-13.16</c:v>
                </c:pt>
                <c:pt idx="6">
                  <c:v>-13.14</c:v>
                </c:pt>
                <c:pt idx="7">
                  <c:v>-16.329999999999998</c:v>
                </c:pt>
                <c:pt idx="8">
                  <c:v>-16.690000000000001</c:v>
                </c:pt>
                <c:pt idx="9">
                  <c:v>-19.3</c:v>
                </c:pt>
                <c:pt idx="10">
                  <c:v>-18.3</c:v>
                </c:pt>
                <c:pt idx="11">
                  <c:v>-17.97</c:v>
                </c:pt>
                <c:pt idx="12">
                  <c:v>-17.89</c:v>
                </c:pt>
                <c:pt idx="13">
                  <c:v>-12.48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43-403E-863F-C386C6BDAD30}"/>
            </c:ext>
          </c:extLst>
        </c:ser>
        <c:ser>
          <c:idx val="2"/>
          <c:order val="2"/>
          <c:tx>
            <c:strRef>
              <c:f>Лист1!$A$6:$B$6</c:f>
              <c:strCache>
                <c:ptCount val="2"/>
                <c:pt idx="0">
                  <c:v>доллары США</c:v>
                </c:pt>
                <c:pt idx="1">
                  <c:v>приход, млн. долл. США1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Лист1!$C$2:$AR$3</c15:sqref>
                  </c15:fullRef>
                </c:ext>
              </c:extLst>
              <c:f>Лист1!$C$2:$AR$3</c:f>
              <c:multiLvlStrCache>
                <c:ptCount val="14"/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  <c:pt idx="10">
                    <c:v>ноябрь</c:v>
                  </c:pt>
                  <c:pt idx="11">
                    <c:v>декабрь</c:v>
                  </c:pt>
                  <c:pt idx="12">
                    <c:v>январь</c:v>
                  </c:pt>
                  <c:pt idx="13">
                    <c:v>февраль</c:v>
                  </c:pt>
                </c:lvl>
                <c:lvl>
                  <c:pt idx="0">
                    <c:v>2022 год</c:v>
                  </c:pt>
                  <c:pt idx="12">
                    <c:v>2023 год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Лист1!$C$6:$AR$6</c15:sqref>
                  </c15:fullRef>
                </c:ext>
              </c:extLst>
              <c:f>(Лист1!$C$6:$AN$6,Лист1!$AP$6:$AQ$6)</c:f>
              <c:numCache>
                <c:formatCode>0.0</c:formatCode>
                <c:ptCount val="14"/>
                <c:pt idx="0">
                  <c:v>0.22</c:v>
                </c:pt>
                <c:pt idx="1">
                  <c:v>0.26</c:v>
                </c:pt>
                <c:pt idx="2">
                  <c:v>0.2</c:v>
                </c:pt>
                <c:pt idx="3">
                  <c:v>0.21</c:v>
                </c:pt>
                <c:pt idx="4">
                  <c:v>0.21</c:v>
                </c:pt>
                <c:pt idx="5">
                  <c:v>0.21</c:v>
                </c:pt>
                <c:pt idx="6">
                  <c:v>0.22</c:v>
                </c:pt>
                <c:pt idx="7">
                  <c:v>0.32</c:v>
                </c:pt>
                <c:pt idx="8">
                  <c:v>0.35</c:v>
                </c:pt>
                <c:pt idx="9">
                  <c:v>0.3</c:v>
                </c:pt>
                <c:pt idx="10">
                  <c:v>0.26</c:v>
                </c:pt>
                <c:pt idx="11">
                  <c:v>13.66</c:v>
                </c:pt>
                <c:pt idx="12">
                  <c:v>0.19</c:v>
                </c:pt>
                <c:pt idx="1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43-403E-863F-C386C6BDAD30}"/>
            </c:ext>
          </c:extLst>
        </c:ser>
        <c:ser>
          <c:idx val="3"/>
          <c:order val="3"/>
          <c:tx>
            <c:strRef>
              <c:f>Лист1!$A$7:$B$7</c:f>
              <c:strCache>
                <c:ptCount val="2"/>
                <c:pt idx="0">
                  <c:v>доллары США</c:v>
                </c:pt>
                <c:pt idx="1">
                  <c:v>расход, млн. долл. США</c:v>
                </c:pt>
              </c:strCache>
            </c:strRef>
          </c:tx>
          <c:spPr>
            <a:pattFill prst="ltDnDiag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accent4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Лист1!$C$2:$AR$3</c15:sqref>
                  </c15:fullRef>
                </c:ext>
              </c:extLst>
              <c:f>Лист1!$C$2:$AR$3</c:f>
              <c:multiLvlStrCache>
                <c:ptCount val="14"/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  <c:pt idx="10">
                    <c:v>ноябрь</c:v>
                  </c:pt>
                  <c:pt idx="11">
                    <c:v>декабрь</c:v>
                  </c:pt>
                  <c:pt idx="12">
                    <c:v>январь</c:v>
                  </c:pt>
                  <c:pt idx="13">
                    <c:v>февраль</c:v>
                  </c:pt>
                </c:lvl>
                <c:lvl>
                  <c:pt idx="0">
                    <c:v>2022 год</c:v>
                  </c:pt>
                  <c:pt idx="12">
                    <c:v>2023 год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Лист1!$C$7:$AR$7</c15:sqref>
                  </c15:fullRef>
                </c:ext>
              </c:extLst>
              <c:f>(Лист1!$C$7:$AN$7,Лист1!$AP$7:$AQ$7)</c:f>
              <c:numCache>
                <c:formatCode>0.0</c:formatCode>
                <c:ptCount val="14"/>
                <c:pt idx="0">
                  <c:v>-5.53</c:v>
                </c:pt>
                <c:pt idx="1">
                  <c:v>-3.27</c:v>
                </c:pt>
                <c:pt idx="2">
                  <c:v>-4.66</c:v>
                </c:pt>
                <c:pt idx="3">
                  <c:v>-3.72</c:v>
                </c:pt>
                <c:pt idx="4">
                  <c:v>-6.69</c:v>
                </c:pt>
                <c:pt idx="5">
                  <c:v>-2.89</c:v>
                </c:pt>
                <c:pt idx="6">
                  <c:v>-4.1159999999999997</c:v>
                </c:pt>
                <c:pt idx="7">
                  <c:v>-5.5</c:v>
                </c:pt>
                <c:pt idx="8">
                  <c:v>-2.82</c:v>
                </c:pt>
                <c:pt idx="9">
                  <c:v>-6.53</c:v>
                </c:pt>
                <c:pt idx="10">
                  <c:v>-2.61</c:v>
                </c:pt>
                <c:pt idx="11">
                  <c:v>-3.46</c:v>
                </c:pt>
                <c:pt idx="12">
                  <c:v>-4.13</c:v>
                </c:pt>
                <c:pt idx="13">
                  <c:v>-1.65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43-403E-863F-C386C6BDA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59262288"/>
        <c:axId val="463428352"/>
      </c:barChart>
      <c:catAx>
        <c:axId val="45926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63428352"/>
        <c:crosses val="autoZero"/>
        <c:auto val="1"/>
        <c:lblAlgn val="ctr"/>
        <c:lblOffset val="100"/>
        <c:noMultiLvlLbl val="0"/>
      </c:catAx>
      <c:valAx>
        <c:axId val="463428352"/>
        <c:scaling>
          <c:orientation val="minMax"/>
          <c:min val="-30"/>
        </c:scaling>
        <c:delete val="1"/>
        <c:axPos val="l"/>
        <c:numFmt formatCode="0.0" sourceLinked="1"/>
        <c:majorTickMark val="none"/>
        <c:minorTickMark val="none"/>
        <c:tickLblPos val="nextTo"/>
        <c:crossAx val="459262288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538481987506038E-2"/>
          <c:y val="1.2265768631880662E-3"/>
          <c:w val="0.96579672200388411"/>
          <c:h val="6.2345870097268032E-2"/>
        </c:manualLayout>
      </c:layout>
      <c:overlay val="0"/>
      <c:spPr>
        <a:solidFill>
          <a:srgbClr val="FFFAEB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33336</xdr:colOff>
      <xdr:row>9</xdr:row>
      <xdr:rowOff>71436</xdr:rowOff>
    </xdr:from>
    <xdr:to>
      <xdr:col>43</xdr:col>
      <xdr:colOff>561974</xdr:colOff>
      <xdr:row>30</xdr:row>
      <xdr:rowOff>790575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D8F0B37-2E32-493A-B32B-43E8DD902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581024</xdr:colOff>
      <xdr:row>2</xdr:row>
      <xdr:rowOff>9526</xdr:rowOff>
    </xdr:from>
    <xdr:to>
      <xdr:col>40</xdr:col>
      <xdr:colOff>0</xdr:colOff>
      <xdr:row>2</xdr:row>
      <xdr:rowOff>161926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278EAA7-419A-4E5D-9206-C4052F52085B}"/>
            </a:ext>
          </a:extLst>
        </xdr:cNvPr>
        <xdr:cNvSpPr txBox="1"/>
      </xdr:nvSpPr>
      <xdr:spPr>
        <a:xfrm>
          <a:off x="10077449" y="828676"/>
          <a:ext cx="133351" cy="1524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800" b="0">
              <a:solidFill>
                <a:srgbClr val="FF0000"/>
              </a:solidFill>
            </a:rPr>
            <a:t>2</a:t>
          </a:r>
          <a:endParaRPr lang="ru-BY" sz="800" b="0">
            <a:solidFill>
              <a:srgbClr val="FF0000"/>
            </a:solidFill>
          </a:endParaRPr>
        </a:p>
      </xdr:txBody>
    </xdr:sp>
    <xdr:clientData/>
  </xdr:twoCellAnchor>
  <xdr:twoCellAnchor>
    <xdr:from>
      <xdr:col>36</xdr:col>
      <xdr:colOff>523875</xdr:colOff>
      <xdr:row>12</xdr:row>
      <xdr:rowOff>171449</xdr:rowOff>
    </xdr:from>
    <xdr:to>
      <xdr:col>38</xdr:col>
      <xdr:colOff>542925</xdr:colOff>
      <xdr:row>16</xdr:row>
      <xdr:rowOff>85724</xdr:rowOff>
    </xdr:to>
    <xdr:sp macro="" textlink="">
      <xdr:nvSpPr>
        <xdr:cNvPr id="3" name="Прямоугольник 2">
          <a:extLst>
            <a:ext uri="{FF2B5EF4-FFF2-40B4-BE49-F238E27FC236}">
              <a16:creationId xmlns:a16="http://schemas.microsoft.com/office/drawing/2014/main" id="{043B26BE-8EA7-4F53-9D83-BF9FF5273FFF}"/>
            </a:ext>
          </a:extLst>
        </xdr:cNvPr>
        <xdr:cNvSpPr/>
      </xdr:nvSpPr>
      <xdr:spPr>
        <a:xfrm>
          <a:off x="8248650" y="3905249"/>
          <a:ext cx="1200150" cy="676275"/>
        </a:xfrm>
        <a:prstGeom prst="rect">
          <a:avLst/>
        </a:prstGeom>
        <a:solidFill>
          <a:schemeClr val="bg1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с учетом ежегодной капитализации</a:t>
          </a:r>
          <a:endParaRPr lang="ru-BY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0.75561</cdr:x>
      <cdr:y>0.2109</cdr:y>
    </cdr:from>
    <cdr:to>
      <cdr:x>0.79368</cdr:x>
      <cdr:y>0.26135</cdr:y>
    </cdr:to>
    <cdr:cxnSp macro="">
      <cdr:nvCxnSpPr>
        <cdr:cNvPr id="3" name="Прямая со стрелкой 2">
          <a:extLst xmlns:a="http://schemas.openxmlformats.org/drawingml/2006/main">
            <a:ext uri="{FF2B5EF4-FFF2-40B4-BE49-F238E27FC236}">
              <a16:creationId xmlns:a16="http://schemas.microsoft.com/office/drawing/2014/main" id="{792205D8-40AB-462F-BC8E-ADD28DEB7AAD}"/>
            </a:ext>
          </a:extLst>
        </cdr:cNvPr>
        <cdr:cNvCxnSpPr/>
      </cdr:nvCxnSpPr>
      <cdr:spPr>
        <a:xfrm xmlns:a="http://schemas.openxmlformats.org/drawingml/2006/main">
          <a:off x="9453564" y="995364"/>
          <a:ext cx="476250" cy="2381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0.75473</cdr:x>
      <cdr:y>0.21258</cdr:y>
    </cdr:from>
    <cdr:to>
      <cdr:x>0.82033</cdr:x>
      <cdr:y>0.61049</cdr:y>
    </cdr:to>
    <cdr:cxnSp macro="">
      <cdr:nvCxnSpPr>
        <cdr:cNvPr id="4" name="Прямая со стрелкой 3">
          <a:extLst xmlns:a="http://schemas.openxmlformats.org/drawingml/2006/main">
            <a:ext uri="{FF2B5EF4-FFF2-40B4-BE49-F238E27FC236}">
              <a16:creationId xmlns:a16="http://schemas.microsoft.com/office/drawing/2014/main" id="{E4F984DD-3FDA-4236-87C9-D2E3BA77C552}"/>
            </a:ext>
          </a:extLst>
        </cdr:cNvPr>
        <cdr:cNvCxnSpPr/>
      </cdr:nvCxnSpPr>
      <cdr:spPr>
        <a:xfrm xmlns:a="http://schemas.openxmlformats.org/drawingml/2006/main">
          <a:off x="9442450" y="1003300"/>
          <a:ext cx="820739" cy="1878014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F1AAC-B782-4D58-83F8-65D96BD01D3A}">
  <dimension ref="A1:AR31"/>
  <sheetViews>
    <sheetView tabSelected="1" view="pageBreakPreview" zoomScaleNormal="100" zoomScaleSheetLayoutView="100" workbookViewId="0">
      <selection activeCell="AU25" sqref="AU25"/>
    </sheetView>
  </sheetViews>
  <sheetFormatPr defaultRowHeight="15" outlineLevelRow="1" outlineLevelCol="2" x14ac:dyDescent="0.25"/>
  <cols>
    <col min="1" max="1" width="21" customWidth="1"/>
    <col min="2" max="2" width="24" customWidth="1"/>
    <col min="3" max="15" width="9.140625" hidden="1" customWidth="1" outlineLevel="2"/>
    <col min="16" max="16" width="10.28515625" hidden="1" customWidth="1" outlineLevel="2" collapsed="1"/>
    <col min="17" max="26" width="9.140625" hidden="1" customWidth="1" outlineLevel="2"/>
    <col min="27" max="27" width="10" hidden="1" customWidth="1" outlineLevel="2"/>
    <col min="28" max="28" width="12.42578125" hidden="1" customWidth="1" outlineLevel="2"/>
    <col min="29" max="29" width="8.85546875" customWidth="1" outlineLevel="1" collapsed="1"/>
    <col min="30" max="39" width="8.85546875" customWidth="1" outlineLevel="1"/>
    <col min="40" max="40" width="10.7109375" customWidth="1" outlineLevel="1"/>
    <col min="41" max="41" width="8.85546875" customWidth="1" outlineLevel="1" collapsed="1"/>
    <col min="42" max="44" width="8.85546875" customWidth="1"/>
  </cols>
  <sheetData>
    <row r="1" spans="1:44" ht="32.25" customHeight="1" thickBot="1" x14ac:dyDescent="0.3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</row>
    <row r="2" spans="1:44" ht="32.25" customHeight="1" x14ac:dyDescent="0.25">
      <c r="A2" s="52"/>
      <c r="B2" s="53"/>
      <c r="C2" s="63" t="s">
        <v>1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1"/>
      <c r="P2" s="65" t="s">
        <v>2</v>
      </c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7"/>
      <c r="AC2" s="60" t="s">
        <v>3</v>
      </c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2"/>
      <c r="AP2" s="57" t="s">
        <v>4</v>
      </c>
      <c r="AQ2" s="58"/>
      <c r="AR2" s="59"/>
    </row>
    <row r="3" spans="1:44" ht="27" thickBot="1" x14ac:dyDescent="0.3">
      <c r="A3" s="54"/>
      <c r="B3" s="55"/>
      <c r="C3" s="37" t="s">
        <v>5</v>
      </c>
      <c r="D3" s="38" t="s">
        <v>6</v>
      </c>
      <c r="E3" s="38" t="s">
        <v>7</v>
      </c>
      <c r="F3" s="38" t="s">
        <v>8</v>
      </c>
      <c r="G3" s="38" t="s">
        <v>9</v>
      </c>
      <c r="H3" s="38" t="s">
        <v>10</v>
      </c>
      <c r="I3" s="38" t="s">
        <v>11</v>
      </c>
      <c r="J3" s="38" t="s">
        <v>12</v>
      </c>
      <c r="K3" s="38" t="s">
        <v>13</v>
      </c>
      <c r="L3" s="38" t="s">
        <v>14</v>
      </c>
      <c r="M3" s="38" t="s">
        <v>15</v>
      </c>
      <c r="N3" s="38" t="s">
        <v>16</v>
      </c>
      <c r="O3" s="39" t="s">
        <v>17</v>
      </c>
      <c r="P3" s="40" t="s">
        <v>5</v>
      </c>
      <c r="Q3" s="40" t="s">
        <v>6</v>
      </c>
      <c r="R3" s="40" t="s">
        <v>7</v>
      </c>
      <c r="S3" s="40" t="s">
        <v>8</v>
      </c>
      <c r="T3" s="40" t="s">
        <v>9</v>
      </c>
      <c r="U3" s="40" t="s">
        <v>10</v>
      </c>
      <c r="V3" s="40" t="s">
        <v>11</v>
      </c>
      <c r="W3" s="40" t="s">
        <v>12</v>
      </c>
      <c r="X3" s="40" t="s">
        <v>13</v>
      </c>
      <c r="Y3" s="40" t="s">
        <v>14</v>
      </c>
      <c r="Z3" s="40" t="s">
        <v>15</v>
      </c>
      <c r="AA3" s="40" t="s">
        <v>18</v>
      </c>
      <c r="AB3" s="41" t="s">
        <v>19</v>
      </c>
      <c r="AC3" s="42" t="s">
        <v>5</v>
      </c>
      <c r="AD3" s="43" t="s">
        <v>6</v>
      </c>
      <c r="AE3" s="43" t="s">
        <v>7</v>
      </c>
      <c r="AF3" s="43" t="s">
        <v>8</v>
      </c>
      <c r="AG3" s="43" t="s">
        <v>9</v>
      </c>
      <c r="AH3" s="43" t="s">
        <v>10</v>
      </c>
      <c r="AI3" s="43" t="s">
        <v>11</v>
      </c>
      <c r="AJ3" s="43" t="s">
        <v>12</v>
      </c>
      <c r="AK3" s="43" t="s">
        <v>13</v>
      </c>
      <c r="AL3" s="43" t="s">
        <v>14</v>
      </c>
      <c r="AM3" s="43" t="s">
        <v>15</v>
      </c>
      <c r="AN3" s="43" t="s">
        <v>28</v>
      </c>
      <c r="AO3" s="44" t="s">
        <v>20</v>
      </c>
      <c r="AP3" s="45" t="s">
        <v>5</v>
      </c>
      <c r="AQ3" s="46" t="s">
        <v>6</v>
      </c>
      <c r="AR3" s="47" t="s">
        <v>21</v>
      </c>
    </row>
    <row r="4" spans="1:44" ht="37.5" customHeight="1" x14ac:dyDescent="0.3">
      <c r="A4" s="50" t="s">
        <v>22</v>
      </c>
      <c r="B4" s="15" t="s">
        <v>23</v>
      </c>
      <c r="C4" s="17"/>
      <c r="D4" s="18"/>
      <c r="E4" s="18">
        <v>3.47</v>
      </c>
      <c r="F4" s="18">
        <v>17.010000000000002</v>
      </c>
      <c r="G4" s="18">
        <v>17.71</v>
      </c>
      <c r="H4" s="18">
        <v>20.69</v>
      </c>
      <c r="I4" s="18">
        <v>23.55</v>
      </c>
      <c r="J4" s="18">
        <v>29.44</v>
      </c>
      <c r="K4" s="18">
        <v>28.19</v>
      </c>
      <c r="L4" s="18">
        <v>28.94</v>
      </c>
      <c r="M4" s="18">
        <v>29.2</v>
      </c>
      <c r="N4" s="18">
        <v>30.19</v>
      </c>
      <c r="O4" s="19">
        <f>SUM(C4:N4)</f>
        <v>228.39</v>
      </c>
      <c r="P4" s="20">
        <v>29.81</v>
      </c>
      <c r="Q4" s="21">
        <v>24.69</v>
      </c>
      <c r="R4" s="21">
        <v>26.47</v>
      </c>
      <c r="S4" s="21">
        <v>32.200000000000003</v>
      </c>
      <c r="T4" s="21">
        <v>29.62</v>
      </c>
      <c r="U4" s="21">
        <v>27.55</v>
      </c>
      <c r="V4" s="21">
        <v>28.09</v>
      </c>
      <c r="W4" s="21">
        <v>31.15</v>
      </c>
      <c r="X4" s="21">
        <v>32.18</v>
      </c>
      <c r="Y4" s="21">
        <v>28.07</v>
      </c>
      <c r="Z4" s="21">
        <v>27.02</v>
      </c>
      <c r="AA4" s="21">
        <v>30.51</v>
      </c>
      <c r="AB4" s="22">
        <f>SUM(P4:AA4)</f>
        <v>347.35999999999996</v>
      </c>
      <c r="AC4" s="23">
        <v>28.61</v>
      </c>
      <c r="AD4" s="24">
        <v>27.3</v>
      </c>
      <c r="AE4" s="24">
        <v>26.68</v>
      </c>
      <c r="AF4" s="24">
        <v>34.14</v>
      </c>
      <c r="AG4" s="24">
        <v>28.75</v>
      </c>
      <c r="AH4" s="24">
        <v>28.49</v>
      </c>
      <c r="AI4" s="24">
        <v>28.5</v>
      </c>
      <c r="AJ4" s="24">
        <v>32.270000000000003</v>
      </c>
      <c r="AK4" s="24">
        <v>33.299999999999997</v>
      </c>
      <c r="AL4" s="24">
        <v>28.54</v>
      </c>
      <c r="AM4" s="24">
        <v>28.8</v>
      </c>
      <c r="AN4" s="24">
        <v>81.14</v>
      </c>
      <c r="AO4" s="25">
        <f>SUM(AC4:AN4)</f>
        <v>406.52000000000004</v>
      </c>
      <c r="AP4" s="26">
        <v>25.9</v>
      </c>
      <c r="AQ4" s="27">
        <v>25.94</v>
      </c>
      <c r="AR4" s="28">
        <f>SUM(AP4:AQ4)</f>
        <v>51.84</v>
      </c>
    </row>
    <row r="5" spans="1:44" ht="25.5" customHeight="1" thickBot="1" x14ac:dyDescent="0.35">
      <c r="A5" s="51"/>
      <c r="B5" s="16" t="s">
        <v>24</v>
      </c>
      <c r="C5" s="2"/>
      <c r="D5" s="3"/>
      <c r="E5" s="3"/>
      <c r="F5" s="3"/>
      <c r="G5" s="3">
        <v>0.45</v>
      </c>
      <c r="H5" s="3">
        <v>1.56</v>
      </c>
      <c r="I5" s="3">
        <v>2.29</v>
      </c>
      <c r="J5" s="3">
        <v>2.83</v>
      </c>
      <c r="K5" s="3">
        <v>2.96</v>
      </c>
      <c r="L5" s="3">
        <v>4.26</v>
      </c>
      <c r="M5" s="3">
        <v>4.9800000000000004</v>
      </c>
      <c r="N5" s="3">
        <v>5.35</v>
      </c>
      <c r="O5" s="4">
        <f t="shared" ref="O5:O7" si="0">SUM(C5:N5)</f>
        <v>24.68</v>
      </c>
      <c r="P5" s="5">
        <v>4.67</v>
      </c>
      <c r="Q5" s="6">
        <v>4.63</v>
      </c>
      <c r="R5" s="6">
        <v>4.8099999999999996</v>
      </c>
      <c r="S5" s="29">
        <v>7</v>
      </c>
      <c r="T5" s="6">
        <v>8.85</v>
      </c>
      <c r="U5" s="6">
        <v>10.37</v>
      </c>
      <c r="V5" s="6">
        <v>10.39</v>
      </c>
      <c r="W5" s="6">
        <v>12</v>
      </c>
      <c r="X5" s="6">
        <v>12.06</v>
      </c>
      <c r="Y5" s="6">
        <v>12.19</v>
      </c>
      <c r="Z5" s="6">
        <v>14.94</v>
      </c>
      <c r="AA5" s="6">
        <v>13.85</v>
      </c>
      <c r="AB5" s="8">
        <f t="shared" ref="AB5:AB7" si="1">SUM(P5:AA5)</f>
        <v>115.75999999999999</v>
      </c>
      <c r="AC5" s="9">
        <v>-13.61</v>
      </c>
      <c r="AD5" s="10">
        <v>-11.98</v>
      </c>
      <c r="AE5" s="10">
        <v>-11.98</v>
      </c>
      <c r="AF5" s="10">
        <v>-13.49</v>
      </c>
      <c r="AG5" s="10">
        <v>-13.39</v>
      </c>
      <c r="AH5" s="10">
        <v>-13.16</v>
      </c>
      <c r="AI5" s="10">
        <v>-13.14</v>
      </c>
      <c r="AJ5" s="10">
        <v>-16.329999999999998</v>
      </c>
      <c r="AK5" s="10">
        <v>-16.690000000000001</v>
      </c>
      <c r="AL5" s="10">
        <v>-19.3</v>
      </c>
      <c r="AM5" s="10">
        <v>-18.3</v>
      </c>
      <c r="AN5" s="10">
        <v>-17.97</v>
      </c>
      <c r="AO5" s="11">
        <f>SUM(AC5:AN5)</f>
        <v>-179.34</v>
      </c>
      <c r="AP5" s="12">
        <v>-17.89</v>
      </c>
      <c r="AQ5" s="14">
        <v>-12.48</v>
      </c>
      <c r="AR5" s="13">
        <f>SUM(AP5:AQ5)</f>
        <v>-30.37</v>
      </c>
    </row>
    <row r="6" spans="1:44" ht="33" customHeight="1" x14ac:dyDescent="0.3">
      <c r="A6" s="50" t="s">
        <v>25</v>
      </c>
      <c r="B6" s="15" t="s">
        <v>27</v>
      </c>
      <c r="C6" s="17">
        <v>14.59</v>
      </c>
      <c r="D6" s="18">
        <v>12.59</v>
      </c>
      <c r="E6" s="18">
        <v>9.67</v>
      </c>
      <c r="F6" s="18">
        <v>6.86</v>
      </c>
      <c r="G6" s="18">
        <v>3.1</v>
      </c>
      <c r="H6" s="18">
        <v>2.6</v>
      </c>
      <c r="I6" s="18">
        <v>1.97</v>
      </c>
      <c r="J6" s="18">
        <v>1.51</v>
      </c>
      <c r="K6" s="18">
        <v>1</v>
      </c>
      <c r="L6" s="18">
        <v>1.02</v>
      </c>
      <c r="M6" s="18">
        <v>1.0900000000000001</v>
      </c>
      <c r="N6" s="18">
        <v>16.940000000000001</v>
      </c>
      <c r="O6" s="19">
        <f t="shared" si="0"/>
        <v>72.940000000000012</v>
      </c>
      <c r="P6" s="20">
        <v>0.43</v>
      </c>
      <c r="Q6" s="21">
        <v>0.57999999999999996</v>
      </c>
      <c r="R6" s="21">
        <v>0.52</v>
      </c>
      <c r="S6" s="21">
        <v>0.48</v>
      </c>
      <c r="T6" s="21">
        <v>0.48</v>
      </c>
      <c r="U6" s="21">
        <v>0.41</v>
      </c>
      <c r="V6" s="30">
        <v>0.317</v>
      </c>
      <c r="W6" s="21">
        <v>0.54</v>
      </c>
      <c r="X6" s="21">
        <v>0.43</v>
      </c>
      <c r="Y6" s="21">
        <v>0.54</v>
      </c>
      <c r="Z6" s="21">
        <v>0.35</v>
      </c>
      <c r="AA6" s="21">
        <v>0.32</v>
      </c>
      <c r="AB6" s="22">
        <f t="shared" si="1"/>
        <v>5.3970000000000002</v>
      </c>
      <c r="AC6" s="31">
        <v>0.22</v>
      </c>
      <c r="AD6" s="32">
        <v>0.26</v>
      </c>
      <c r="AE6" s="32">
        <v>0.2</v>
      </c>
      <c r="AF6" s="32">
        <v>0.21</v>
      </c>
      <c r="AG6" s="32">
        <v>0.21</v>
      </c>
      <c r="AH6" s="32">
        <v>0.21</v>
      </c>
      <c r="AI6" s="32">
        <v>0.22</v>
      </c>
      <c r="AJ6" s="32">
        <v>0.32</v>
      </c>
      <c r="AK6" s="32">
        <v>0.35</v>
      </c>
      <c r="AL6" s="32">
        <v>0.3</v>
      </c>
      <c r="AM6" s="32">
        <v>0.26</v>
      </c>
      <c r="AN6" s="32">
        <v>13.66</v>
      </c>
      <c r="AO6" s="33">
        <f>SUM(AC6:AN6)</f>
        <v>16.420000000000002</v>
      </c>
      <c r="AP6" s="34">
        <v>0.19</v>
      </c>
      <c r="AQ6" s="35">
        <v>0.17</v>
      </c>
      <c r="AR6" s="36">
        <f>SUM(AP6:AQ6)</f>
        <v>0.36</v>
      </c>
    </row>
    <row r="7" spans="1:44" ht="25.5" customHeight="1" thickBot="1" x14ac:dyDescent="0.35">
      <c r="A7" s="51"/>
      <c r="B7" s="16" t="s">
        <v>26</v>
      </c>
      <c r="C7" s="2"/>
      <c r="D7" s="3"/>
      <c r="E7" s="3">
        <v>20.010000000000002</v>
      </c>
      <c r="F7" s="3">
        <v>15.23</v>
      </c>
      <c r="G7" s="3">
        <v>16.55</v>
      </c>
      <c r="H7" s="3">
        <v>15.66</v>
      </c>
      <c r="I7" s="3">
        <v>17.399999999999999</v>
      </c>
      <c r="J7" s="3">
        <v>13.01</v>
      </c>
      <c r="K7" s="3">
        <v>7.76</v>
      </c>
      <c r="L7" s="3">
        <v>11.17</v>
      </c>
      <c r="M7" s="3">
        <v>9.74</v>
      </c>
      <c r="N7" s="3">
        <v>12.28</v>
      </c>
      <c r="O7" s="4">
        <f t="shared" si="0"/>
        <v>138.81</v>
      </c>
      <c r="P7" s="5">
        <v>5.48</v>
      </c>
      <c r="Q7" s="6">
        <v>6.94</v>
      </c>
      <c r="R7" s="6">
        <v>7.92</v>
      </c>
      <c r="S7" s="6">
        <v>3.99</v>
      </c>
      <c r="T7" s="6">
        <v>10.45</v>
      </c>
      <c r="U7" s="6">
        <v>5.13</v>
      </c>
      <c r="V7" s="6">
        <v>7.51</v>
      </c>
      <c r="W7" s="6">
        <v>10.54</v>
      </c>
      <c r="X7" s="6">
        <v>5.63</v>
      </c>
      <c r="Y7" s="6">
        <v>6.49</v>
      </c>
      <c r="Z7" s="6">
        <v>6.74</v>
      </c>
      <c r="AA7" s="6">
        <v>6.21</v>
      </c>
      <c r="AB7" s="8">
        <f t="shared" si="1"/>
        <v>83.029999999999987</v>
      </c>
      <c r="AC7" s="9">
        <v>-5.53</v>
      </c>
      <c r="AD7" s="10">
        <v>-3.27</v>
      </c>
      <c r="AE7" s="10">
        <v>-4.66</v>
      </c>
      <c r="AF7" s="10">
        <v>-3.72</v>
      </c>
      <c r="AG7" s="10">
        <v>-6.69</v>
      </c>
      <c r="AH7" s="10">
        <v>-2.89</v>
      </c>
      <c r="AI7" s="10">
        <v>-4.1159999999999997</v>
      </c>
      <c r="AJ7" s="10">
        <v>-5.5</v>
      </c>
      <c r="AK7" s="10">
        <v>-2.82</v>
      </c>
      <c r="AL7" s="10">
        <v>-6.53</v>
      </c>
      <c r="AM7" s="10">
        <v>-2.61</v>
      </c>
      <c r="AN7" s="10">
        <v>-3.46</v>
      </c>
      <c r="AO7" s="11">
        <f>SUM(AC7:AN7)</f>
        <v>-51.796000000000006</v>
      </c>
      <c r="AP7" s="12">
        <v>-4.13</v>
      </c>
      <c r="AQ7" s="14">
        <v>-1.65</v>
      </c>
      <c r="AR7" s="13">
        <f>SUM(AP7:AQ7)</f>
        <v>-5.7799999999999994</v>
      </c>
    </row>
    <row r="8" spans="1:44" ht="18" outlineLevel="1" x14ac:dyDescent="0.25">
      <c r="A8" s="48" t="s">
        <v>30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</row>
    <row r="9" spans="1:44" ht="18" outlineLevel="1" x14ac:dyDescent="0.25">
      <c r="A9" s="49" t="s">
        <v>29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</row>
    <row r="31" ht="66" customHeight="1" x14ac:dyDescent="0.25"/>
  </sheetData>
  <mergeCells count="10">
    <mergeCell ref="A8:AR8"/>
    <mergeCell ref="A9:AR9"/>
    <mergeCell ref="A6:A7"/>
    <mergeCell ref="A2:B3"/>
    <mergeCell ref="A1:AR1"/>
    <mergeCell ref="AP2:AR2"/>
    <mergeCell ref="AC2:AO2"/>
    <mergeCell ref="C2:N2"/>
    <mergeCell ref="P2:AA2"/>
    <mergeCell ref="A4:A5"/>
  </mergeCells>
  <pageMargins left="0.11811023622047245" right="0.11811023622047245" top="0.15748031496062992" bottom="0.15748031496062992" header="0.31496062992125984" footer="0.31496062992125984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Булавкин Александр Николаевич</dc:creator>
  <cp:lastModifiedBy>Радевич Вадим Ричардович</cp:lastModifiedBy>
  <cp:lastPrinted>2023-02-08T13:51:29Z</cp:lastPrinted>
  <dcterms:created xsi:type="dcterms:W3CDTF">2023-02-08T13:12:26Z</dcterms:created>
  <dcterms:modified xsi:type="dcterms:W3CDTF">2023-03-03T09:27:06Z</dcterms:modified>
</cp:coreProperties>
</file>