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E11" i="2" l="1"/>
  <c r="E10" i="2"/>
  <c r="E9" i="2"/>
  <c r="E6" i="2"/>
  <c r="E4" i="2"/>
  <c r="E5" i="2"/>
  <c r="E7" i="2"/>
  <c r="E8" i="2"/>
  <c r="E3" i="2"/>
  <c r="J9" i="1"/>
  <c r="J5" i="1"/>
  <c r="J4" i="1"/>
  <c r="K2" i="1"/>
  <c r="K3" i="1" s="1"/>
  <c r="K4" i="1" s="1"/>
  <c r="K5" i="1" s="1"/>
  <c r="K6" i="1" s="1"/>
  <c r="K7" i="1" s="1"/>
  <c r="K1" i="1"/>
  <c r="AJ2" i="1"/>
  <c r="Z3" i="1"/>
  <c r="AE2" i="1"/>
  <c r="AG2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2" i="1"/>
  <c r="Z4" i="1"/>
  <c r="Z5" i="1" s="1"/>
  <c r="Z2" i="1"/>
  <c r="AH2" i="1"/>
  <c r="AI2" i="1" s="1"/>
  <c r="AH1" i="1"/>
  <c r="AD1" i="1"/>
  <c r="AI1" i="1"/>
  <c r="AE1" i="1"/>
  <c r="AA2" i="1"/>
  <c r="AA3" i="1" s="1"/>
  <c r="AB3" i="1" s="1"/>
  <c r="Z1" i="1"/>
  <c r="AA1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2" i="1"/>
  <c r="W2" i="1"/>
  <c r="X2" i="1" s="1"/>
  <c r="X1" i="1"/>
  <c r="AF1" i="1" s="1"/>
  <c r="V1" i="1"/>
  <c r="W1" i="1"/>
  <c r="R1" i="1"/>
  <c r="T1" i="1"/>
  <c r="AB1" i="1" s="1"/>
  <c r="AJ1" i="1" s="1"/>
  <c r="P1" i="1"/>
  <c r="U1" i="1"/>
  <c r="AC1" i="1" s="1"/>
  <c r="AK1" i="1" s="1"/>
  <c r="S1" i="1"/>
  <c r="J3" i="1"/>
  <c r="J6" i="1" s="1"/>
  <c r="J2" i="1"/>
  <c r="Q1" i="1"/>
  <c r="Y1" i="1" s="1"/>
  <c r="AG1" i="1" s="1"/>
  <c r="O1" i="1"/>
  <c r="O2" i="1"/>
  <c r="O3" i="1" s="1"/>
  <c r="N2" i="1"/>
  <c r="R2" i="1"/>
  <c r="R3" i="1" s="1"/>
  <c r="R4" i="1" s="1"/>
  <c r="J1" i="1"/>
  <c r="N1" i="1"/>
  <c r="K8" i="1" l="1"/>
  <c r="K9" i="1" s="1"/>
  <c r="K10" i="1" s="1"/>
  <c r="K11" i="1" s="1"/>
  <c r="K12" i="1" s="1"/>
  <c r="L2" i="1"/>
  <c r="AB2" i="1"/>
  <c r="AF2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K2" i="1"/>
  <c r="M2" i="1"/>
  <c r="AE3" i="1"/>
  <c r="AF3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Y2" i="1"/>
  <c r="P2" i="1"/>
  <c r="O4" i="1"/>
  <c r="P4" i="1" s="1"/>
  <c r="Q2" i="1"/>
  <c r="R5" i="1"/>
  <c r="R6" i="1" s="1"/>
  <c r="S2" i="1"/>
  <c r="N3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U2" i="1"/>
  <c r="T2" i="1"/>
  <c r="M3" i="1"/>
  <c r="AG3" i="1"/>
  <c r="AI3" i="1"/>
  <c r="AJ3" i="1" s="1"/>
  <c r="AE4" i="1"/>
  <c r="AF4" i="1" s="1"/>
  <c r="AC2" i="1"/>
  <c r="W3" i="1"/>
  <c r="X3" i="1" s="1"/>
  <c r="S3" i="1"/>
  <c r="T3" i="1" s="1"/>
  <c r="Q3" i="1"/>
  <c r="N4" i="1"/>
  <c r="N5" i="1" s="1"/>
  <c r="P3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M4" i="1" l="1"/>
  <c r="AI4" i="1"/>
  <c r="AJ4" i="1" s="1"/>
  <c r="AK3" i="1"/>
  <c r="AE5" i="1"/>
  <c r="AF5" i="1" s="1"/>
  <c r="AG4" i="1"/>
  <c r="AA4" i="1"/>
  <c r="AB4" i="1" s="1"/>
  <c r="AC3" i="1"/>
  <c r="W4" i="1"/>
  <c r="X4" i="1" s="1"/>
  <c r="Y3" i="1"/>
  <c r="U3" i="1"/>
  <c r="Q4" i="1"/>
  <c r="O5" i="1"/>
  <c r="O6" i="1" s="1"/>
  <c r="N6" i="1"/>
  <c r="S4" i="1"/>
  <c r="M5" i="1" l="1"/>
  <c r="AI5" i="1"/>
  <c r="AJ5" i="1" s="1"/>
  <c r="AK4" i="1"/>
  <c r="AE6" i="1"/>
  <c r="AF6" i="1" s="1"/>
  <c r="AG5" i="1"/>
  <c r="AA5" i="1"/>
  <c r="AB5" i="1" s="1"/>
  <c r="AC4" i="1"/>
  <c r="W5" i="1"/>
  <c r="X5" i="1" s="1"/>
  <c r="Y4" i="1"/>
  <c r="S5" i="1"/>
  <c r="U5" i="1" s="1"/>
  <c r="T4" i="1"/>
  <c r="P5" i="1"/>
  <c r="L3" i="1"/>
  <c r="Q5" i="1"/>
  <c r="N7" i="1"/>
  <c r="U4" i="1"/>
  <c r="M6" i="1" l="1"/>
  <c r="AI6" i="1"/>
  <c r="AJ6" i="1" s="1"/>
  <c r="AK5" i="1"/>
  <c r="AE7" i="1"/>
  <c r="AF7" i="1" s="1"/>
  <c r="AG6" i="1"/>
  <c r="AA6" i="1"/>
  <c r="AB6" i="1" s="1"/>
  <c r="AC5" i="1"/>
  <c r="W6" i="1"/>
  <c r="X6" i="1" s="1"/>
  <c r="Y5" i="1"/>
  <c r="S6" i="1"/>
  <c r="T5" i="1"/>
  <c r="J7" i="1"/>
  <c r="J8" i="1" s="1"/>
  <c r="O7" i="1"/>
  <c r="O8" i="1" s="1"/>
  <c r="P6" i="1"/>
  <c r="Q6" i="1"/>
  <c r="N8" i="1"/>
  <c r="L4" i="1"/>
  <c r="M7" i="1" l="1"/>
  <c r="AI7" i="1"/>
  <c r="AJ7" i="1" s="1"/>
  <c r="AK6" i="1"/>
  <c r="AE8" i="1"/>
  <c r="AF8" i="1" s="1"/>
  <c r="AG7" i="1"/>
  <c r="AA7" i="1"/>
  <c r="AB7" i="1" s="1"/>
  <c r="AC6" i="1"/>
  <c r="W7" i="1"/>
  <c r="X7" i="1" s="1"/>
  <c r="Y6" i="1"/>
  <c r="T6" i="1"/>
  <c r="S7" i="1"/>
  <c r="U6" i="1"/>
  <c r="P7" i="1"/>
  <c r="L5" i="1"/>
  <c r="Q7" i="1"/>
  <c r="N9" i="1"/>
  <c r="M8" i="1" l="1"/>
  <c r="AI8" i="1"/>
  <c r="AJ8" i="1" s="1"/>
  <c r="AK7" i="1"/>
  <c r="AE9" i="1"/>
  <c r="AF9" i="1" s="1"/>
  <c r="AG8" i="1"/>
  <c r="AA8" i="1"/>
  <c r="AB8" i="1" s="1"/>
  <c r="AC7" i="1"/>
  <c r="W8" i="1"/>
  <c r="X8" i="1" s="1"/>
  <c r="Y7" i="1"/>
  <c r="T7" i="1"/>
  <c r="S8" i="1"/>
  <c r="U7" i="1"/>
  <c r="J10" i="1"/>
  <c r="J11" i="1" s="1"/>
  <c r="J12" i="1" s="1"/>
  <c r="J13" i="1" s="1"/>
  <c r="O9" i="1"/>
  <c r="P8" i="1"/>
  <c r="N10" i="1"/>
  <c r="Q8" i="1"/>
  <c r="L6" i="1"/>
  <c r="M9" i="1" l="1"/>
  <c r="AI9" i="1"/>
  <c r="AJ9" i="1" s="1"/>
  <c r="AK8" i="1"/>
  <c r="AE10" i="1"/>
  <c r="AF10" i="1" s="1"/>
  <c r="AG9" i="1"/>
  <c r="AA9" i="1"/>
  <c r="AB9" i="1" s="1"/>
  <c r="AC8" i="1"/>
  <c r="W9" i="1"/>
  <c r="X9" i="1" s="1"/>
  <c r="Y8" i="1"/>
  <c r="T8" i="1"/>
  <c r="S9" i="1"/>
  <c r="U8" i="1"/>
  <c r="O10" i="1"/>
  <c r="Q10" i="1" s="1"/>
  <c r="P9" i="1"/>
  <c r="L7" i="1"/>
  <c r="Q9" i="1"/>
  <c r="N11" i="1"/>
  <c r="M10" i="1" l="1"/>
  <c r="AI10" i="1"/>
  <c r="AJ10" i="1" s="1"/>
  <c r="AK9" i="1"/>
  <c r="AE11" i="1"/>
  <c r="AF11" i="1" s="1"/>
  <c r="AG10" i="1"/>
  <c r="AA10" i="1"/>
  <c r="AB10" i="1" s="1"/>
  <c r="AC9" i="1"/>
  <c r="W10" i="1"/>
  <c r="X10" i="1" s="1"/>
  <c r="Y9" i="1"/>
  <c r="T9" i="1"/>
  <c r="S10" i="1"/>
  <c r="U9" i="1"/>
  <c r="N12" i="1"/>
  <c r="L8" i="1"/>
  <c r="O11" i="1"/>
  <c r="P10" i="1"/>
  <c r="M11" i="1" l="1"/>
  <c r="AI11" i="1"/>
  <c r="AJ11" i="1" s="1"/>
  <c r="AK10" i="1"/>
  <c r="AE12" i="1"/>
  <c r="AF12" i="1" s="1"/>
  <c r="AG11" i="1"/>
  <c r="AA11" i="1"/>
  <c r="AB11" i="1" s="1"/>
  <c r="AC10" i="1"/>
  <c r="W11" i="1"/>
  <c r="X11" i="1" s="1"/>
  <c r="Y10" i="1"/>
  <c r="T10" i="1"/>
  <c r="S11" i="1"/>
  <c r="U10" i="1"/>
  <c r="O12" i="1"/>
  <c r="Q12" i="1" s="1"/>
  <c r="P11" i="1"/>
  <c r="Q11" i="1"/>
  <c r="L9" i="1"/>
  <c r="N13" i="1"/>
  <c r="M12" i="1" l="1"/>
  <c r="AI12" i="1"/>
  <c r="AJ12" i="1" s="1"/>
  <c r="AK11" i="1"/>
  <c r="AE13" i="1"/>
  <c r="AF13" i="1" s="1"/>
  <c r="AG12" i="1"/>
  <c r="AA12" i="1"/>
  <c r="AB12" i="1" s="1"/>
  <c r="AC11" i="1"/>
  <c r="W12" i="1"/>
  <c r="X12" i="1" s="1"/>
  <c r="Y11" i="1"/>
  <c r="T11" i="1"/>
  <c r="S12" i="1"/>
  <c r="U11" i="1"/>
  <c r="N14" i="1"/>
  <c r="L10" i="1"/>
  <c r="O13" i="1"/>
  <c r="P12" i="1"/>
  <c r="M13" i="1" l="1"/>
  <c r="AI13" i="1"/>
  <c r="AJ13" i="1" s="1"/>
  <c r="AK12" i="1"/>
  <c r="AE14" i="1"/>
  <c r="AF14" i="1" s="1"/>
  <c r="AG13" i="1"/>
  <c r="AA13" i="1"/>
  <c r="AB13" i="1" s="1"/>
  <c r="AC12" i="1"/>
  <c r="W13" i="1"/>
  <c r="X13" i="1" s="1"/>
  <c r="Y12" i="1"/>
  <c r="T12" i="1"/>
  <c r="S13" i="1"/>
  <c r="U12" i="1"/>
  <c r="J14" i="1"/>
  <c r="O14" i="1"/>
  <c r="Q14" i="1" s="1"/>
  <c r="P13" i="1"/>
  <c r="L11" i="1"/>
  <c r="Q13" i="1"/>
  <c r="N15" i="1"/>
  <c r="M14" i="1" l="1"/>
  <c r="AI14" i="1"/>
  <c r="AJ14" i="1" s="1"/>
  <c r="AK13" i="1"/>
  <c r="AE15" i="1"/>
  <c r="AF15" i="1" s="1"/>
  <c r="AG14" i="1"/>
  <c r="AA14" i="1"/>
  <c r="AB14" i="1" s="1"/>
  <c r="AC13" i="1"/>
  <c r="W14" i="1"/>
  <c r="X14" i="1" s="1"/>
  <c r="Y13" i="1"/>
  <c r="T13" i="1"/>
  <c r="U13" i="1"/>
  <c r="S14" i="1"/>
  <c r="J15" i="1"/>
  <c r="N16" i="1"/>
  <c r="L12" i="1"/>
  <c r="O15" i="1"/>
  <c r="P14" i="1"/>
  <c r="M15" i="1" l="1"/>
  <c r="AI15" i="1"/>
  <c r="AJ15" i="1" s="1"/>
  <c r="AK14" i="1"/>
  <c r="AE16" i="1"/>
  <c r="AF16" i="1" s="1"/>
  <c r="AG15" i="1"/>
  <c r="AA15" i="1"/>
  <c r="AB15" i="1" s="1"/>
  <c r="AC14" i="1"/>
  <c r="W15" i="1"/>
  <c r="X15" i="1" s="1"/>
  <c r="Y14" i="1"/>
  <c r="T14" i="1"/>
  <c r="S15" i="1"/>
  <c r="U14" i="1"/>
  <c r="J16" i="1"/>
  <c r="O16" i="1"/>
  <c r="Q16" i="1" s="1"/>
  <c r="P15" i="1"/>
  <c r="L13" i="1"/>
  <c r="Q15" i="1"/>
  <c r="N17" i="1"/>
  <c r="M16" i="1" l="1"/>
  <c r="AI16" i="1"/>
  <c r="AJ16" i="1" s="1"/>
  <c r="AK15" i="1"/>
  <c r="AE17" i="1"/>
  <c r="AF17" i="1" s="1"/>
  <c r="AG16" i="1"/>
  <c r="AA16" i="1"/>
  <c r="AB16" i="1" s="1"/>
  <c r="AC15" i="1"/>
  <c r="W16" i="1"/>
  <c r="X16" i="1" s="1"/>
  <c r="Y15" i="1"/>
  <c r="T15" i="1"/>
  <c r="S16" i="1"/>
  <c r="U15" i="1"/>
  <c r="J17" i="1"/>
  <c r="N18" i="1"/>
  <c r="L14" i="1"/>
  <c r="O17" i="1"/>
  <c r="P16" i="1"/>
  <c r="M17" i="1" l="1"/>
  <c r="AI17" i="1"/>
  <c r="AJ17" i="1" s="1"/>
  <c r="AK16" i="1"/>
  <c r="AE18" i="1"/>
  <c r="AF18" i="1" s="1"/>
  <c r="AG17" i="1"/>
  <c r="AA17" i="1"/>
  <c r="AB17" i="1" s="1"/>
  <c r="AC16" i="1"/>
  <c r="W17" i="1"/>
  <c r="X17" i="1" s="1"/>
  <c r="Y16" i="1"/>
  <c r="T16" i="1"/>
  <c r="U16" i="1"/>
  <c r="S17" i="1"/>
  <c r="J18" i="1"/>
  <c r="O18" i="1"/>
  <c r="Q18" i="1" s="1"/>
  <c r="P17" i="1"/>
  <c r="L15" i="1"/>
  <c r="Q17" i="1"/>
  <c r="N19" i="1"/>
  <c r="M18" i="1" l="1"/>
  <c r="AI18" i="1"/>
  <c r="AJ18" i="1" s="1"/>
  <c r="AK17" i="1"/>
  <c r="AE19" i="1"/>
  <c r="AF19" i="1" s="1"/>
  <c r="AG18" i="1"/>
  <c r="AA18" i="1"/>
  <c r="AB18" i="1" s="1"/>
  <c r="AC17" i="1"/>
  <c r="W18" i="1"/>
  <c r="X18" i="1" s="1"/>
  <c r="Y17" i="1"/>
  <c r="T17" i="1"/>
  <c r="S18" i="1"/>
  <c r="U17" i="1"/>
  <c r="J19" i="1"/>
  <c r="O19" i="1"/>
  <c r="Q19" i="1" s="1"/>
  <c r="P18" i="1"/>
  <c r="N20" i="1"/>
  <c r="L16" i="1"/>
  <c r="M19" i="1" l="1"/>
  <c r="AI19" i="1"/>
  <c r="AJ19" i="1" s="1"/>
  <c r="AK18" i="1"/>
  <c r="AE20" i="1"/>
  <c r="AF20" i="1" s="1"/>
  <c r="AG19" i="1"/>
  <c r="AA19" i="1"/>
  <c r="AB19" i="1" s="1"/>
  <c r="AC18" i="1"/>
  <c r="W19" i="1"/>
  <c r="X19" i="1" s="1"/>
  <c r="Y18" i="1"/>
  <c r="T18" i="1"/>
  <c r="S19" i="1"/>
  <c r="U18" i="1"/>
  <c r="J20" i="1"/>
  <c r="L17" i="1"/>
  <c r="N21" i="1"/>
  <c r="O20" i="1"/>
  <c r="P19" i="1"/>
  <c r="M20" i="1" l="1"/>
  <c r="AI20" i="1"/>
  <c r="AJ20" i="1" s="1"/>
  <c r="AK19" i="1"/>
  <c r="AE21" i="1"/>
  <c r="AF21" i="1" s="1"/>
  <c r="AG20" i="1"/>
  <c r="AA20" i="1"/>
  <c r="AB20" i="1" s="1"/>
  <c r="AC19" i="1"/>
  <c r="W20" i="1"/>
  <c r="X20" i="1" s="1"/>
  <c r="Y19" i="1"/>
  <c r="T19" i="1"/>
  <c r="S20" i="1"/>
  <c r="U19" i="1"/>
  <c r="J21" i="1"/>
  <c r="O21" i="1"/>
  <c r="Q21" i="1" s="1"/>
  <c r="P20" i="1"/>
  <c r="Q20" i="1"/>
  <c r="N22" i="1"/>
  <c r="L18" i="1"/>
  <c r="M21" i="1" l="1"/>
  <c r="AI21" i="1"/>
  <c r="AJ21" i="1" s="1"/>
  <c r="AK20" i="1"/>
  <c r="AE22" i="1"/>
  <c r="AF22" i="1" s="1"/>
  <c r="AG21" i="1"/>
  <c r="AA21" i="1"/>
  <c r="AB21" i="1" s="1"/>
  <c r="AC20" i="1"/>
  <c r="W21" i="1"/>
  <c r="X21" i="1" s="1"/>
  <c r="Y20" i="1"/>
  <c r="T20" i="1"/>
  <c r="S21" i="1"/>
  <c r="U20" i="1"/>
  <c r="J22" i="1"/>
  <c r="L19" i="1"/>
  <c r="N23" i="1"/>
  <c r="O22" i="1"/>
  <c r="P21" i="1"/>
  <c r="M22" i="1" l="1"/>
  <c r="AI22" i="1"/>
  <c r="AJ22" i="1" s="1"/>
  <c r="AK21" i="1"/>
  <c r="AE23" i="1"/>
  <c r="AF23" i="1" s="1"/>
  <c r="AG22" i="1"/>
  <c r="AA22" i="1"/>
  <c r="AB22" i="1" s="1"/>
  <c r="AC21" i="1"/>
  <c r="W22" i="1"/>
  <c r="X22" i="1" s="1"/>
  <c r="Y21" i="1"/>
  <c r="T21" i="1"/>
  <c r="S22" i="1"/>
  <c r="U21" i="1"/>
  <c r="J23" i="1"/>
  <c r="O23" i="1"/>
  <c r="Q23" i="1" s="1"/>
  <c r="P22" i="1"/>
  <c r="Q22" i="1"/>
  <c r="N24" i="1"/>
  <c r="L20" i="1"/>
  <c r="M23" i="1" l="1"/>
  <c r="AI23" i="1"/>
  <c r="AJ23" i="1" s="1"/>
  <c r="AK22" i="1"/>
  <c r="AE24" i="1"/>
  <c r="AF24" i="1" s="1"/>
  <c r="AG23" i="1"/>
  <c r="AA23" i="1"/>
  <c r="AB23" i="1" s="1"/>
  <c r="AC22" i="1"/>
  <c r="W23" i="1"/>
  <c r="X23" i="1" s="1"/>
  <c r="Y22" i="1"/>
  <c r="T22" i="1"/>
  <c r="S23" i="1"/>
  <c r="U22" i="1"/>
  <c r="J24" i="1"/>
  <c r="L21" i="1"/>
  <c r="N25" i="1"/>
  <c r="O24" i="1"/>
  <c r="P23" i="1"/>
  <c r="M24" i="1" l="1"/>
  <c r="AI24" i="1"/>
  <c r="AJ24" i="1" s="1"/>
  <c r="AK23" i="1"/>
  <c r="AE25" i="1"/>
  <c r="AF25" i="1" s="1"/>
  <c r="AG24" i="1"/>
  <c r="AA24" i="1"/>
  <c r="AB24" i="1" s="1"/>
  <c r="AC23" i="1"/>
  <c r="W24" i="1"/>
  <c r="X24" i="1" s="1"/>
  <c r="Y23" i="1"/>
  <c r="T23" i="1"/>
  <c r="S24" i="1"/>
  <c r="U23" i="1"/>
  <c r="J25" i="1"/>
  <c r="O25" i="1"/>
  <c r="Q25" i="1" s="1"/>
  <c r="P24" i="1"/>
  <c r="Q24" i="1"/>
  <c r="N26" i="1"/>
  <c r="L22" i="1"/>
  <c r="M25" i="1" l="1"/>
  <c r="AI25" i="1"/>
  <c r="AJ25" i="1" s="1"/>
  <c r="AK24" i="1"/>
  <c r="AE26" i="1"/>
  <c r="AF26" i="1" s="1"/>
  <c r="AG25" i="1"/>
  <c r="AA25" i="1"/>
  <c r="AB25" i="1" s="1"/>
  <c r="AC24" i="1"/>
  <c r="W25" i="1"/>
  <c r="X25" i="1" s="1"/>
  <c r="Y24" i="1"/>
  <c r="T24" i="1"/>
  <c r="S25" i="1"/>
  <c r="U24" i="1"/>
  <c r="J26" i="1"/>
  <c r="O26" i="1"/>
  <c r="P25" i="1"/>
  <c r="L23" i="1"/>
  <c r="N27" i="1"/>
  <c r="M26" i="1" l="1"/>
  <c r="AI26" i="1"/>
  <c r="AJ26" i="1" s="1"/>
  <c r="AK25" i="1"/>
  <c r="AE27" i="1"/>
  <c r="AF27" i="1" s="1"/>
  <c r="AG26" i="1"/>
  <c r="AA26" i="1"/>
  <c r="AB26" i="1" s="1"/>
  <c r="AC25" i="1"/>
  <c r="W26" i="1"/>
  <c r="X26" i="1" s="1"/>
  <c r="Y25" i="1"/>
  <c r="T25" i="1"/>
  <c r="U25" i="1"/>
  <c r="S26" i="1"/>
  <c r="J27" i="1"/>
  <c r="O27" i="1"/>
  <c r="Q27" i="1" s="1"/>
  <c r="P26" i="1"/>
  <c r="Q26" i="1"/>
  <c r="N28" i="1"/>
  <c r="L24" i="1"/>
  <c r="M27" i="1" l="1"/>
  <c r="AI27" i="1"/>
  <c r="AJ27" i="1" s="1"/>
  <c r="AK26" i="1"/>
  <c r="AE28" i="1"/>
  <c r="AF28" i="1" s="1"/>
  <c r="AG27" i="1"/>
  <c r="AA27" i="1"/>
  <c r="AB27" i="1" s="1"/>
  <c r="AC26" i="1"/>
  <c r="W27" i="1"/>
  <c r="X27" i="1" s="1"/>
  <c r="Y26" i="1"/>
  <c r="T26" i="1"/>
  <c r="S27" i="1"/>
  <c r="U26" i="1"/>
  <c r="J28" i="1"/>
  <c r="L25" i="1"/>
  <c r="N29" i="1"/>
  <c r="O28" i="1"/>
  <c r="P27" i="1"/>
  <c r="M28" i="1" l="1"/>
  <c r="AI28" i="1"/>
  <c r="AJ28" i="1" s="1"/>
  <c r="AK27" i="1"/>
  <c r="AE29" i="1"/>
  <c r="AF29" i="1" s="1"/>
  <c r="AG28" i="1"/>
  <c r="AA28" i="1"/>
  <c r="AB28" i="1" s="1"/>
  <c r="AC27" i="1"/>
  <c r="W28" i="1"/>
  <c r="X28" i="1" s="1"/>
  <c r="Y27" i="1"/>
  <c r="T27" i="1"/>
  <c r="S28" i="1"/>
  <c r="U27" i="1"/>
  <c r="J29" i="1"/>
  <c r="O29" i="1"/>
  <c r="Q29" i="1" s="1"/>
  <c r="P28" i="1"/>
  <c r="N30" i="1"/>
  <c r="Q28" i="1"/>
  <c r="L26" i="1"/>
  <c r="M29" i="1" l="1"/>
  <c r="AI29" i="1"/>
  <c r="AJ29" i="1" s="1"/>
  <c r="AK28" i="1"/>
  <c r="AE30" i="1"/>
  <c r="AF30" i="1" s="1"/>
  <c r="AG29" i="1"/>
  <c r="AA29" i="1"/>
  <c r="AB29" i="1" s="1"/>
  <c r="AC28" i="1"/>
  <c r="W29" i="1"/>
  <c r="X29" i="1" s="1"/>
  <c r="Y28" i="1"/>
  <c r="T28" i="1"/>
  <c r="S29" i="1"/>
  <c r="U28" i="1"/>
  <c r="J30" i="1"/>
  <c r="L27" i="1"/>
  <c r="N31" i="1"/>
  <c r="O30" i="1"/>
  <c r="P29" i="1"/>
  <c r="M30" i="1" l="1"/>
  <c r="AI30" i="1"/>
  <c r="AJ30" i="1" s="1"/>
  <c r="AK29" i="1"/>
  <c r="AE31" i="1"/>
  <c r="AF31" i="1" s="1"/>
  <c r="AG30" i="1"/>
  <c r="AA30" i="1"/>
  <c r="AB30" i="1" s="1"/>
  <c r="AC29" i="1"/>
  <c r="W30" i="1"/>
  <c r="X30" i="1" s="1"/>
  <c r="Y29" i="1"/>
  <c r="T29" i="1"/>
  <c r="S30" i="1"/>
  <c r="U29" i="1"/>
  <c r="J31" i="1"/>
  <c r="L28" i="1"/>
  <c r="O31" i="1"/>
  <c r="Q31" i="1" s="1"/>
  <c r="P30" i="1"/>
  <c r="Q30" i="1"/>
  <c r="N32" i="1"/>
  <c r="M31" i="1" l="1"/>
  <c r="AI31" i="1"/>
  <c r="AJ31" i="1" s="1"/>
  <c r="AK30" i="1"/>
  <c r="AE32" i="1"/>
  <c r="AF32" i="1" s="1"/>
  <c r="AG31" i="1"/>
  <c r="AA31" i="1"/>
  <c r="AB31" i="1" s="1"/>
  <c r="AC30" i="1"/>
  <c r="W31" i="1"/>
  <c r="X31" i="1" s="1"/>
  <c r="Y30" i="1"/>
  <c r="T30" i="1"/>
  <c r="S31" i="1"/>
  <c r="U30" i="1"/>
  <c r="J32" i="1"/>
  <c r="N33" i="1"/>
  <c r="O32" i="1"/>
  <c r="P31" i="1"/>
  <c r="L29" i="1"/>
  <c r="M32" i="1" l="1"/>
  <c r="AI32" i="1"/>
  <c r="AJ32" i="1" s="1"/>
  <c r="AK31" i="1"/>
  <c r="AE33" i="1"/>
  <c r="AF33" i="1" s="1"/>
  <c r="AG32" i="1"/>
  <c r="AA32" i="1"/>
  <c r="AB32" i="1" s="1"/>
  <c r="AC31" i="1"/>
  <c r="W32" i="1"/>
  <c r="X32" i="1" s="1"/>
  <c r="Y31" i="1"/>
  <c r="T31" i="1"/>
  <c r="S32" i="1"/>
  <c r="U31" i="1"/>
  <c r="J33" i="1"/>
  <c r="N34" i="1"/>
  <c r="L30" i="1"/>
  <c r="O33" i="1"/>
  <c r="P32" i="1"/>
  <c r="Q32" i="1"/>
  <c r="M33" i="1" l="1"/>
  <c r="AI33" i="1"/>
  <c r="AJ33" i="1" s="1"/>
  <c r="AK32" i="1"/>
  <c r="AE34" i="1"/>
  <c r="AF34" i="1" s="1"/>
  <c r="AG33" i="1"/>
  <c r="AA33" i="1"/>
  <c r="AB33" i="1" s="1"/>
  <c r="AC32" i="1"/>
  <c r="W33" i="1"/>
  <c r="X33" i="1" s="1"/>
  <c r="Y32" i="1"/>
  <c r="T32" i="1"/>
  <c r="U32" i="1"/>
  <c r="S33" i="1"/>
  <c r="J34" i="1"/>
  <c r="O34" i="1"/>
  <c r="Q34" i="1" s="1"/>
  <c r="P33" i="1"/>
  <c r="N35" i="1"/>
  <c r="L31" i="1"/>
  <c r="Q33" i="1"/>
  <c r="M34" i="1" l="1"/>
  <c r="AI34" i="1"/>
  <c r="AJ34" i="1" s="1"/>
  <c r="AK33" i="1"/>
  <c r="AE35" i="1"/>
  <c r="AF35" i="1" s="1"/>
  <c r="AG34" i="1"/>
  <c r="AA34" i="1"/>
  <c r="AB34" i="1" s="1"/>
  <c r="AC33" i="1"/>
  <c r="W34" i="1"/>
  <c r="X34" i="1" s="1"/>
  <c r="Y33" i="1"/>
  <c r="T33" i="1"/>
  <c r="S34" i="1"/>
  <c r="U33" i="1"/>
  <c r="J35" i="1"/>
  <c r="L32" i="1"/>
  <c r="N36" i="1"/>
  <c r="O35" i="1"/>
  <c r="P34" i="1"/>
  <c r="M35" i="1" l="1"/>
  <c r="AI35" i="1"/>
  <c r="AJ35" i="1" s="1"/>
  <c r="AK34" i="1"/>
  <c r="AE36" i="1"/>
  <c r="AF36" i="1" s="1"/>
  <c r="AG35" i="1"/>
  <c r="AA35" i="1"/>
  <c r="AB35" i="1" s="1"/>
  <c r="AC34" i="1"/>
  <c r="W35" i="1"/>
  <c r="X35" i="1" s="1"/>
  <c r="Y34" i="1"/>
  <c r="T34" i="1"/>
  <c r="S35" i="1"/>
  <c r="U34" i="1"/>
  <c r="J36" i="1"/>
  <c r="L33" i="1"/>
  <c r="O36" i="1"/>
  <c r="Q36" i="1" s="1"/>
  <c r="P35" i="1"/>
  <c r="Q35" i="1"/>
  <c r="N37" i="1"/>
  <c r="M36" i="1" l="1"/>
  <c r="AI36" i="1"/>
  <c r="AJ36" i="1" s="1"/>
  <c r="AK35" i="1"/>
  <c r="AE37" i="1"/>
  <c r="AF37" i="1" s="1"/>
  <c r="AG36" i="1"/>
  <c r="AA36" i="1"/>
  <c r="AB36" i="1" s="1"/>
  <c r="AC35" i="1"/>
  <c r="W36" i="1"/>
  <c r="X36" i="1" s="1"/>
  <c r="Y35" i="1"/>
  <c r="T35" i="1"/>
  <c r="S36" i="1"/>
  <c r="U35" i="1"/>
  <c r="J37" i="1"/>
  <c r="N38" i="1"/>
  <c r="O37" i="1"/>
  <c r="P36" i="1"/>
  <c r="L34" i="1"/>
  <c r="M37" i="1" l="1"/>
  <c r="AI37" i="1"/>
  <c r="AJ37" i="1" s="1"/>
  <c r="AK36" i="1"/>
  <c r="AE38" i="1"/>
  <c r="AF38" i="1" s="1"/>
  <c r="AG37" i="1"/>
  <c r="AA37" i="1"/>
  <c r="AB37" i="1" s="1"/>
  <c r="AC36" i="1"/>
  <c r="W37" i="1"/>
  <c r="X37" i="1" s="1"/>
  <c r="Y36" i="1"/>
  <c r="T36" i="1"/>
  <c r="U36" i="1"/>
  <c r="S37" i="1"/>
  <c r="J38" i="1"/>
  <c r="L35" i="1"/>
  <c r="O38" i="1"/>
  <c r="Q38" i="1" s="1"/>
  <c r="P37" i="1"/>
  <c r="Q37" i="1"/>
  <c r="N39" i="1"/>
  <c r="M38" i="1" l="1"/>
  <c r="AI38" i="1"/>
  <c r="AJ38" i="1" s="1"/>
  <c r="AK37" i="1"/>
  <c r="AE39" i="1"/>
  <c r="AF39" i="1" s="1"/>
  <c r="AG38" i="1"/>
  <c r="AA38" i="1"/>
  <c r="AB38" i="1" s="1"/>
  <c r="AC37" i="1"/>
  <c r="W38" i="1"/>
  <c r="X38" i="1" s="1"/>
  <c r="Y37" i="1"/>
  <c r="T37" i="1"/>
  <c r="U37" i="1"/>
  <c r="S38" i="1"/>
  <c r="J39" i="1"/>
  <c r="N40" i="1"/>
  <c r="O39" i="1"/>
  <c r="P38" i="1"/>
  <c r="L36" i="1"/>
  <c r="M39" i="1" l="1"/>
  <c r="AI39" i="1"/>
  <c r="AJ39" i="1" s="1"/>
  <c r="AK38" i="1"/>
  <c r="AE40" i="1"/>
  <c r="AF40" i="1" s="1"/>
  <c r="AG39" i="1"/>
  <c r="AA39" i="1"/>
  <c r="AB39" i="1" s="1"/>
  <c r="AC38" i="1"/>
  <c r="W39" i="1"/>
  <c r="X39" i="1" s="1"/>
  <c r="Y38" i="1"/>
  <c r="T38" i="1"/>
  <c r="U38" i="1"/>
  <c r="S39" i="1"/>
  <c r="J40" i="1"/>
  <c r="L37" i="1"/>
  <c r="O40" i="1"/>
  <c r="Q40" i="1" s="1"/>
  <c r="P39" i="1"/>
  <c r="Q39" i="1"/>
  <c r="N41" i="1"/>
  <c r="M40" i="1" l="1"/>
  <c r="AI40" i="1"/>
  <c r="AJ40" i="1" s="1"/>
  <c r="AK39" i="1"/>
  <c r="AE41" i="1"/>
  <c r="AF41" i="1" s="1"/>
  <c r="AG40" i="1"/>
  <c r="AA40" i="1"/>
  <c r="AB40" i="1" s="1"/>
  <c r="AC39" i="1"/>
  <c r="W40" i="1"/>
  <c r="X40" i="1" s="1"/>
  <c r="Y39" i="1"/>
  <c r="T39" i="1"/>
  <c r="S40" i="1"/>
  <c r="U39" i="1"/>
  <c r="J41" i="1"/>
  <c r="N42" i="1"/>
  <c r="O41" i="1"/>
  <c r="P40" i="1"/>
  <c r="L38" i="1"/>
  <c r="M41" i="1" l="1"/>
  <c r="AI41" i="1"/>
  <c r="AJ41" i="1" s="1"/>
  <c r="AK40" i="1"/>
  <c r="AE42" i="1"/>
  <c r="AF42" i="1" s="1"/>
  <c r="AG41" i="1"/>
  <c r="AA41" i="1"/>
  <c r="AB41" i="1" s="1"/>
  <c r="AC40" i="1"/>
  <c r="W41" i="1"/>
  <c r="X41" i="1" s="1"/>
  <c r="Y40" i="1"/>
  <c r="T40" i="1"/>
  <c r="S41" i="1"/>
  <c r="U40" i="1"/>
  <c r="J42" i="1"/>
  <c r="L39" i="1"/>
  <c r="O42" i="1"/>
  <c r="Q42" i="1" s="1"/>
  <c r="P41" i="1"/>
  <c r="Q41" i="1"/>
  <c r="N43" i="1"/>
  <c r="M42" i="1" l="1"/>
  <c r="AI42" i="1"/>
  <c r="AJ42" i="1" s="1"/>
  <c r="AK41" i="1"/>
  <c r="AE43" i="1"/>
  <c r="AF43" i="1" s="1"/>
  <c r="AG42" i="1"/>
  <c r="AA42" i="1"/>
  <c r="AB42" i="1" s="1"/>
  <c r="AC41" i="1"/>
  <c r="W42" i="1"/>
  <c r="X42" i="1" s="1"/>
  <c r="Y41" i="1"/>
  <c r="T41" i="1"/>
  <c r="U41" i="1"/>
  <c r="S42" i="1"/>
  <c r="J43" i="1"/>
  <c r="N44" i="1"/>
  <c r="O43" i="1"/>
  <c r="P42" i="1"/>
  <c r="L40" i="1"/>
  <c r="M43" i="1" l="1"/>
  <c r="AI43" i="1"/>
  <c r="AJ43" i="1" s="1"/>
  <c r="AK42" i="1"/>
  <c r="AE44" i="1"/>
  <c r="AF44" i="1" s="1"/>
  <c r="AG43" i="1"/>
  <c r="AA43" i="1"/>
  <c r="AB43" i="1" s="1"/>
  <c r="AC42" i="1"/>
  <c r="W43" i="1"/>
  <c r="X43" i="1" s="1"/>
  <c r="Y42" i="1"/>
  <c r="T42" i="1"/>
  <c r="S43" i="1"/>
  <c r="U42" i="1"/>
  <c r="J44" i="1"/>
  <c r="L41" i="1"/>
  <c r="O44" i="1"/>
  <c r="Q44" i="1" s="1"/>
  <c r="P43" i="1"/>
  <c r="Q43" i="1"/>
  <c r="N45" i="1"/>
  <c r="M44" i="1" l="1"/>
  <c r="AI44" i="1"/>
  <c r="AJ44" i="1" s="1"/>
  <c r="AK43" i="1"/>
  <c r="AE45" i="1"/>
  <c r="AF45" i="1" s="1"/>
  <c r="AG44" i="1"/>
  <c r="AA44" i="1"/>
  <c r="AB44" i="1" s="1"/>
  <c r="AC43" i="1"/>
  <c r="W44" i="1"/>
  <c r="X44" i="1" s="1"/>
  <c r="Y43" i="1"/>
  <c r="T43" i="1"/>
  <c r="S44" i="1"/>
  <c r="U43" i="1"/>
  <c r="J45" i="1"/>
  <c r="N46" i="1"/>
  <c r="O45" i="1"/>
  <c r="P44" i="1"/>
  <c r="L42" i="1"/>
  <c r="M45" i="1" l="1"/>
  <c r="AI45" i="1"/>
  <c r="AJ45" i="1" s="1"/>
  <c r="AK44" i="1"/>
  <c r="AE46" i="1"/>
  <c r="AF46" i="1" s="1"/>
  <c r="AG45" i="1"/>
  <c r="AA45" i="1"/>
  <c r="AB45" i="1" s="1"/>
  <c r="AC44" i="1"/>
  <c r="W45" i="1"/>
  <c r="X45" i="1" s="1"/>
  <c r="Y44" i="1"/>
  <c r="T44" i="1"/>
  <c r="S45" i="1"/>
  <c r="U44" i="1"/>
  <c r="J46" i="1"/>
  <c r="L43" i="1"/>
  <c r="O46" i="1"/>
  <c r="Q46" i="1" s="1"/>
  <c r="P45" i="1"/>
  <c r="Q45" i="1"/>
  <c r="N47" i="1"/>
  <c r="M46" i="1" l="1"/>
  <c r="AI46" i="1"/>
  <c r="AJ46" i="1" s="1"/>
  <c r="AK45" i="1"/>
  <c r="AE47" i="1"/>
  <c r="AF47" i="1" s="1"/>
  <c r="AG46" i="1"/>
  <c r="AA46" i="1"/>
  <c r="AB46" i="1" s="1"/>
  <c r="AC45" i="1"/>
  <c r="W46" i="1"/>
  <c r="X46" i="1" s="1"/>
  <c r="Y45" i="1"/>
  <c r="T45" i="1"/>
  <c r="S46" i="1"/>
  <c r="U45" i="1"/>
  <c r="J47" i="1"/>
  <c r="O47" i="1"/>
  <c r="P46" i="1"/>
  <c r="N48" i="1"/>
  <c r="L44" i="1"/>
  <c r="M47" i="1" l="1"/>
  <c r="AI47" i="1"/>
  <c r="AJ47" i="1" s="1"/>
  <c r="AK46" i="1"/>
  <c r="AE48" i="1"/>
  <c r="AF48" i="1" s="1"/>
  <c r="AG47" i="1"/>
  <c r="AA47" i="1"/>
  <c r="AB47" i="1" s="1"/>
  <c r="AC46" i="1"/>
  <c r="W47" i="1"/>
  <c r="X47" i="1" s="1"/>
  <c r="Y46" i="1"/>
  <c r="T46" i="1"/>
  <c r="S47" i="1"/>
  <c r="U46" i="1"/>
  <c r="J48" i="1"/>
  <c r="O48" i="1"/>
  <c r="Q48" i="1" s="1"/>
  <c r="P47" i="1"/>
  <c r="L45" i="1"/>
  <c r="N49" i="1"/>
  <c r="Q47" i="1"/>
  <c r="M48" i="1" l="1"/>
  <c r="AI48" i="1"/>
  <c r="AJ48" i="1" s="1"/>
  <c r="AK47" i="1"/>
  <c r="AE49" i="1"/>
  <c r="AF49" i="1" s="1"/>
  <c r="AG48" i="1"/>
  <c r="AA48" i="1"/>
  <c r="AB48" i="1" s="1"/>
  <c r="AC47" i="1"/>
  <c r="W48" i="1"/>
  <c r="X48" i="1" s="1"/>
  <c r="Y47" i="1"/>
  <c r="T47" i="1"/>
  <c r="U47" i="1"/>
  <c r="S48" i="1"/>
  <c r="J49" i="1"/>
  <c r="N50" i="1"/>
  <c r="L46" i="1"/>
  <c r="O49" i="1"/>
  <c r="P48" i="1"/>
  <c r="M49" i="1" l="1"/>
  <c r="AI49" i="1"/>
  <c r="AJ49" i="1" s="1"/>
  <c r="AK48" i="1"/>
  <c r="AE50" i="1"/>
  <c r="AF50" i="1" s="1"/>
  <c r="AG49" i="1"/>
  <c r="AA49" i="1"/>
  <c r="AB49" i="1" s="1"/>
  <c r="AC48" i="1"/>
  <c r="W49" i="1"/>
  <c r="X49" i="1" s="1"/>
  <c r="Y48" i="1"/>
  <c r="T48" i="1"/>
  <c r="S49" i="1"/>
  <c r="U48" i="1"/>
  <c r="J50" i="1"/>
  <c r="O50" i="1"/>
  <c r="P49" i="1"/>
  <c r="L47" i="1"/>
  <c r="Q49" i="1"/>
  <c r="N51" i="1"/>
  <c r="M50" i="1" l="1"/>
  <c r="AI50" i="1"/>
  <c r="AJ50" i="1" s="1"/>
  <c r="AK49" i="1"/>
  <c r="AE51" i="1"/>
  <c r="AF51" i="1" s="1"/>
  <c r="AG50" i="1"/>
  <c r="AA50" i="1"/>
  <c r="AB50" i="1" s="1"/>
  <c r="AC49" i="1"/>
  <c r="W50" i="1"/>
  <c r="X50" i="1" s="1"/>
  <c r="Y49" i="1"/>
  <c r="T49" i="1"/>
  <c r="S50" i="1"/>
  <c r="U49" i="1"/>
  <c r="J51" i="1"/>
  <c r="O51" i="1"/>
  <c r="Q51" i="1" s="1"/>
  <c r="P50" i="1"/>
  <c r="Q50" i="1"/>
  <c r="N52" i="1"/>
  <c r="L48" i="1"/>
  <c r="M51" i="1" l="1"/>
  <c r="AI51" i="1"/>
  <c r="AJ51" i="1" s="1"/>
  <c r="AK50" i="1"/>
  <c r="AE52" i="1"/>
  <c r="AF52" i="1" s="1"/>
  <c r="AG51" i="1"/>
  <c r="AA51" i="1"/>
  <c r="AB51" i="1" s="1"/>
  <c r="AC50" i="1"/>
  <c r="W51" i="1"/>
  <c r="X51" i="1" s="1"/>
  <c r="Y50" i="1"/>
  <c r="T50" i="1"/>
  <c r="S51" i="1"/>
  <c r="U50" i="1"/>
  <c r="J52" i="1"/>
  <c r="L49" i="1"/>
  <c r="N53" i="1"/>
  <c r="O52" i="1"/>
  <c r="Q52" i="1" s="1"/>
  <c r="P51" i="1"/>
  <c r="M52" i="1" l="1"/>
  <c r="AI52" i="1"/>
  <c r="AJ52" i="1" s="1"/>
  <c r="AK51" i="1"/>
  <c r="AE53" i="1"/>
  <c r="AF53" i="1" s="1"/>
  <c r="AG52" i="1"/>
  <c r="AA52" i="1"/>
  <c r="AB52" i="1" s="1"/>
  <c r="AC51" i="1"/>
  <c r="W52" i="1"/>
  <c r="X52" i="1" s="1"/>
  <c r="Y51" i="1"/>
  <c r="T51" i="1"/>
  <c r="S52" i="1"/>
  <c r="U51" i="1"/>
  <c r="J53" i="1"/>
  <c r="O53" i="1"/>
  <c r="Q53" i="1" s="1"/>
  <c r="P52" i="1"/>
  <c r="N54" i="1"/>
  <c r="L50" i="1"/>
  <c r="M53" i="1" l="1"/>
  <c r="AI53" i="1"/>
  <c r="AJ53" i="1" s="1"/>
  <c r="AK52" i="1"/>
  <c r="AE54" i="1"/>
  <c r="AF54" i="1" s="1"/>
  <c r="AG53" i="1"/>
  <c r="AA53" i="1"/>
  <c r="AB53" i="1" s="1"/>
  <c r="AC52" i="1"/>
  <c r="W53" i="1"/>
  <c r="X53" i="1" s="1"/>
  <c r="Y52" i="1"/>
  <c r="T52" i="1"/>
  <c r="S53" i="1"/>
  <c r="U52" i="1"/>
  <c r="J54" i="1"/>
  <c r="L51" i="1"/>
  <c r="N55" i="1"/>
  <c r="O54" i="1"/>
  <c r="P53" i="1"/>
  <c r="M54" i="1" l="1"/>
  <c r="AI54" i="1"/>
  <c r="AJ54" i="1" s="1"/>
  <c r="AK53" i="1"/>
  <c r="AE55" i="1"/>
  <c r="AF55" i="1" s="1"/>
  <c r="AG54" i="1"/>
  <c r="AA54" i="1"/>
  <c r="AB54" i="1" s="1"/>
  <c r="AC53" i="1"/>
  <c r="W54" i="1"/>
  <c r="X54" i="1" s="1"/>
  <c r="Y53" i="1"/>
  <c r="T53" i="1"/>
  <c r="U53" i="1"/>
  <c r="S54" i="1"/>
  <c r="J55" i="1"/>
  <c r="O55" i="1"/>
  <c r="Q55" i="1" s="1"/>
  <c r="P54" i="1"/>
  <c r="Q54" i="1"/>
  <c r="N56" i="1"/>
  <c r="L52" i="1"/>
  <c r="M55" i="1" l="1"/>
  <c r="AI55" i="1"/>
  <c r="AJ55" i="1" s="1"/>
  <c r="AK54" i="1"/>
  <c r="AE56" i="1"/>
  <c r="AF56" i="1" s="1"/>
  <c r="AG55" i="1"/>
  <c r="AA55" i="1"/>
  <c r="AB55" i="1" s="1"/>
  <c r="AC54" i="1"/>
  <c r="W55" i="1"/>
  <c r="X55" i="1" s="1"/>
  <c r="Y54" i="1"/>
  <c r="T54" i="1"/>
  <c r="S55" i="1"/>
  <c r="U54" i="1"/>
  <c r="J56" i="1"/>
  <c r="L53" i="1"/>
  <c r="N57" i="1"/>
  <c r="O56" i="1"/>
  <c r="Q56" i="1" s="1"/>
  <c r="P55" i="1"/>
  <c r="M56" i="1" l="1"/>
  <c r="AI56" i="1"/>
  <c r="AJ56" i="1" s="1"/>
  <c r="AK55" i="1"/>
  <c r="AE57" i="1"/>
  <c r="AF57" i="1" s="1"/>
  <c r="AG56" i="1"/>
  <c r="AA56" i="1"/>
  <c r="AB56" i="1" s="1"/>
  <c r="AC55" i="1"/>
  <c r="W56" i="1"/>
  <c r="X56" i="1" s="1"/>
  <c r="Y55" i="1"/>
  <c r="T55" i="1"/>
  <c r="S56" i="1"/>
  <c r="U55" i="1"/>
  <c r="J57" i="1"/>
  <c r="O57" i="1"/>
  <c r="P56" i="1"/>
  <c r="N58" i="1"/>
  <c r="L54" i="1"/>
  <c r="M57" i="1" l="1"/>
  <c r="AI57" i="1"/>
  <c r="AJ57" i="1" s="1"/>
  <c r="AK56" i="1"/>
  <c r="AE58" i="1"/>
  <c r="AF58" i="1" s="1"/>
  <c r="AG57" i="1"/>
  <c r="AA57" i="1"/>
  <c r="AB57" i="1" s="1"/>
  <c r="AC56" i="1"/>
  <c r="W57" i="1"/>
  <c r="X57" i="1" s="1"/>
  <c r="Y56" i="1"/>
  <c r="T56" i="1"/>
  <c r="S57" i="1"/>
  <c r="U56" i="1"/>
  <c r="J58" i="1"/>
  <c r="O58" i="1"/>
  <c r="Q58" i="1" s="1"/>
  <c r="P57" i="1"/>
  <c r="L55" i="1"/>
  <c r="Q57" i="1"/>
  <c r="N59" i="1"/>
  <c r="M58" i="1" l="1"/>
  <c r="AI58" i="1"/>
  <c r="AJ58" i="1" s="1"/>
  <c r="AK57" i="1"/>
  <c r="AE59" i="1"/>
  <c r="AF59" i="1" s="1"/>
  <c r="AG58" i="1"/>
  <c r="AA58" i="1"/>
  <c r="AB58" i="1" s="1"/>
  <c r="AC57" i="1"/>
  <c r="W58" i="1"/>
  <c r="X58" i="1" s="1"/>
  <c r="Y57" i="1"/>
  <c r="T57" i="1"/>
  <c r="S58" i="1"/>
  <c r="U57" i="1"/>
  <c r="J59" i="1"/>
  <c r="N60" i="1"/>
  <c r="L56" i="1"/>
  <c r="O59" i="1"/>
  <c r="P58" i="1"/>
  <c r="M59" i="1" l="1"/>
  <c r="AI59" i="1"/>
  <c r="AJ59" i="1" s="1"/>
  <c r="AK58" i="1"/>
  <c r="AE60" i="1"/>
  <c r="AF60" i="1" s="1"/>
  <c r="AG59" i="1"/>
  <c r="AA59" i="1"/>
  <c r="AB59" i="1" s="1"/>
  <c r="AC58" i="1"/>
  <c r="W59" i="1"/>
  <c r="X59" i="1" s="1"/>
  <c r="Y58" i="1"/>
  <c r="T58" i="1"/>
  <c r="U58" i="1"/>
  <c r="S59" i="1"/>
  <c r="J60" i="1"/>
  <c r="O60" i="1"/>
  <c r="P59" i="1"/>
  <c r="L57" i="1"/>
  <c r="Q59" i="1"/>
  <c r="N61" i="1"/>
  <c r="M60" i="1" l="1"/>
  <c r="AI60" i="1"/>
  <c r="AJ60" i="1" s="1"/>
  <c r="AK59" i="1"/>
  <c r="AE61" i="1"/>
  <c r="AF61" i="1" s="1"/>
  <c r="AG60" i="1"/>
  <c r="AA60" i="1"/>
  <c r="AB60" i="1" s="1"/>
  <c r="AC59" i="1"/>
  <c r="W60" i="1"/>
  <c r="X60" i="1" s="1"/>
  <c r="Y59" i="1"/>
  <c r="T59" i="1"/>
  <c r="S60" i="1"/>
  <c r="U59" i="1"/>
  <c r="J61" i="1"/>
  <c r="O61" i="1"/>
  <c r="Q61" i="1" s="1"/>
  <c r="P60" i="1"/>
  <c r="Q60" i="1"/>
  <c r="N62" i="1"/>
  <c r="L58" i="1"/>
  <c r="M61" i="1" l="1"/>
  <c r="AI61" i="1"/>
  <c r="AJ61" i="1" s="1"/>
  <c r="AK60" i="1"/>
  <c r="AE62" i="1"/>
  <c r="AF62" i="1" s="1"/>
  <c r="AG61" i="1"/>
  <c r="AA61" i="1"/>
  <c r="AB61" i="1" s="1"/>
  <c r="AC60" i="1"/>
  <c r="W61" i="1"/>
  <c r="X61" i="1" s="1"/>
  <c r="Y60" i="1"/>
  <c r="T60" i="1"/>
  <c r="S61" i="1"/>
  <c r="U60" i="1"/>
  <c r="J62" i="1"/>
  <c r="L59" i="1"/>
  <c r="N63" i="1"/>
  <c r="O62" i="1"/>
  <c r="P61" i="1"/>
  <c r="M62" i="1" l="1"/>
  <c r="AI62" i="1"/>
  <c r="AJ62" i="1" s="1"/>
  <c r="AK61" i="1"/>
  <c r="AE63" i="1"/>
  <c r="AF63" i="1" s="1"/>
  <c r="AG62" i="1"/>
  <c r="AA62" i="1"/>
  <c r="AB62" i="1" s="1"/>
  <c r="AC61" i="1"/>
  <c r="W62" i="1"/>
  <c r="X62" i="1" s="1"/>
  <c r="Y61" i="1"/>
  <c r="T61" i="1"/>
  <c r="S62" i="1"/>
  <c r="U61" i="1"/>
  <c r="J63" i="1"/>
  <c r="L60" i="1"/>
  <c r="O63" i="1"/>
  <c r="Q63" i="1" s="1"/>
  <c r="P62" i="1"/>
  <c r="Q62" i="1"/>
  <c r="N64" i="1"/>
  <c r="M63" i="1" l="1"/>
  <c r="AI63" i="1"/>
  <c r="AJ63" i="1" s="1"/>
  <c r="AK62" i="1"/>
  <c r="AE64" i="1"/>
  <c r="AF64" i="1" s="1"/>
  <c r="AG63" i="1"/>
  <c r="AA63" i="1"/>
  <c r="AB63" i="1" s="1"/>
  <c r="AC62" i="1"/>
  <c r="W63" i="1"/>
  <c r="X63" i="1" s="1"/>
  <c r="Y62" i="1"/>
  <c r="T62" i="1"/>
  <c r="S63" i="1"/>
  <c r="U62" i="1"/>
  <c r="J64" i="1"/>
  <c r="N65" i="1"/>
  <c r="O64" i="1"/>
  <c r="P63" i="1"/>
  <c r="L61" i="1"/>
  <c r="M64" i="1" l="1"/>
  <c r="AI64" i="1"/>
  <c r="AJ64" i="1" s="1"/>
  <c r="AK63" i="1"/>
  <c r="AE65" i="1"/>
  <c r="AF65" i="1" s="1"/>
  <c r="AG64" i="1"/>
  <c r="AA64" i="1"/>
  <c r="AB64" i="1" s="1"/>
  <c r="AC63" i="1"/>
  <c r="W64" i="1"/>
  <c r="X64" i="1" s="1"/>
  <c r="Y63" i="1"/>
  <c r="T63" i="1"/>
  <c r="S64" i="1"/>
  <c r="U63" i="1"/>
  <c r="J65" i="1"/>
  <c r="L62" i="1"/>
  <c r="O65" i="1"/>
  <c r="Q65" i="1" s="1"/>
  <c r="P64" i="1"/>
  <c r="Q64" i="1"/>
  <c r="N66" i="1"/>
  <c r="M65" i="1" l="1"/>
  <c r="AI65" i="1"/>
  <c r="AJ65" i="1" s="1"/>
  <c r="AK64" i="1"/>
  <c r="AE66" i="1"/>
  <c r="AF66" i="1" s="1"/>
  <c r="AG65" i="1"/>
  <c r="AA65" i="1"/>
  <c r="AB65" i="1" s="1"/>
  <c r="AC64" i="1"/>
  <c r="W65" i="1"/>
  <c r="X65" i="1" s="1"/>
  <c r="Y64" i="1"/>
  <c r="T64" i="1"/>
  <c r="U64" i="1"/>
  <c r="S65" i="1"/>
  <c r="J66" i="1"/>
  <c r="N67" i="1"/>
  <c r="O66" i="1"/>
  <c r="Q66" i="1" s="1"/>
  <c r="P65" i="1"/>
  <c r="L63" i="1"/>
  <c r="M66" i="1" l="1"/>
  <c r="AI66" i="1"/>
  <c r="AJ66" i="1" s="1"/>
  <c r="AK65" i="1"/>
  <c r="AE67" i="1"/>
  <c r="AF67" i="1" s="1"/>
  <c r="AG66" i="1"/>
  <c r="AA66" i="1"/>
  <c r="AB66" i="1" s="1"/>
  <c r="AC65" i="1"/>
  <c r="W66" i="1"/>
  <c r="X66" i="1" s="1"/>
  <c r="Y65" i="1"/>
  <c r="T65" i="1"/>
  <c r="U65" i="1"/>
  <c r="S66" i="1"/>
  <c r="J67" i="1"/>
  <c r="L64" i="1"/>
  <c r="O67" i="1"/>
  <c r="Q67" i="1" s="1"/>
  <c r="P66" i="1"/>
  <c r="N68" i="1"/>
  <c r="M67" i="1" l="1"/>
  <c r="AI67" i="1"/>
  <c r="AJ67" i="1" s="1"/>
  <c r="AK66" i="1"/>
  <c r="AE68" i="1"/>
  <c r="AF68" i="1" s="1"/>
  <c r="AG67" i="1"/>
  <c r="AA67" i="1"/>
  <c r="AB67" i="1" s="1"/>
  <c r="AC66" i="1"/>
  <c r="W67" i="1"/>
  <c r="X67" i="1" s="1"/>
  <c r="Y66" i="1"/>
  <c r="T66" i="1"/>
  <c r="S67" i="1"/>
  <c r="U66" i="1"/>
  <c r="J68" i="1"/>
  <c r="N69" i="1"/>
  <c r="O68" i="1"/>
  <c r="P67" i="1"/>
  <c r="L65" i="1"/>
  <c r="M68" i="1" l="1"/>
  <c r="AI68" i="1"/>
  <c r="AJ68" i="1" s="1"/>
  <c r="AK67" i="1"/>
  <c r="AE69" i="1"/>
  <c r="AF69" i="1" s="1"/>
  <c r="AG68" i="1"/>
  <c r="AA68" i="1"/>
  <c r="AB68" i="1" s="1"/>
  <c r="AC67" i="1"/>
  <c r="W68" i="1"/>
  <c r="X68" i="1" s="1"/>
  <c r="Y67" i="1"/>
  <c r="T67" i="1"/>
  <c r="S68" i="1"/>
  <c r="U67" i="1"/>
  <c r="J69" i="1"/>
  <c r="L66" i="1"/>
  <c r="O69" i="1"/>
  <c r="Q69" i="1" s="1"/>
  <c r="P68" i="1"/>
  <c r="Q68" i="1"/>
  <c r="N70" i="1"/>
  <c r="M69" i="1" l="1"/>
  <c r="AI69" i="1"/>
  <c r="AJ69" i="1" s="1"/>
  <c r="AK68" i="1"/>
  <c r="AE70" i="1"/>
  <c r="AF70" i="1" s="1"/>
  <c r="AG69" i="1"/>
  <c r="AA69" i="1"/>
  <c r="AB69" i="1" s="1"/>
  <c r="AC68" i="1"/>
  <c r="W69" i="1"/>
  <c r="X69" i="1" s="1"/>
  <c r="Y68" i="1"/>
  <c r="T68" i="1"/>
  <c r="S69" i="1"/>
  <c r="U68" i="1"/>
  <c r="J70" i="1"/>
  <c r="N71" i="1"/>
  <c r="O70" i="1"/>
  <c r="P69" i="1"/>
  <c r="L67" i="1"/>
  <c r="M70" i="1" l="1"/>
  <c r="AI70" i="1"/>
  <c r="AJ70" i="1" s="1"/>
  <c r="AK69" i="1"/>
  <c r="AE71" i="1"/>
  <c r="AF71" i="1" s="1"/>
  <c r="AG70" i="1"/>
  <c r="AA70" i="1"/>
  <c r="AB70" i="1" s="1"/>
  <c r="AC69" i="1"/>
  <c r="W70" i="1"/>
  <c r="X70" i="1" s="1"/>
  <c r="Y69" i="1"/>
  <c r="T69" i="1"/>
  <c r="S70" i="1"/>
  <c r="U69" i="1"/>
  <c r="J71" i="1"/>
  <c r="L68" i="1"/>
  <c r="O71" i="1"/>
  <c r="Q71" i="1" s="1"/>
  <c r="P70" i="1"/>
  <c r="Q70" i="1"/>
  <c r="N72" i="1"/>
  <c r="M71" i="1" l="1"/>
  <c r="AI71" i="1"/>
  <c r="AJ71" i="1" s="1"/>
  <c r="AK70" i="1"/>
  <c r="AE72" i="1"/>
  <c r="AF72" i="1" s="1"/>
  <c r="AG71" i="1"/>
  <c r="AA71" i="1"/>
  <c r="AB71" i="1" s="1"/>
  <c r="AC70" i="1"/>
  <c r="W71" i="1"/>
  <c r="X71" i="1" s="1"/>
  <c r="Y70" i="1"/>
  <c r="T70" i="1"/>
  <c r="S71" i="1"/>
  <c r="U70" i="1"/>
  <c r="J72" i="1"/>
  <c r="L69" i="1"/>
  <c r="N73" i="1"/>
  <c r="O72" i="1"/>
  <c r="P71" i="1"/>
  <c r="M72" i="1" l="1"/>
  <c r="AI72" i="1"/>
  <c r="AJ72" i="1" s="1"/>
  <c r="AK71" i="1"/>
  <c r="AE73" i="1"/>
  <c r="AF73" i="1" s="1"/>
  <c r="AG72" i="1"/>
  <c r="AA72" i="1"/>
  <c r="AB72" i="1" s="1"/>
  <c r="AC71" i="1"/>
  <c r="W72" i="1"/>
  <c r="X72" i="1" s="1"/>
  <c r="Y71" i="1"/>
  <c r="T71" i="1"/>
  <c r="S72" i="1"/>
  <c r="U71" i="1"/>
  <c r="J73" i="1"/>
  <c r="L70" i="1"/>
  <c r="O73" i="1"/>
  <c r="Q73" i="1" s="1"/>
  <c r="P72" i="1"/>
  <c r="Q72" i="1"/>
  <c r="N74" i="1"/>
  <c r="M73" i="1" l="1"/>
  <c r="AI73" i="1"/>
  <c r="AJ73" i="1" s="1"/>
  <c r="AK72" i="1"/>
  <c r="AE74" i="1"/>
  <c r="AF74" i="1" s="1"/>
  <c r="AG73" i="1"/>
  <c r="AA73" i="1"/>
  <c r="AB73" i="1" s="1"/>
  <c r="AC72" i="1"/>
  <c r="W73" i="1"/>
  <c r="X73" i="1" s="1"/>
  <c r="Y72" i="1"/>
  <c r="T72" i="1"/>
  <c r="S73" i="1"/>
  <c r="U72" i="1"/>
  <c r="J74" i="1"/>
  <c r="N75" i="1"/>
  <c r="O74" i="1"/>
  <c r="P73" i="1"/>
  <c r="L71" i="1"/>
  <c r="M74" i="1" l="1"/>
  <c r="AI74" i="1"/>
  <c r="AJ74" i="1" s="1"/>
  <c r="AK73" i="1"/>
  <c r="AE75" i="1"/>
  <c r="AF75" i="1" s="1"/>
  <c r="AG74" i="1"/>
  <c r="AA74" i="1"/>
  <c r="AB74" i="1" s="1"/>
  <c r="AC73" i="1"/>
  <c r="W74" i="1"/>
  <c r="X74" i="1" s="1"/>
  <c r="Y73" i="1"/>
  <c r="T73" i="1"/>
  <c r="S74" i="1"/>
  <c r="U73" i="1"/>
  <c r="J75" i="1"/>
  <c r="L72" i="1"/>
  <c r="O75" i="1"/>
  <c r="Q75" i="1" s="1"/>
  <c r="P74" i="1"/>
  <c r="Q74" i="1"/>
  <c r="N76" i="1"/>
  <c r="M75" i="1" l="1"/>
  <c r="AI75" i="1"/>
  <c r="AJ75" i="1" s="1"/>
  <c r="AK74" i="1"/>
  <c r="AE76" i="1"/>
  <c r="AF76" i="1" s="1"/>
  <c r="AG75" i="1"/>
  <c r="AA75" i="1"/>
  <c r="AB75" i="1" s="1"/>
  <c r="AC74" i="1"/>
  <c r="W75" i="1"/>
  <c r="X75" i="1" s="1"/>
  <c r="Y74" i="1"/>
  <c r="T74" i="1"/>
  <c r="S75" i="1"/>
  <c r="U74" i="1"/>
  <c r="J76" i="1"/>
  <c r="N77" i="1"/>
  <c r="L73" i="1"/>
  <c r="O76" i="1"/>
  <c r="P75" i="1"/>
  <c r="M76" i="1" l="1"/>
  <c r="AI76" i="1"/>
  <c r="AJ76" i="1" s="1"/>
  <c r="AK75" i="1"/>
  <c r="AE77" i="1"/>
  <c r="AF77" i="1" s="1"/>
  <c r="AG76" i="1"/>
  <c r="AA76" i="1"/>
  <c r="AB76" i="1" s="1"/>
  <c r="AC75" i="1"/>
  <c r="W76" i="1"/>
  <c r="X76" i="1" s="1"/>
  <c r="Y75" i="1"/>
  <c r="T75" i="1"/>
  <c r="S76" i="1"/>
  <c r="U75" i="1"/>
  <c r="J77" i="1"/>
  <c r="O77" i="1"/>
  <c r="Q77" i="1" s="1"/>
  <c r="P76" i="1"/>
  <c r="L74" i="1"/>
  <c r="Q76" i="1"/>
  <c r="N78" i="1"/>
  <c r="M77" i="1" l="1"/>
  <c r="AI77" i="1"/>
  <c r="AJ77" i="1" s="1"/>
  <c r="AK76" i="1"/>
  <c r="AE78" i="1"/>
  <c r="AF78" i="1" s="1"/>
  <c r="AG77" i="1"/>
  <c r="AA77" i="1"/>
  <c r="AB77" i="1" s="1"/>
  <c r="AC76" i="1"/>
  <c r="W77" i="1"/>
  <c r="X77" i="1" s="1"/>
  <c r="Y76" i="1"/>
  <c r="T76" i="1"/>
  <c r="U76" i="1"/>
  <c r="S77" i="1"/>
  <c r="J78" i="1"/>
  <c r="N79" i="1"/>
  <c r="L75" i="1"/>
  <c r="O78" i="1"/>
  <c r="P77" i="1"/>
  <c r="M78" i="1" l="1"/>
  <c r="AI78" i="1"/>
  <c r="AJ78" i="1" s="1"/>
  <c r="AK77" i="1"/>
  <c r="AE79" i="1"/>
  <c r="AF79" i="1" s="1"/>
  <c r="AG78" i="1"/>
  <c r="AA78" i="1"/>
  <c r="AB78" i="1" s="1"/>
  <c r="AC77" i="1"/>
  <c r="W78" i="1"/>
  <c r="X78" i="1" s="1"/>
  <c r="Y77" i="1"/>
  <c r="T77" i="1"/>
  <c r="S78" i="1"/>
  <c r="U77" i="1"/>
  <c r="J79" i="1"/>
  <c r="O79" i="1"/>
  <c r="P78" i="1"/>
  <c r="L76" i="1"/>
  <c r="Q78" i="1"/>
  <c r="N80" i="1"/>
  <c r="M79" i="1" l="1"/>
  <c r="AI79" i="1"/>
  <c r="AJ79" i="1" s="1"/>
  <c r="AK78" i="1"/>
  <c r="AE80" i="1"/>
  <c r="AF80" i="1" s="1"/>
  <c r="AG79" i="1"/>
  <c r="AA79" i="1"/>
  <c r="AB79" i="1" s="1"/>
  <c r="AC78" i="1"/>
  <c r="W79" i="1"/>
  <c r="X79" i="1" s="1"/>
  <c r="Y78" i="1"/>
  <c r="T78" i="1"/>
  <c r="S79" i="1"/>
  <c r="U78" i="1"/>
  <c r="J80" i="1"/>
  <c r="O80" i="1"/>
  <c r="Q80" i="1" s="1"/>
  <c r="P79" i="1"/>
  <c r="Q79" i="1"/>
  <c r="N81" i="1"/>
  <c r="L77" i="1"/>
  <c r="M80" i="1" l="1"/>
  <c r="AI80" i="1"/>
  <c r="AJ80" i="1" s="1"/>
  <c r="AK79" i="1"/>
  <c r="AE81" i="1"/>
  <c r="AF81" i="1" s="1"/>
  <c r="AG80" i="1"/>
  <c r="AA80" i="1"/>
  <c r="AB80" i="1" s="1"/>
  <c r="AC79" i="1"/>
  <c r="W80" i="1"/>
  <c r="X80" i="1" s="1"/>
  <c r="Y79" i="1"/>
  <c r="T79" i="1"/>
  <c r="S80" i="1"/>
  <c r="U79" i="1"/>
  <c r="J81" i="1"/>
  <c r="L78" i="1"/>
  <c r="N82" i="1"/>
  <c r="O81" i="1"/>
  <c r="P80" i="1"/>
  <c r="M81" i="1" l="1"/>
  <c r="AI81" i="1"/>
  <c r="AJ81" i="1" s="1"/>
  <c r="AK80" i="1"/>
  <c r="AE82" i="1"/>
  <c r="AF82" i="1" s="1"/>
  <c r="AG81" i="1"/>
  <c r="AA81" i="1"/>
  <c r="AB81" i="1" s="1"/>
  <c r="AC80" i="1"/>
  <c r="W81" i="1"/>
  <c r="X81" i="1" s="1"/>
  <c r="Y80" i="1"/>
  <c r="T80" i="1"/>
  <c r="S81" i="1"/>
  <c r="U80" i="1"/>
  <c r="J82" i="1"/>
  <c r="O82" i="1"/>
  <c r="Q82" i="1" s="1"/>
  <c r="P81" i="1"/>
  <c r="Q81" i="1"/>
  <c r="N83" i="1"/>
  <c r="L79" i="1"/>
  <c r="M82" i="1" l="1"/>
  <c r="AI82" i="1"/>
  <c r="AJ82" i="1" s="1"/>
  <c r="AK81" i="1"/>
  <c r="AE83" i="1"/>
  <c r="AF83" i="1" s="1"/>
  <c r="AG82" i="1"/>
  <c r="AA82" i="1"/>
  <c r="AB82" i="1" s="1"/>
  <c r="AC81" i="1"/>
  <c r="W82" i="1"/>
  <c r="X82" i="1" s="1"/>
  <c r="Y81" i="1"/>
  <c r="T81" i="1"/>
  <c r="S82" i="1"/>
  <c r="U81" i="1"/>
  <c r="J83" i="1"/>
  <c r="L80" i="1"/>
  <c r="N84" i="1"/>
  <c r="O83" i="1"/>
  <c r="P82" i="1"/>
  <c r="M83" i="1" l="1"/>
  <c r="AI83" i="1"/>
  <c r="AJ83" i="1" s="1"/>
  <c r="AK82" i="1"/>
  <c r="AE84" i="1"/>
  <c r="AF84" i="1" s="1"/>
  <c r="AG83" i="1"/>
  <c r="AA83" i="1"/>
  <c r="AB83" i="1" s="1"/>
  <c r="AC82" i="1"/>
  <c r="W83" i="1"/>
  <c r="X83" i="1" s="1"/>
  <c r="Y82" i="1"/>
  <c r="T82" i="1"/>
  <c r="U82" i="1"/>
  <c r="S83" i="1"/>
  <c r="J84" i="1"/>
  <c r="O84" i="1"/>
  <c r="Q84" i="1" s="1"/>
  <c r="P83" i="1"/>
  <c r="Q83" i="1"/>
  <c r="N85" i="1"/>
  <c r="L81" i="1"/>
  <c r="M84" i="1" l="1"/>
  <c r="AI84" i="1"/>
  <c r="AJ84" i="1" s="1"/>
  <c r="AK83" i="1"/>
  <c r="AE85" i="1"/>
  <c r="AF85" i="1" s="1"/>
  <c r="AG84" i="1"/>
  <c r="AA84" i="1"/>
  <c r="AB84" i="1" s="1"/>
  <c r="AC83" i="1"/>
  <c r="W84" i="1"/>
  <c r="X84" i="1" s="1"/>
  <c r="Y83" i="1"/>
  <c r="T83" i="1"/>
  <c r="S84" i="1"/>
  <c r="U83" i="1"/>
  <c r="J85" i="1"/>
  <c r="L82" i="1"/>
  <c r="N86" i="1"/>
  <c r="O85" i="1"/>
  <c r="P84" i="1"/>
  <c r="M85" i="1" l="1"/>
  <c r="AI85" i="1"/>
  <c r="AJ85" i="1" s="1"/>
  <c r="AK84" i="1"/>
  <c r="AE86" i="1"/>
  <c r="AF86" i="1" s="1"/>
  <c r="AG85" i="1"/>
  <c r="AA85" i="1"/>
  <c r="AB85" i="1" s="1"/>
  <c r="AC84" i="1"/>
  <c r="W85" i="1"/>
  <c r="X85" i="1" s="1"/>
  <c r="Y84" i="1"/>
  <c r="T84" i="1"/>
  <c r="S85" i="1"/>
  <c r="U84" i="1"/>
  <c r="J86" i="1"/>
  <c r="L83" i="1"/>
  <c r="O86" i="1"/>
  <c r="Q86" i="1" s="1"/>
  <c r="P85" i="1"/>
  <c r="Q85" i="1"/>
  <c r="N87" i="1"/>
  <c r="M86" i="1" l="1"/>
  <c r="AI86" i="1"/>
  <c r="AJ86" i="1" s="1"/>
  <c r="AK85" i="1"/>
  <c r="AE87" i="1"/>
  <c r="AF87" i="1" s="1"/>
  <c r="AG86" i="1"/>
  <c r="AA86" i="1"/>
  <c r="AB86" i="1" s="1"/>
  <c r="AC85" i="1"/>
  <c r="W86" i="1"/>
  <c r="X86" i="1" s="1"/>
  <c r="Y85" i="1"/>
  <c r="T85" i="1"/>
  <c r="S86" i="1"/>
  <c r="U85" i="1"/>
  <c r="J87" i="1"/>
  <c r="N88" i="1"/>
  <c r="O87" i="1"/>
  <c r="P86" i="1"/>
  <c r="L84" i="1"/>
  <c r="M87" i="1" l="1"/>
  <c r="AI87" i="1"/>
  <c r="AJ87" i="1" s="1"/>
  <c r="AK86" i="1"/>
  <c r="AE88" i="1"/>
  <c r="AF88" i="1" s="1"/>
  <c r="AG87" i="1"/>
  <c r="AA87" i="1"/>
  <c r="AB87" i="1" s="1"/>
  <c r="AC86" i="1"/>
  <c r="W87" i="1"/>
  <c r="X87" i="1" s="1"/>
  <c r="Y86" i="1"/>
  <c r="T86" i="1"/>
  <c r="S87" i="1"/>
  <c r="U86" i="1"/>
  <c r="J88" i="1"/>
  <c r="L85" i="1"/>
  <c r="O88" i="1"/>
  <c r="Q88" i="1" s="1"/>
  <c r="P87" i="1"/>
  <c r="Q87" i="1"/>
  <c r="N89" i="1"/>
  <c r="M88" i="1" l="1"/>
  <c r="AI88" i="1"/>
  <c r="AJ88" i="1" s="1"/>
  <c r="AK87" i="1"/>
  <c r="AE89" i="1"/>
  <c r="AF89" i="1" s="1"/>
  <c r="AG88" i="1"/>
  <c r="AA88" i="1"/>
  <c r="AB88" i="1" s="1"/>
  <c r="AC87" i="1"/>
  <c r="W88" i="1"/>
  <c r="X88" i="1" s="1"/>
  <c r="Y87" i="1"/>
  <c r="T87" i="1"/>
  <c r="U87" i="1"/>
  <c r="S88" i="1"/>
  <c r="J89" i="1"/>
  <c r="N90" i="1"/>
  <c r="O89" i="1"/>
  <c r="P88" i="1"/>
  <c r="L86" i="1"/>
  <c r="M89" i="1" l="1"/>
  <c r="AI89" i="1"/>
  <c r="AJ89" i="1" s="1"/>
  <c r="AK88" i="1"/>
  <c r="AE90" i="1"/>
  <c r="AF90" i="1" s="1"/>
  <c r="AG89" i="1"/>
  <c r="AA89" i="1"/>
  <c r="AB89" i="1" s="1"/>
  <c r="AC88" i="1"/>
  <c r="W89" i="1"/>
  <c r="X89" i="1" s="1"/>
  <c r="Y88" i="1"/>
  <c r="T88" i="1"/>
  <c r="S89" i="1"/>
  <c r="U88" i="1"/>
  <c r="J90" i="1"/>
  <c r="L87" i="1"/>
  <c r="O90" i="1"/>
  <c r="Q90" i="1" s="1"/>
  <c r="P89" i="1"/>
  <c r="Q89" i="1"/>
  <c r="N91" i="1"/>
  <c r="M90" i="1" l="1"/>
  <c r="AI90" i="1"/>
  <c r="AJ90" i="1" s="1"/>
  <c r="AK89" i="1"/>
  <c r="AE91" i="1"/>
  <c r="AF91" i="1" s="1"/>
  <c r="AG90" i="1"/>
  <c r="AA90" i="1"/>
  <c r="AB90" i="1" s="1"/>
  <c r="AC89" i="1"/>
  <c r="W90" i="1"/>
  <c r="X90" i="1" s="1"/>
  <c r="Y89" i="1"/>
  <c r="T89" i="1"/>
  <c r="S90" i="1"/>
  <c r="U89" i="1"/>
  <c r="J91" i="1"/>
  <c r="N92" i="1"/>
  <c r="O91" i="1"/>
  <c r="P90" i="1"/>
  <c r="L88" i="1"/>
  <c r="M91" i="1" l="1"/>
  <c r="AI91" i="1"/>
  <c r="AJ91" i="1" s="1"/>
  <c r="AK90" i="1"/>
  <c r="AE92" i="1"/>
  <c r="AF92" i="1" s="1"/>
  <c r="AG91" i="1"/>
  <c r="AA91" i="1"/>
  <c r="AB91" i="1" s="1"/>
  <c r="AC90" i="1"/>
  <c r="W91" i="1"/>
  <c r="X91" i="1" s="1"/>
  <c r="Y90" i="1"/>
  <c r="T90" i="1"/>
  <c r="S91" i="1"/>
  <c r="U90" i="1"/>
  <c r="J92" i="1"/>
  <c r="L89" i="1"/>
  <c r="O92" i="1"/>
  <c r="Q92" i="1" s="1"/>
  <c r="P91" i="1"/>
  <c r="Q91" i="1"/>
  <c r="N93" i="1"/>
  <c r="M92" i="1" l="1"/>
  <c r="AI92" i="1"/>
  <c r="AJ92" i="1" s="1"/>
  <c r="AK91" i="1"/>
  <c r="AE93" i="1"/>
  <c r="AF93" i="1" s="1"/>
  <c r="AG92" i="1"/>
  <c r="AA92" i="1"/>
  <c r="AB92" i="1" s="1"/>
  <c r="AC91" i="1"/>
  <c r="W92" i="1"/>
  <c r="X92" i="1" s="1"/>
  <c r="Y91" i="1"/>
  <c r="T91" i="1"/>
  <c r="S92" i="1"/>
  <c r="U91" i="1"/>
  <c r="J93" i="1"/>
  <c r="N94" i="1"/>
  <c r="O93" i="1"/>
  <c r="P92" i="1"/>
  <c r="L90" i="1"/>
  <c r="M93" i="1" l="1"/>
  <c r="AI93" i="1"/>
  <c r="AJ93" i="1" s="1"/>
  <c r="AK92" i="1"/>
  <c r="AE94" i="1"/>
  <c r="AF94" i="1" s="1"/>
  <c r="AG93" i="1"/>
  <c r="AA93" i="1"/>
  <c r="AB93" i="1" s="1"/>
  <c r="AC92" i="1"/>
  <c r="W93" i="1"/>
  <c r="X93" i="1" s="1"/>
  <c r="Y92" i="1"/>
  <c r="T92" i="1"/>
  <c r="S93" i="1"/>
  <c r="U92" i="1"/>
  <c r="J94" i="1"/>
  <c r="N95" i="1"/>
  <c r="L91" i="1"/>
  <c r="O94" i="1"/>
  <c r="P93" i="1"/>
  <c r="Q93" i="1"/>
  <c r="M94" i="1" l="1"/>
  <c r="AI94" i="1"/>
  <c r="AJ94" i="1" s="1"/>
  <c r="AK93" i="1"/>
  <c r="AE95" i="1"/>
  <c r="AF95" i="1" s="1"/>
  <c r="AG94" i="1"/>
  <c r="AA94" i="1"/>
  <c r="AB94" i="1" s="1"/>
  <c r="AC93" i="1"/>
  <c r="W94" i="1"/>
  <c r="X94" i="1" s="1"/>
  <c r="Y93" i="1"/>
  <c r="T93" i="1"/>
  <c r="S94" i="1"/>
  <c r="U93" i="1"/>
  <c r="J95" i="1"/>
  <c r="O95" i="1"/>
  <c r="Q95" i="1" s="1"/>
  <c r="P94" i="1"/>
  <c r="L92" i="1"/>
  <c r="Q94" i="1"/>
  <c r="N96" i="1"/>
  <c r="M95" i="1" l="1"/>
  <c r="AI95" i="1"/>
  <c r="AJ95" i="1" s="1"/>
  <c r="AK94" i="1"/>
  <c r="AE96" i="1"/>
  <c r="AF96" i="1" s="1"/>
  <c r="AG95" i="1"/>
  <c r="AA95" i="1"/>
  <c r="AB95" i="1" s="1"/>
  <c r="AC94" i="1"/>
  <c r="W95" i="1"/>
  <c r="X95" i="1" s="1"/>
  <c r="Y94" i="1"/>
  <c r="T94" i="1"/>
  <c r="S95" i="1"/>
  <c r="U94" i="1"/>
  <c r="J96" i="1"/>
  <c r="N97" i="1"/>
  <c r="L93" i="1"/>
  <c r="O96" i="1"/>
  <c r="P95" i="1"/>
  <c r="M96" i="1" l="1"/>
  <c r="AI96" i="1"/>
  <c r="AJ96" i="1" s="1"/>
  <c r="AK95" i="1"/>
  <c r="AE97" i="1"/>
  <c r="AF97" i="1" s="1"/>
  <c r="AG96" i="1"/>
  <c r="AA96" i="1"/>
  <c r="AB96" i="1" s="1"/>
  <c r="AC95" i="1"/>
  <c r="W96" i="1"/>
  <c r="X96" i="1" s="1"/>
  <c r="Y95" i="1"/>
  <c r="T95" i="1"/>
  <c r="S96" i="1"/>
  <c r="U95" i="1"/>
  <c r="J97" i="1"/>
  <c r="N98" i="1"/>
  <c r="O97" i="1"/>
  <c r="Q97" i="1" s="1"/>
  <c r="P96" i="1"/>
  <c r="L94" i="1"/>
  <c r="Q96" i="1"/>
  <c r="M97" i="1" l="1"/>
  <c r="AI97" i="1"/>
  <c r="AJ97" i="1" s="1"/>
  <c r="AK96" i="1"/>
  <c r="AE98" i="1"/>
  <c r="AF98" i="1" s="1"/>
  <c r="AG97" i="1"/>
  <c r="AA97" i="1"/>
  <c r="AB97" i="1" s="1"/>
  <c r="AC96" i="1"/>
  <c r="W97" i="1"/>
  <c r="X97" i="1" s="1"/>
  <c r="Y96" i="1"/>
  <c r="T96" i="1"/>
  <c r="S97" i="1"/>
  <c r="U96" i="1"/>
  <c r="J98" i="1"/>
  <c r="L95" i="1"/>
  <c r="O98" i="1"/>
  <c r="Q98" i="1" s="1"/>
  <c r="P97" i="1"/>
  <c r="N99" i="1"/>
  <c r="M98" i="1" l="1"/>
  <c r="AI98" i="1"/>
  <c r="AJ98" i="1" s="1"/>
  <c r="AK97" i="1"/>
  <c r="AE99" i="1"/>
  <c r="AF99" i="1" s="1"/>
  <c r="AG98" i="1"/>
  <c r="AA98" i="1"/>
  <c r="AB98" i="1" s="1"/>
  <c r="AC97" i="1"/>
  <c r="W98" i="1"/>
  <c r="X98" i="1" s="1"/>
  <c r="Y97" i="1"/>
  <c r="T97" i="1"/>
  <c r="S98" i="1"/>
  <c r="U97" i="1"/>
  <c r="J99" i="1"/>
  <c r="N100" i="1"/>
  <c r="O99" i="1"/>
  <c r="P98" i="1"/>
  <c r="L96" i="1"/>
  <c r="M99" i="1" l="1"/>
  <c r="AI99" i="1"/>
  <c r="AJ99" i="1" s="1"/>
  <c r="AK98" i="1"/>
  <c r="AE100" i="1"/>
  <c r="AF100" i="1" s="1"/>
  <c r="AG99" i="1"/>
  <c r="AA99" i="1"/>
  <c r="AB99" i="1" s="1"/>
  <c r="AC98" i="1"/>
  <c r="W99" i="1"/>
  <c r="X99" i="1" s="1"/>
  <c r="Y98" i="1"/>
  <c r="T98" i="1"/>
  <c r="S99" i="1"/>
  <c r="U98" i="1"/>
  <c r="J100" i="1"/>
  <c r="O100" i="1"/>
  <c r="Q100" i="1" s="1"/>
  <c r="P99" i="1"/>
  <c r="L97" i="1"/>
  <c r="Q99" i="1"/>
  <c r="N101" i="1"/>
  <c r="M100" i="1" l="1"/>
  <c r="AI100" i="1"/>
  <c r="AJ100" i="1" s="1"/>
  <c r="AK99" i="1"/>
  <c r="AE101" i="1"/>
  <c r="AF101" i="1" s="1"/>
  <c r="AG100" i="1"/>
  <c r="AA100" i="1"/>
  <c r="AB100" i="1" s="1"/>
  <c r="AC99" i="1"/>
  <c r="W100" i="1"/>
  <c r="X100" i="1" s="1"/>
  <c r="Y99" i="1"/>
  <c r="T99" i="1"/>
  <c r="S100" i="1"/>
  <c r="U99" i="1"/>
  <c r="J101" i="1"/>
  <c r="N102" i="1"/>
  <c r="L98" i="1"/>
  <c r="O101" i="1"/>
  <c r="Q101" i="1" s="1"/>
  <c r="P100" i="1"/>
  <c r="M101" i="1" l="1"/>
  <c r="AI101" i="1"/>
  <c r="AJ101" i="1" s="1"/>
  <c r="AK100" i="1"/>
  <c r="AE102" i="1"/>
  <c r="AF102" i="1" s="1"/>
  <c r="AG101" i="1"/>
  <c r="AA101" i="1"/>
  <c r="AB101" i="1" s="1"/>
  <c r="AC100" i="1"/>
  <c r="W101" i="1"/>
  <c r="X101" i="1" s="1"/>
  <c r="Y100" i="1"/>
  <c r="T100" i="1"/>
  <c r="S101" i="1"/>
  <c r="U100" i="1"/>
  <c r="J102" i="1"/>
  <c r="L99" i="1"/>
  <c r="O102" i="1"/>
  <c r="P102" i="1" s="1"/>
  <c r="P101" i="1"/>
  <c r="M102" i="1" l="1"/>
  <c r="Q102" i="1"/>
  <c r="AI102" i="1"/>
  <c r="AJ102" i="1" s="1"/>
  <c r="AK101" i="1"/>
  <c r="AG102" i="1"/>
  <c r="AA102" i="1"/>
  <c r="AB102" i="1" s="1"/>
  <c r="AC101" i="1"/>
  <c r="W102" i="1"/>
  <c r="X102" i="1" s="1"/>
  <c r="Y101" i="1"/>
  <c r="T101" i="1"/>
  <c r="S102" i="1"/>
  <c r="U101" i="1"/>
  <c r="L100" i="1"/>
  <c r="AK102" i="1" l="1"/>
  <c r="AC102" i="1"/>
  <c r="Y102" i="1"/>
  <c r="U102" i="1"/>
  <c r="T102" i="1"/>
  <c r="L101" i="1"/>
  <c r="L102" i="1" l="1"/>
</calcChain>
</file>

<file path=xl/sharedStrings.xml><?xml version="1.0" encoding="utf-8"?>
<sst xmlns="http://schemas.openxmlformats.org/spreadsheetml/2006/main" count="29" uniqueCount="29">
  <si>
    <t>Уровень/здание</t>
  </si>
  <si>
    <t>Дом</t>
  </si>
  <si>
    <t>Коефициент</t>
  </si>
  <si>
    <t>нач. стоим.</t>
  </si>
  <si>
    <t>дом</t>
  </si>
  <si>
    <t>Лесоруб</t>
  </si>
  <si>
    <t>Школа</t>
  </si>
  <si>
    <t>Сельское хозяйство</t>
  </si>
  <si>
    <t>Амбар</t>
  </si>
  <si>
    <t>Животновотство</t>
  </si>
  <si>
    <t>Замок</t>
  </si>
  <si>
    <t>Время за которое выполняется</t>
  </si>
  <si>
    <t>Прибыль за 1 временной промежуток</t>
  </si>
  <si>
    <t>Срок окупаемости</t>
  </si>
  <si>
    <t>Прибыль за время которое выполняется</t>
  </si>
  <si>
    <t>% коэфициент повышения стоимости</t>
  </si>
  <si>
    <t>% коэфициент повышения стоимости здания</t>
  </si>
  <si>
    <t>стоимость 1</t>
  </si>
  <si>
    <t>рынок</t>
  </si>
  <si>
    <t>гостиница</t>
  </si>
  <si>
    <t>замок</t>
  </si>
  <si>
    <t>вышка</t>
  </si>
  <si>
    <t>кузница</t>
  </si>
  <si>
    <t>поле</t>
  </si>
  <si>
    <t>мельница</t>
  </si>
  <si>
    <t>стойло</t>
  </si>
  <si>
    <t>дом рыбака</t>
  </si>
  <si>
    <t>время</t>
  </si>
  <si>
    <t>"1/2"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</si>
</sst>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0" fillId="0" borderId="1" xfId="0" applyBorder="1"/>
    <xf numFmtId="2" fontId="0" fillId="2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1" fontId="0" fillId="0" borderId="0" xfId="0" applyNumberFormat="1" applyFill="1" applyAlignment="1">
      <alignment horizontal="center" vertical="center" wrapText="1"/>
    </xf>
    <xf numFmtId="2" fontId="0" fillId="4" borderId="0" xfId="0" applyNumberFormat="1" applyFill="1"/>
    <xf numFmtId="0" fontId="0" fillId="3" borderId="0" xfId="0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zoomScale="55" zoomScaleNormal="55" workbookViewId="0">
      <selection activeCell="E3" sqref="E3"/>
    </sheetView>
  </sheetViews>
  <sheetFormatPr defaultColWidth="16.109375" defaultRowHeight="19.8" customHeight="1" x14ac:dyDescent="0.3"/>
  <cols>
    <col min="21" max="21" width="16.109375" style="2"/>
    <col min="25" max="25" width="16.109375" style="2"/>
    <col min="29" max="29" width="16.109375" style="2"/>
    <col min="33" max="33" width="16.109375" style="2"/>
    <col min="37" max="37" width="16.109375" style="2"/>
  </cols>
  <sheetData>
    <row r="1" spans="1:37" s="1" customFormat="1" ht="66.599999999999994" customHeight="1" x14ac:dyDescent="0.3">
      <c r="A1" s="3"/>
      <c r="B1" s="3" t="s">
        <v>2</v>
      </c>
      <c r="C1" s="3" t="s">
        <v>3</v>
      </c>
      <c r="D1" s="15" t="s">
        <v>16</v>
      </c>
      <c r="E1" s="11" t="s">
        <v>15</v>
      </c>
      <c r="F1" s="11" t="s">
        <v>14</v>
      </c>
      <c r="G1" s="11" t="s">
        <v>11</v>
      </c>
      <c r="I1" s="7" t="s">
        <v>0</v>
      </c>
      <c r="J1" s="14" t="str">
        <f>B2</f>
        <v>Дом</v>
      </c>
      <c r="K1" s="7" t="str">
        <f>F1</f>
        <v>Прибыль за время которое выполняется</v>
      </c>
      <c r="L1" s="7" t="s">
        <v>12</v>
      </c>
      <c r="M1" s="7" t="s">
        <v>13</v>
      </c>
      <c r="N1" s="14" t="str">
        <f>B3</f>
        <v>Лесоруб</v>
      </c>
      <c r="O1" s="7" t="str">
        <f>F1</f>
        <v>Прибыль за время которое выполняется</v>
      </c>
      <c r="P1" s="7" t="str">
        <f>L1</f>
        <v>Прибыль за 1 временной промежуток</v>
      </c>
      <c r="Q1" s="7" t="str">
        <f>M1</f>
        <v>Срок окупаемости</v>
      </c>
      <c r="R1" s="14" t="str">
        <f>B4</f>
        <v>Школа</v>
      </c>
      <c r="S1" s="7" t="str">
        <f>F1</f>
        <v>Прибыль за время которое выполняется</v>
      </c>
      <c r="T1" s="7" t="str">
        <f>L1</f>
        <v>Прибыль за 1 временной промежуток</v>
      </c>
      <c r="U1" s="12" t="str">
        <f>M1</f>
        <v>Срок окупаемости</v>
      </c>
      <c r="V1" s="14" t="str">
        <f>$B$5</f>
        <v>Сельское хозяйство</v>
      </c>
      <c r="W1" s="7" t="str">
        <f>$F$1</f>
        <v>Прибыль за время которое выполняется</v>
      </c>
      <c r="X1" s="7" t="str">
        <f>P1</f>
        <v>Прибыль за 1 временной промежуток</v>
      </c>
      <c r="Y1" s="12" t="str">
        <f>Q1</f>
        <v>Срок окупаемости</v>
      </c>
      <c r="Z1" s="14" t="str">
        <f>$B$6</f>
        <v>Амбар</v>
      </c>
      <c r="AA1" s="7" t="str">
        <f>$F$1</f>
        <v>Прибыль за время которое выполняется</v>
      </c>
      <c r="AB1" s="7" t="str">
        <f>T1</f>
        <v>Прибыль за 1 временной промежуток</v>
      </c>
      <c r="AC1" s="12" t="str">
        <f>U1</f>
        <v>Срок окупаемости</v>
      </c>
      <c r="AD1" s="14" t="str">
        <f>$B$7</f>
        <v>Животновотство</v>
      </c>
      <c r="AE1" s="7" t="str">
        <f>$F$1</f>
        <v>Прибыль за время которое выполняется</v>
      </c>
      <c r="AF1" s="7" t="str">
        <f>X1</f>
        <v>Прибыль за 1 временной промежуток</v>
      </c>
      <c r="AG1" s="12" t="str">
        <f>Y1</f>
        <v>Срок окупаемости</v>
      </c>
      <c r="AH1" s="14" t="str">
        <f>$B$8</f>
        <v>Замок</v>
      </c>
      <c r="AI1" s="7" t="str">
        <f>$F$1</f>
        <v>Прибыль за время которое выполняется</v>
      </c>
      <c r="AJ1" s="7" t="str">
        <f>AB1</f>
        <v>Прибыль за 1 временной промежуток</v>
      </c>
      <c r="AK1" s="12" t="str">
        <f>AC1</f>
        <v>Срок окупаемости</v>
      </c>
    </row>
    <row r="2" spans="1:37" ht="19.8" customHeight="1" x14ac:dyDescent="0.3">
      <c r="A2" s="3">
        <v>1</v>
      </c>
      <c r="B2" s="4" t="s">
        <v>1</v>
      </c>
      <c r="C2" s="5">
        <v>10</v>
      </c>
      <c r="D2" s="3">
        <v>1.1200000000000001</v>
      </c>
      <c r="E2" s="5">
        <v>0.09</v>
      </c>
      <c r="F2" s="5">
        <v>4</v>
      </c>
      <c r="G2" s="5">
        <v>4</v>
      </c>
      <c r="I2" s="8">
        <v>1</v>
      </c>
      <c r="J2" s="9">
        <f>C2</f>
        <v>10</v>
      </c>
      <c r="K2" s="13">
        <f>$F$2</f>
        <v>4</v>
      </c>
      <c r="L2" s="10">
        <f>K2*$G$2</f>
        <v>16</v>
      </c>
      <c r="M2" s="9">
        <f>J2/K2</f>
        <v>2.5</v>
      </c>
      <c r="N2" s="9">
        <f>C3</f>
        <v>60</v>
      </c>
      <c r="O2" s="13">
        <f>N2*$F$3</f>
        <v>4.8</v>
      </c>
      <c r="P2" s="10">
        <f>O2*$G$3</f>
        <v>48</v>
      </c>
      <c r="Q2" s="9">
        <f>N2/O2</f>
        <v>12.5</v>
      </c>
      <c r="R2" s="9">
        <f>C4</f>
        <v>800</v>
      </c>
      <c r="S2" s="13">
        <f>R2*$F$4</f>
        <v>56.000000000000007</v>
      </c>
      <c r="T2" s="10">
        <f>S2*$G$4</f>
        <v>1680.0000000000002</v>
      </c>
      <c r="U2" s="9">
        <f>R2/S2</f>
        <v>14.285714285714285</v>
      </c>
      <c r="V2" s="9">
        <f>C5</f>
        <v>4000</v>
      </c>
      <c r="W2" s="13">
        <f>V2*$F$5</f>
        <v>280</v>
      </c>
      <c r="X2" s="10">
        <f>W2*$G$5</f>
        <v>16800</v>
      </c>
      <c r="Y2" s="9">
        <f>V2/W2</f>
        <v>14.285714285714286</v>
      </c>
      <c r="Z2" s="9">
        <f>$C$6</f>
        <v>12000</v>
      </c>
      <c r="AA2" s="13">
        <f>Z2*$F$6</f>
        <v>840.00000000000011</v>
      </c>
      <c r="AB2" s="10">
        <f>AA2*$G$6</f>
        <v>151200.00000000003</v>
      </c>
      <c r="AC2" s="9">
        <f>Z2/AA2</f>
        <v>14.285714285714283</v>
      </c>
      <c r="AD2" s="9">
        <f>$C$7</f>
        <v>30000</v>
      </c>
      <c r="AE2" s="13">
        <f>AD2*$F$7</f>
        <v>1800</v>
      </c>
      <c r="AF2" s="10">
        <f>AE2*$G$7</f>
        <v>540000</v>
      </c>
      <c r="AG2" s="9">
        <f>AD2/AE2</f>
        <v>16.666666666666668</v>
      </c>
      <c r="AH2" s="9">
        <f>$C$8</f>
        <v>100000</v>
      </c>
      <c r="AI2" s="13">
        <f>AH2*$F$8</f>
        <v>6000</v>
      </c>
      <c r="AJ2" s="10">
        <f>AI2*$G$8</f>
        <v>3600000</v>
      </c>
      <c r="AK2" s="9">
        <f>AH2/AI2</f>
        <v>16.666666666666668</v>
      </c>
    </row>
    <row r="3" spans="1:37" ht="19.8" customHeight="1" x14ac:dyDescent="0.3">
      <c r="A3" s="3">
        <v>2</v>
      </c>
      <c r="B3" s="4" t="s">
        <v>5</v>
      </c>
      <c r="C3" s="5">
        <v>60</v>
      </c>
      <c r="D3" s="3">
        <v>1.1399999999999999</v>
      </c>
      <c r="E3" s="5">
        <v>0.08</v>
      </c>
      <c r="F3" s="5">
        <v>0.08</v>
      </c>
      <c r="G3" s="5">
        <v>10</v>
      </c>
      <c r="I3" s="8">
        <v>2</v>
      </c>
      <c r="J3" s="9">
        <f>J2*$D$2</f>
        <v>11.200000000000001</v>
      </c>
      <c r="K3" s="10">
        <f>K2*(1+$E$2)</f>
        <v>4.3600000000000003</v>
      </c>
      <c r="L3" s="10">
        <f>K3*$G$2</f>
        <v>17.440000000000001</v>
      </c>
      <c r="M3" s="9">
        <f>J3/K3</f>
        <v>2.5688073394495414</v>
      </c>
      <c r="N3" s="9">
        <f>N2*$D$3</f>
        <v>68.399999999999991</v>
      </c>
      <c r="O3" s="10">
        <f>O2*(1+$F$3)</f>
        <v>5.1840000000000002</v>
      </c>
      <c r="P3" s="10">
        <f>O3*$G$3</f>
        <v>51.84</v>
      </c>
      <c r="Q3" s="9">
        <f>N3/O3</f>
        <v>13.194444444444443</v>
      </c>
      <c r="R3" s="9">
        <f>R2*$D$4</f>
        <v>903.99999999999989</v>
      </c>
      <c r="S3" s="10">
        <f>S2*(1+$F$4)</f>
        <v>59.920000000000009</v>
      </c>
      <c r="T3" s="10">
        <f>S3*$G$4</f>
        <v>1797.6000000000004</v>
      </c>
      <c r="U3" s="9">
        <f t="shared" ref="U3:U66" si="0">R3/S3</f>
        <v>15.086782376501999</v>
      </c>
      <c r="V3" s="9">
        <f>V2*$D$5</f>
        <v>4520</v>
      </c>
      <c r="W3" s="10">
        <f>W2*(1+$F$4)</f>
        <v>299.60000000000002</v>
      </c>
      <c r="X3" s="10">
        <f>W3*$G$5</f>
        <v>17976</v>
      </c>
      <c r="Y3" s="9">
        <f t="shared" ref="Y3:Y66" si="1">V3/W3</f>
        <v>15.086782376502002</v>
      </c>
      <c r="Z3" s="9">
        <f>Z2*$D$6</f>
        <v>13559.999999999998</v>
      </c>
      <c r="AA3" s="10">
        <f>AA2*(1+$F$4)</f>
        <v>898.80000000000018</v>
      </c>
      <c r="AB3" s="10">
        <f>AA3*$G$6</f>
        <v>161784.00000000003</v>
      </c>
      <c r="AC3" s="9">
        <f t="shared" ref="AC3:AC66" si="2">Z3/AA3</f>
        <v>15.086782376501997</v>
      </c>
      <c r="AD3" s="9">
        <f>AD2*$D$7</f>
        <v>33600</v>
      </c>
      <c r="AE3" s="10">
        <f>AE2*(1+$F$4)</f>
        <v>1926</v>
      </c>
      <c r="AF3" s="10">
        <f>AE3*$G$7</f>
        <v>577800</v>
      </c>
      <c r="AG3" s="9">
        <f t="shared" ref="AG3:AG66" si="3">AD3/AE3</f>
        <v>17.445482866043612</v>
      </c>
      <c r="AH3" s="9">
        <f>AH2*$D$8</f>
        <v>112000.00000000001</v>
      </c>
      <c r="AI3" s="10">
        <f>AI2*(1+$F$4)</f>
        <v>6420</v>
      </c>
      <c r="AJ3" s="10">
        <f>AI3*$G$8</f>
        <v>3852000</v>
      </c>
      <c r="AK3" s="9">
        <f t="shared" ref="AK3:AK66" si="4">AH3/AI3</f>
        <v>17.445482866043616</v>
      </c>
    </row>
    <row r="4" spans="1:37" ht="19.8" customHeight="1" x14ac:dyDescent="0.3">
      <c r="A4" s="3">
        <v>3</v>
      </c>
      <c r="B4" s="4" t="s">
        <v>6</v>
      </c>
      <c r="C4" s="5">
        <v>800</v>
      </c>
      <c r="D4" s="3">
        <v>1.1299999999999999</v>
      </c>
      <c r="E4" s="5">
        <v>7.0000000000000007E-2</v>
      </c>
      <c r="F4" s="5">
        <v>7.0000000000000007E-2</v>
      </c>
      <c r="G4" s="5">
        <v>30</v>
      </c>
      <c r="I4" s="8">
        <v>3</v>
      </c>
      <c r="J4" s="9">
        <f>J3*$D$2</f>
        <v>12.544000000000002</v>
      </c>
      <c r="K4" s="10">
        <f t="shared" ref="K4:K67" si="5">K3*(1+$E$2)</f>
        <v>4.7524000000000006</v>
      </c>
      <c r="L4" s="10">
        <f>K4*$G$2</f>
        <v>19.009600000000002</v>
      </c>
      <c r="M4" s="9">
        <f>J4/K4</f>
        <v>2.6395084588839324</v>
      </c>
      <c r="N4" s="9">
        <f>N3*$D$3</f>
        <v>77.975999999999985</v>
      </c>
      <c r="O4" s="10">
        <f>O3*(1+$F$3)</f>
        <v>5.5987200000000001</v>
      </c>
      <c r="P4" s="10">
        <f>O4*$G$3</f>
        <v>55.987200000000001</v>
      </c>
      <c r="Q4" s="9">
        <f t="shared" ref="Q4:Q6" si="6">N4/O4</f>
        <v>13.927469135802466</v>
      </c>
      <c r="R4" s="9">
        <f>R3*$D$4</f>
        <v>1021.5199999999998</v>
      </c>
      <c r="S4" s="10">
        <f>S3*(1+$F$4)</f>
        <v>64.114400000000018</v>
      </c>
      <c r="T4" s="10">
        <f>S4*$G$4</f>
        <v>1923.4320000000005</v>
      </c>
      <c r="U4" s="9">
        <f t="shared" si="0"/>
        <v>15.932770173315191</v>
      </c>
      <c r="V4" s="9">
        <f t="shared" ref="V4:V67" si="7">V3*$D$5</f>
        <v>5107.5999999999995</v>
      </c>
      <c r="W4" s="10">
        <f>W3*(1+$F$4)</f>
        <v>320.57200000000006</v>
      </c>
      <c r="X4" s="10">
        <f>W4*$G$5</f>
        <v>19234.320000000003</v>
      </c>
      <c r="Y4" s="9">
        <f t="shared" si="1"/>
        <v>15.932770173315195</v>
      </c>
      <c r="Z4" s="9">
        <f>Z3*$D$6</f>
        <v>15322.799999999996</v>
      </c>
      <c r="AA4" s="10">
        <f>AA3*(1+$F$4)</f>
        <v>961.71600000000024</v>
      </c>
      <c r="AB4" s="10">
        <f>AA4*$G$6</f>
        <v>173108.88000000003</v>
      </c>
      <c r="AC4" s="9">
        <f t="shared" si="2"/>
        <v>15.932770173315191</v>
      </c>
      <c r="AD4" s="9">
        <f t="shared" ref="AD4:AD67" si="8">AD3*$D$7</f>
        <v>37632</v>
      </c>
      <c r="AE4" s="10">
        <f>AE3*(1+$F$4)</f>
        <v>2060.8200000000002</v>
      </c>
      <c r="AF4" s="10">
        <f>AE4*$G$7</f>
        <v>618246</v>
      </c>
      <c r="AG4" s="9">
        <f t="shared" si="3"/>
        <v>18.260692345765275</v>
      </c>
      <c r="AH4" s="9">
        <f>AH3*$D$8</f>
        <v>125440.00000000003</v>
      </c>
      <c r="AI4" s="10">
        <f>AI3*(1+$F$4)</f>
        <v>6869.4000000000005</v>
      </c>
      <c r="AJ4" s="10">
        <f>AI4*$G$8</f>
        <v>4121640.0000000005</v>
      </c>
      <c r="AK4" s="9">
        <f t="shared" si="4"/>
        <v>18.260692345765282</v>
      </c>
    </row>
    <row r="5" spans="1:37" ht="19.8" customHeight="1" x14ac:dyDescent="0.3">
      <c r="A5" s="3">
        <v>4</v>
      </c>
      <c r="B5" s="3" t="s">
        <v>7</v>
      </c>
      <c r="C5" s="5">
        <v>4000</v>
      </c>
      <c r="D5" s="3">
        <v>1.1299999999999999</v>
      </c>
      <c r="E5" s="5">
        <v>7.0000000000000007E-2</v>
      </c>
      <c r="F5" s="5">
        <v>7.0000000000000007E-2</v>
      </c>
      <c r="G5" s="5">
        <v>60</v>
      </c>
      <c r="I5" s="8">
        <v>4</v>
      </c>
      <c r="J5" s="9">
        <f>J4*$D$2</f>
        <v>14.049280000000003</v>
      </c>
      <c r="K5" s="10">
        <f t="shared" si="5"/>
        <v>5.1801160000000008</v>
      </c>
      <c r="L5" s="10">
        <f>K5*$G$2</f>
        <v>20.720464000000003</v>
      </c>
      <c r="M5" s="9">
        <f>J5/K5</f>
        <v>2.7121554806880774</v>
      </c>
      <c r="N5" s="9">
        <f>N4*$D$3</f>
        <v>88.892639999999972</v>
      </c>
      <c r="O5" s="10">
        <f>O4*(1+$F$3)</f>
        <v>6.0466176000000003</v>
      </c>
      <c r="P5" s="10">
        <f>O5*$G$3</f>
        <v>60.466176000000004</v>
      </c>
      <c r="Q5" s="9">
        <f t="shared" si="6"/>
        <v>14.701217421124824</v>
      </c>
      <c r="R5" s="9">
        <f>R4*$D$4</f>
        <v>1154.3175999999996</v>
      </c>
      <c r="S5" s="10">
        <f>S4*(1+$F$4)</f>
        <v>68.602408000000025</v>
      </c>
      <c r="T5" s="10">
        <f>S5*$G$4</f>
        <v>2058.0722400000009</v>
      </c>
      <c r="U5" s="9">
        <f t="shared" si="0"/>
        <v>16.826196538173985</v>
      </c>
      <c r="V5" s="9">
        <f t="shared" si="7"/>
        <v>5771.5879999999988</v>
      </c>
      <c r="W5" s="10">
        <f>W4*(1+$F$4)</f>
        <v>343.01204000000007</v>
      </c>
      <c r="X5" s="10">
        <f>W5*$G$5</f>
        <v>20580.722400000006</v>
      </c>
      <c r="Y5" s="9">
        <f t="shared" si="1"/>
        <v>16.826196538173988</v>
      </c>
      <c r="Z5" s="9">
        <f>Z4*$D$6</f>
        <v>17314.763999999992</v>
      </c>
      <c r="AA5" s="10">
        <f>AA4*(1+$F$4)</f>
        <v>1029.0361200000002</v>
      </c>
      <c r="AB5" s="10">
        <f>AA5*$G$6</f>
        <v>185226.50160000005</v>
      </c>
      <c r="AC5" s="9">
        <f t="shared" si="2"/>
        <v>16.826196538173985</v>
      </c>
      <c r="AD5" s="9">
        <f t="shared" si="8"/>
        <v>42147.840000000004</v>
      </c>
      <c r="AE5" s="10">
        <f>AE4*(1+$F$4)</f>
        <v>2205.0774000000001</v>
      </c>
      <c r="AF5" s="10">
        <f>AE5*$G$7</f>
        <v>661523.22000000009</v>
      </c>
      <c r="AG5" s="9">
        <f t="shared" si="3"/>
        <v>19.113995726408515</v>
      </c>
      <c r="AH5" s="9">
        <f t="shared" ref="AH5:AH67" si="9">AH4*$D$8</f>
        <v>140492.80000000005</v>
      </c>
      <c r="AI5" s="10">
        <f>AI4*(1+$F$4)</f>
        <v>7350.2580000000007</v>
      </c>
      <c r="AJ5" s="10">
        <f>AI5*$G$8</f>
        <v>4410154.8000000007</v>
      </c>
      <c r="AK5" s="9">
        <f t="shared" si="4"/>
        <v>19.113995726408518</v>
      </c>
    </row>
    <row r="6" spans="1:37" ht="19.8" customHeight="1" x14ac:dyDescent="0.3">
      <c r="A6" s="3">
        <v>5</v>
      </c>
      <c r="B6" s="3" t="s">
        <v>8</v>
      </c>
      <c r="C6" s="5">
        <v>12000</v>
      </c>
      <c r="D6" s="3">
        <v>1.1299999999999999</v>
      </c>
      <c r="E6" s="5">
        <v>7.0000000000000007E-2</v>
      </c>
      <c r="F6" s="5">
        <v>7.0000000000000007E-2</v>
      </c>
      <c r="G6" s="5">
        <v>180</v>
      </c>
      <c r="I6" s="8">
        <v>5</v>
      </c>
      <c r="J6" s="9">
        <f>J5*$D$2</f>
        <v>15.735193600000004</v>
      </c>
      <c r="K6" s="10">
        <f t="shared" si="5"/>
        <v>5.6463264400000011</v>
      </c>
      <c r="L6" s="10">
        <f>K6*$G$2</f>
        <v>22.585305760000004</v>
      </c>
      <c r="M6" s="9">
        <f>J6/K6</f>
        <v>2.7868019618079329</v>
      </c>
      <c r="N6" s="9">
        <f>N5*$D$3</f>
        <v>101.33760959999996</v>
      </c>
      <c r="O6" s="10">
        <f>O5*(1+$F$3)</f>
        <v>6.5303470080000006</v>
      </c>
      <c r="P6" s="10">
        <f>O6*$G$3</f>
        <v>65.303470080000011</v>
      </c>
      <c r="Q6" s="9">
        <f t="shared" si="6"/>
        <v>15.517951722298424</v>
      </c>
      <c r="R6" s="9">
        <f>R5*$D$4</f>
        <v>1304.3788879999995</v>
      </c>
      <c r="S6" s="10">
        <f>S5*(1+$F$4)</f>
        <v>73.404576560000038</v>
      </c>
      <c r="T6" s="10">
        <f>S6*$G$4</f>
        <v>2202.137296800001</v>
      </c>
      <c r="U6" s="9">
        <f t="shared" si="0"/>
        <v>17.769721577697755</v>
      </c>
      <c r="V6" s="9">
        <f t="shared" si="7"/>
        <v>6521.8944399999982</v>
      </c>
      <c r="W6" s="10">
        <f>W5*(1+$F$4)</f>
        <v>367.0228828000001</v>
      </c>
      <c r="X6" s="10">
        <f>W6*$G$5</f>
        <v>22021.372968000007</v>
      </c>
      <c r="Y6" s="9">
        <f t="shared" si="1"/>
        <v>17.769721577697762</v>
      </c>
      <c r="Z6" s="9">
        <f t="shared" ref="Z6:Z67" si="10">Z5*$D$6</f>
        <v>19565.683319999989</v>
      </c>
      <c r="AA6" s="10">
        <f>AA5*(1+$F$4)</f>
        <v>1101.0686484000003</v>
      </c>
      <c r="AB6" s="10">
        <f>AA6*$G$6</f>
        <v>198192.35671200004</v>
      </c>
      <c r="AC6" s="9">
        <f t="shared" si="2"/>
        <v>17.769721577697755</v>
      </c>
      <c r="AD6" s="9">
        <f t="shared" si="8"/>
        <v>47205.580800000011</v>
      </c>
      <c r="AE6" s="10">
        <f>AE5*(1+$F$4)</f>
        <v>2359.4328180000002</v>
      </c>
      <c r="AF6" s="10">
        <f>AE6*$G$7</f>
        <v>707829.84540000011</v>
      </c>
      <c r="AG6" s="9">
        <f t="shared" si="3"/>
        <v>20.007173096801438</v>
      </c>
      <c r="AH6" s="9">
        <f t="shared" si="9"/>
        <v>157351.93600000007</v>
      </c>
      <c r="AI6" s="10">
        <f>AI5*(1+$F$4)</f>
        <v>7864.7760600000011</v>
      </c>
      <c r="AJ6" s="10">
        <f>AI6*$G$8</f>
        <v>4718865.6360000009</v>
      </c>
      <c r="AK6" s="9">
        <f t="shared" si="4"/>
        <v>20.007173096801445</v>
      </c>
    </row>
    <row r="7" spans="1:37" ht="19.8" customHeight="1" x14ac:dyDescent="0.3">
      <c r="A7" s="3">
        <v>6</v>
      </c>
      <c r="B7" s="3" t="s">
        <v>9</v>
      </c>
      <c r="C7" s="3">
        <v>30000</v>
      </c>
      <c r="D7" s="3">
        <v>1.1200000000000001</v>
      </c>
      <c r="E7" s="5">
        <v>0.06</v>
      </c>
      <c r="F7" s="5">
        <v>0.06</v>
      </c>
      <c r="G7" s="5">
        <v>300</v>
      </c>
      <c r="I7" s="8">
        <v>6</v>
      </c>
      <c r="J7" s="9">
        <f>J6*$D$2</f>
        <v>17.623416832000007</v>
      </c>
      <c r="K7" s="10">
        <f t="shared" si="5"/>
        <v>6.1544958196000019</v>
      </c>
      <c r="L7" s="10">
        <f>K7*$G$2</f>
        <v>24.617983278400008</v>
      </c>
      <c r="M7" s="9">
        <f>J7/K7</f>
        <v>2.8635029332338391</v>
      </c>
      <c r="N7" s="9">
        <f>N6*$D$3</f>
        <v>115.52487494399995</v>
      </c>
      <c r="O7" s="10">
        <f>O6*(1+$F$3)</f>
        <v>7.0527747686400009</v>
      </c>
      <c r="P7" s="10">
        <f>O7*$G$3</f>
        <v>70.527747686400005</v>
      </c>
      <c r="Q7" s="9">
        <f>N7/O7</f>
        <v>16.380060151315</v>
      </c>
      <c r="R7" s="9">
        <f>R6*$D$4</f>
        <v>1473.9481434399993</v>
      </c>
      <c r="S7" s="10">
        <f>S6*(1+$F$4)</f>
        <v>78.542896919200047</v>
      </c>
      <c r="T7" s="10">
        <f>S7*$G$4</f>
        <v>2356.2869075760013</v>
      </c>
      <c r="U7" s="9">
        <f t="shared" si="0"/>
        <v>18.766154563363045</v>
      </c>
      <c r="V7" s="9">
        <f t="shared" si="7"/>
        <v>7369.7407171999976</v>
      </c>
      <c r="W7" s="10">
        <f>W6*(1+$F$4)</f>
        <v>392.71448459600015</v>
      </c>
      <c r="X7" s="10">
        <f>W7*$G$5</f>
        <v>23562.869075760009</v>
      </c>
      <c r="Y7" s="9">
        <f t="shared" si="1"/>
        <v>18.766154563363052</v>
      </c>
      <c r="Z7" s="9">
        <f t="shared" si="10"/>
        <v>22109.222151599984</v>
      </c>
      <c r="AA7" s="10">
        <f>AA6*(1+$F$4)</f>
        <v>1178.1434537880004</v>
      </c>
      <c r="AB7" s="10">
        <f>AA7*$G$6</f>
        <v>212065.82168184008</v>
      </c>
      <c r="AC7" s="9">
        <f t="shared" si="2"/>
        <v>18.766154563363045</v>
      </c>
      <c r="AD7" s="9">
        <f t="shared" si="8"/>
        <v>52870.250496000015</v>
      </c>
      <c r="AE7" s="10">
        <f>AE6*(1+$F$4)</f>
        <v>2524.5931152600006</v>
      </c>
      <c r="AF7" s="10">
        <f>AE7*$G$7</f>
        <v>757377.93457800022</v>
      </c>
      <c r="AG7" s="9">
        <f t="shared" si="3"/>
        <v>20.942087727493092</v>
      </c>
      <c r="AH7" s="9">
        <f t="shared" si="9"/>
        <v>176234.16832000011</v>
      </c>
      <c r="AI7" s="10">
        <f>AI6*(1+$F$4)</f>
        <v>8415.3103842000019</v>
      </c>
      <c r="AJ7" s="10">
        <f>AI7*$G$8</f>
        <v>5049186.2305200007</v>
      </c>
      <c r="AK7" s="9">
        <f t="shared" si="4"/>
        <v>20.942087727493099</v>
      </c>
    </row>
    <row r="8" spans="1:37" ht="19.8" customHeight="1" x14ac:dyDescent="0.3">
      <c r="A8" s="3">
        <v>7</v>
      </c>
      <c r="B8" s="3" t="s">
        <v>10</v>
      </c>
      <c r="C8" s="3">
        <v>100000</v>
      </c>
      <c r="D8" s="3">
        <v>1.1200000000000001</v>
      </c>
      <c r="E8" s="5">
        <v>0.06</v>
      </c>
      <c r="F8" s="5">
        <v>0.06</v>
      </c>
      <c r="G8" s="5">
        <v>600</v>
      </c>
      <c r="I8" s="8">
        <v>7</v>
      </c>
      <c r="J8" s="9">
        <f>J7*$D$2</f>
        <v>19.738226851840011</v>
      </c>
      <c r="K8" s="10">
        <f>K7*(1+$E$2)</f>
        <v>6.7084004433640025</v>
      </c>
      <c r="L8" s="10">
        <f>K8*$G$2</f>
        <v>26.83360177345601</v>
      </c>
      <c r="M8" s="9">
        <f>J8/K8</f>
        <v>2.9423149405705509</v>
      </c>
      <c r="N8" s="9">
        <f>N7*$D$3</f>
        <v>131.69835743615994</v>
      </c>
      <c r="O8" s="10">
        <f>O7*(1+$F$3)</f>
        <v>7.616996750131201</v>
      </c>
      <c r="P8" s="10">
        <f>O8*$G$3</f>
        <v>76.169967501312016</v>
      </c>
      <c r="Q8" s="9">
        <f>N8/O8</f>
        <v>17.290063493054721</v>
      </c>
      <c r="R8" s="9">
        <f>R7*$D$4</f>
        <v>1665.561402087199</v>
      </c>
      <c r="S8" s="10">
        <f>S7*(1+$F$4)</f>
        <v>84.040899703544056</v>
      </c>
      <c r="T8" s="10">
        <f>S8*$G$4</f>
        <v>2521.2269911063217</v>
      </c>
      <c r="U8" s="9">
        <f t="shared" si="0"/>
        <v>19.818462295888072</v>
      </c>
      <c r="V8" s="9">
        <f t="shared" si="7"/>
        <v>8327.8070104359958</v>
      </c>
      <c r="W8" s="10">
        <f>W7*(1+$F$4)</f>
        <v>420.2044985177202</v>
      </c>
      <c r="X8" s="10">
        <f>W8*$G$5</f>
        <v>25212.269911063213</v>
      </c>
      <c r="Y8" s="9">
        <f t="shared" si="1"/>
        <v>19.818462295888079</v>
      </c>
      <c r="Z8" s="9">
        <f t="shared" si="10"/>
        <v>24983.421031307978</v>
      </c>
      <c r="AA8" s="10">
        <f>AA7*(1+$F$4)</f>
        <v>1260.6134955531606</v>
      </c>
      <c r="AB8" s="10">
        <f>AA8*$G$6</f>
        <v>226910.42919956893</v>
      </c>
      <c r="AC8" s="9">
        <f t="shared" si="2"/>
        <v>19.818462295888072</v>
      </c>
      <c r="AD8" s="9">
        <f t="shared" si="8"/>
        <v>59214.680555520019</v>
      </c>
      <c r="AE8" s="10">
        <f>AE7*(1+$F$4)</f>
        <v>2701.3146333282007</v>
      </c>
      <c r="AF8" s="10">
        <f>AE8*$G$7</f>
        <v>810394.38999846019</v>
      </c>
      <c r="AG8" s="9">
        <f t="shared" si="3"/>
        <v>21.920689957749779</v>
      </c>
      <c r="AH8" s="9">
        <f t="shared" si="9"/>
        <v>197382.26851840015</v>
      </c>
      <c r="AI8" s="10">
        <f>AI7*(1+$F$4)</f>
        <v>9004.3821110940025</v>
      </c>
      <c r="AJ8" s="10">
        <f>AI8*$G$8</f>
        <v>5402629.2666564016</v>
      </c>
      <c r="AK8" s="9">
        <f t="shared" si="4"/>
        <v>21.92068995774979</v>
      </c>
    </row>
    <row r="9" spans="1:37" ht="19.8" customHeight="1" x14ac:dyDescent="0.3">
      <c r="A9" s="3">
        <v>8</v>
      </c>
      <c r="B9" s="3"/>
      <c r="C9" s="3"/>
      <c r="D9" s="3"/>
      <c r="E9" s="5"/>
      <c r="F9" s="5"/>
      <c r="G9" s="5"/>
      <c r="I9" s="8">
        <v>8</v>
      </c>
      <c r="J9" s="9">
        <f>J8*$D$2</f>
        <v>22.106814074060814</v>
      </c>
      <c r="K9" s="10">
        <f t="shared" si="5"/>
        <v>7.3121564832667634</v>
      </c>
      <c r="L9" s="10">
        <f>K9*$G$2</f>
        <v>29.248625933067053</v>
      </c>
      <c r="M9" s="9">
        <f>J9/K9</f>
        <v>3.0232960857238687</v>
      </c>
      <c r="N9" s="9">
        <f>N8*$D$3</f>
        <v>150.13612747722232</v>
      </c>
      <c r="O9" s="10">
        <f>O8*(1+$F$3)</f>
        <v>8.226356490141697</v>
      </c>
      <c r="P9" s="10">
        <f>O9*$G$3</f>
        <v>82.26356490141697</v>
      </c>
      <c r="Q9" s="9">
        <f>N9/O9</f>
        <v>18.250622576002204</v>
      </c>
      <c r="R9" s="9">
        <f>R8*$D$4</f>
        <v>1882.0843843585346</v>
      </c>
      <c r="S9" s="10">
        <f>S8*(1+$F$4)</f>
        <v>89.923762682792145</v>
      </c>
      <c r="T9" s="10">
        <f>S9*$G$4</f>
        <v>2697.7128804837644</v>
      </c>
      <c r="U9" s="9">
        <f t="shared" si="0"/>
        <v>20.929777938648147</v>
      </c>
      <c r="V9" s="9">
        <f t="shared" si="7"/>
        <v>9410.4219217926748</v>
      </c>
      <c r="W9" s="10">
        <f>W8*(1+$F$4)</f>
        <v>449.61881341396065</v>
      </c>
      <c r="X9" s="10">
        <f>W9*$G$5</f>
        <v>26977.128804837637</v>
      </c>
      <c r="Y9" s="9">
        <f t="shared" si="1"/>
        <v>20.929777938648154</v>
      </c>
      <c r="Z9" s="9">
        <f t="shared" si="10"/>
        <v>28231.265765378012</v>
      </c>
      <c r="AA9" s="10">
        <f>AA8*(1+$F$4)</f>
        <v>1348.856440241882</v>
      </c>
      <c r="AB9" s="10">
        <f>AA9*$G$6</f>
        <v>242794.15924353874</v>
      </c>
      <c r="AC9" s="9">
        <f t="shared" si="2"/>
        <v>20.929777938648144</v>
      </c>
      <c r="AD9" s="9">
        <f t="shared" si="8"/>
        <v>66320.442222182421</v>
      </c>
      <c r="AE9" s="10">
        <f>AE8*(1+$F$4)</f>
        <v>2890.4066576611749</v>
      </c>
      <c r="AF9" s="10">
        <f>AE9*$G$7</f>
        <v>867121.99729835242</v>
      </c>
      <c r="AG9" s="9">
        <f t="shared" si="3"/>
        <v>22.945021264186686</v>
      </c>
      <c r="AH9" s="9">
        <f t="shared" si="9"/>
        <v>221068.14074060819</v>
      </c>
      <c r="AI9" s="10">
        <f>AI8*(1+$F$4)</f>
        <v>9634.6888588705824</v>
      </c>
      <c r="AJ9" s="10">
        <f>AI9*$G$8</f>
        <v>5780813.3153223498</v>
      </c>
      <c r="AK9" s="9">
        <f t="shared" si="4"/>
        <v>22.9450212641867</v>
      </c>
    </row>
    <row r="10" spans="1:37" ht="19.8" customHeight="1" x14ac:dyDescent="0.3">
      <c r="A10" s="3">
        <v>9</v>
      </c>
      <c r="B10" s="3"/>
      <c r="C10" s="3"/>
      <c r="D10" s="3"/>
      <c r="E10" s="5"/>
      <c r="F10" s="5"/>
      <c r="G10" s="5"/>
      <c r="I10" s="8">
        <v>9</v>
      </c>
      <c r="J10" s="9">
        <f>J9*$D$2</f>
        <v>24.759631762948114</v>
      </c>
      <c r="K10" s="10">
        <f t="shared" si="5"/>
        <v>7.9702505667607726</v>
      </c>
      <c r="L10" s="10">
        <f>K10*$G$2</f>
        <v>31.88100226704309</v>
      </c>
      <c r="M10" s="9">
        <f>J10/K10</f>
        <v>3.1065060697346172</v>
      </c>
      <c r="N10" s="9">
        <f>N9*$D$3</f>
        <v>171.15518532403343</v>
      </c>
      <c r="O10" s="10">
        <f>O9*(1+$F$3)</f>
        <v>8.8844650093530326</v>
      </c>
      <c r="P10" s="10">
        <f>O10*$G$3</f>
        <v>88.844650093530333</v>
      </c>
      <c r="Q10" s="9">
        <f t="shared" ref="Q10:Q73" si="11">N10/O10</f>
        <v>19.264546052446772</v>
      </c>
      <c r="R10" s="9">
        <f>R9*$D$4</f>
        <v>2126.7553543251438</v>
      </c>
      <c r="S10" s="10">
        <f>S9*(1+$F$4)</f>
        <v>96.218426070587597</v>
      </c>
      <c r="T10" s="10">
        <f>S10*$G$4</f>
        <v>2886.5527821176279</v>
      </c>
      <c r="U10" s="9">
        <f t="shared" si="0"/>
        <v>22.103410346422805</v>
      </c>
      <c r="V10" s="9">
        <f t="shared" si="7"/>
        <v>10633.776771625722</v>
      </c>
      <c r="W10" s="10">
        <f>W9*(1+$F$4)</f>
        <v>481.09213035293794</v>
      </c>
      <c r="X10" s="10">
        <f>W10*$G$5</f>
        <v>28865.527821176278</v>
      </c>
      <c r="Y10" s="9">
        <f t="shared" si="1"/>
        <v>22.103410346422816</v>
      </c>
      <c r="Z10" s="9">
        <f t="shared" si="10"/>
        <v>31901.330314877148</v>
      </c>
      <c r="AA10" s="10">
        <f>AA9*(1+$F$4)</f>
        <v>1443.2763910588137</v>
      </c>
      <c r="AB10" s="10">
        <f>AA10*$G$6</f>
        <v>259789.75039058647</v>
      </c>
      <c r="AC10" s="9">
        <f t="shared" si="2"/>
        <v>22.103410346422805</v>
      </c>
      <c r="AD10" s="9">
        <f t="shared" si="8"/>
        <v>74278.895288844316</v>
      </c>
      <c r="AE10" s="10">
        <f>AE9*(1+$F$4)</f>
        <v>3092.7351236974573</v>
      </c>
      <c r="AF10" s="10">
        <f>AE10*$G$7</f>
        <v>927820.53710923716</v>
      </c>
      <c r="AG10" s="9">
        <f t="shared" si="3"/>
        <v>24.017218519522512</v>
      </c>
      <c r="AH10" s="9">
        <f t="shared" si="9"/>
        <v>247596.3176294812</v>
      </c>
      <c r="AI10" s="10">
        <f>AI9*(1+$F$4)</f>
        <v>10309.117078991523</v>
      </c>
      <c r="AJ10" s="10">
        <f>AI10*$G$8</f>
        <v>6185470.2473949138</v>
      </c>
      <c r="AK10" s="9">
        <f t="shared" si="4"/>
        <v>24.01721851952253</v>
      </c>
    </row>
    <row r="11" spans="1:37" ht="19.8" customHeight="1" x14ac:dyDescent="0.3">
      <c r="I11" s="8">
        <v>10</v>
      </c>
      <c r="J11" s="9">
        <f>J10*$D$2</f>
        <v>27.730787574501889</v>
      </c>
      <c r="K11" s="10">
        <f t="shared" si="5"/>
        <v>8.6875731177692419</v>
      </c>
      <c r="L11" s="10">
        <f>K11*$G$2</f>
        <v>34.750292471076968</v>
      </c>
      <c r="M11" s="9">
        <f>J11/K11</f>
        <v>3.1920062367915336</v>
      </c>
      <c r="N11" s="9">
        <f>N10*$D$3</f>
        <v>195.11691126939809</v>
      </c>
      <c r="O11" s="10">
        <f>O10*(1+$F$3)</f>
        <v>9.5952222101012765</v>
      </c>
      <c r="P11" s="10">
        <f>O11*$G$3</f>
        <v>95.952222101012765</v>
      </c>
      <c r="Q11" s="9">
        <f t="shared" si="11"/>
        <v>20.334798610916032</v>
      </c>
      <c r="R11" s="9">
        <f>R10*$D$4</f>
        <v>2403.2335503874124</v>
      </c>
      <c r="S11" s="10">
        <f>S10*(1+$F$4)</f>
        <v>102.95371589552873</v>
      </c>
      <c r="T11" s="10">
        <f>S11*$G$4</f>
        <v>3088.6114768658617</v>
      </c>
      <c r="U11" s="9">
        <f t="shared" si="0"/>
        <v>23.342853917250252</v>
      </c>
      <c r="V11" s="9">
        <f t="shared" si="7"/>
        <v>12016.167751937064</v>
      </c>
      <c r="W11" s="10">
        <f>W10*(1+$F$4)</f>
        <v>514.76857947764358</v>
      </c>
      <c r="X11" s="10">
        <f>W11*$G$5</f>
        <v>30886.114768658616</v>
      </c>
      <c r="Y11" s="9">
        <f t="shared" si="1"/>
        <v>23.34285391725026</v>
      </c>
      <c r="Z11" s="9">
        <f t="shared" si="10"/>
        <v>36048.503255811171</v>
      </c>
      <c r="AA11" s="10">
        <f>AA10*(1+$F$4)</f>
        <v>1544.3057384329309</v>
      </c>
      <c r="AB11" s="10">
        <f>AA11*$G$6</f>
        <v>277975.03291792754</v>
      </c>
      <c r="AC11" s="9">
        <f t="shared" si="2"/>
        <v>23.342853917250245</v>
      </c>
      <c r="AD11" s="9">
        <f t="shared" si="8"/>
        <v>83192.362723505648</v>
      </c>
      <c r="AE11" s="10">
        <f>AE10*(1+$F$4)</f>
        <v>3309.2265823562793</v>
      </c>
      <c r="AF11" s="10">
        <f>AE11*$G$7</f>
        <v>992767.97470688378</v>
      </c>
      <c r="AG11" s="9">
        <f t="shared" si="3"/>
        <v>25.139518450341324</v>
      </c>
      <c r="AH11" s="9">
        <f t="shared" si="9"/>
        <v>277307.87574501894</v>
      </c>
      <c r="AI11" s="10">
        <f>AI10*(1+$F$4)</f>
        <v>11030.75527452093</v>
      </c>
      <c r="AJ11" s="10">
        <f>AI11*$G$8</f>
        <v>6618453.1647125585</v>
      </c>
      <c r="AK11" s="9">
        <f t="shared" si="4"/>
        <v>25.139518450341335</v>
      </c>
    </row>
    <row r="12" spans="1:37" ht="19.8" customHeight="1" x14ac:dyDescent="0.3">
      <c r="I12" s="8">
        <v>11</v>
      </c>
      <c r="J12" s="9">
        <f>J11*$D$2</f>
        <v>31.058482083442119</v>
      </c>
      <c r="K12" s="10">
        <f t="shared" si="5"/>
        <v>9.4694546983684749</v>
      </c>
      <c r="L12" s="10">
        <f>K12*$G$2</f>
        <v>37.877818793473899</v>
      </c>
      <c r="M12" s="9">
        <f>J12/K12</f>
        <v>3.2798596194555207</v>
      </c>
      <c r="N12" s="9">
        <f>N11*$D$3</f>
        <v>222.4332788471138</v>
      </c>
      <c r="O12" s="10">
        <f>O11*(1+$F$3)</f>
        <v>10.36283998690938</v>
      </c>
      <c r="P12" s="10">
        <f>O12*$G$3</f>
        <v>103.6283998690938</v>
      </c>
      <c r="Q12" s="9">
        <f t="shared" si="11"/>
        <v>21.464509644855806</v>
      </c>
      <c r="R12" s="9">
        <f>R11*$D$4</f>
        <v>2715.6539119377758</v>
      </c>
      <c r="S12" s="10">
        <f>S11*(1+$F$4)</f>
        <v>110.16047600821575</v>
      </c>
      <c r="T12" s="10">
        <f>S12*$G$4</f>
        <v>3304.8142802464727</v>
      </c>
      <c r="U12" s="9">
        <f t="shared" si="0"/>
        <v>24.651798996722224</v>
      </c>
      <c r="V12" s="9">
        <f t="shared" si="7"/>
        <v>13578.269559688881</v>
      </c>
      <c r="W12" s="10">
        <f>W11*(1+$F$4)</f>
        <v>550.80238004107866</v>
      </c>
      <c r="X12" s="10">
        <f>W12*$G$5</f>
        <v>33048.142802464718</v>
      </c>
      <c r="Y12" s="9">
        <f t="shared" si="1"/>
        <v>24.651798996722231</v>
      </c>
      <c r="Z12" s="9">
        <f t="shared" si="10"/>
        <v>40734.80867906662</v>
      </c>
      <c r="AA12" s="10">
        <f>AA11*(1+$F$4)</f>
        <v>1652.4071401232361</v>
      </c>
      <c r="AB12" s="10">
        <f>AA12*$G$6</f>
        <v>297433.28522218252</v>
      </c>
      <c r="AC12" s="9">
        <f t="shared" si="2"/>
        <v>24.651798996722217</v>
      </c>
      <c r="AD12" s="9">
        <f t="shared" si="8"/>
        <v>93175.446250326335</v>
      </c>
      <c r="AE12" s="10">
        <f>AE11*(1+$F$4)</f>
        <v>3540.872443121219</v>
      </c>
      <c r="AF12" s="10">
        <f>AE12*$G$7</f>
        <v>1062261.7329363658</v>
      </c>
      <c r="AG12" s="9">
        <f t="shared" si="3"/>
        <v>26.314262303161012</v>
      </c>
      <c r="AH12" s="9">
        <f t="shared" si="9"/>
        <v>310584.82083442126</v>
      </c>
      <c r="AI12" s="10">
        <f>AI11*(1+$F$4)</f>
        <v>11802.908143737397</v>
      </c>
      <c r="AJ12" s="10">
        <f>AI12*$G$8</f>
        <v>7081744.8862424381</v>
      </c>
      <c r="AK12" s="9">
        <f t="shared" si="4"/>
        <v>26.314262303161026</v>
      </c>
    </row>
    <row r="13" spans="1:37" ht="19.8" customHeight="1" x14ac:dyDescent="0.3">
      <c r="I13" s="8">
        <v>12</v>
      </c>
      <c r="J13" s="9">
        <f>J12*$D$2</f>
        <v>34.785499933455178</v>
      </c>
      <c r="K13" s="10">
        <f>K12*(1+$E$2)</f>
        <v>10.321705621221639</v>
      </c>
      <c r="L13" s="10">
        <f>K13*$G$2</f>
        <v>41.286822484886557</v>
      </c>
      <c r="M13" s="9">
        <f>J13/K13</f>
        <v>3.3701309851286085</v>
      </c>
      <c r="N13" s="9">
        <f>N12*$D$3</f>
        <v>253.57393788570971</v>
      </c>
      <c r="O13" s="10">
        <f>O12*(1+$F$3)</f>
        <v>11.191867185862131</v>
      </c>
      <c r="P13" s="10">
        <f>O13*$G$3</f>
        <v>111.91867185862131</v>
      </c>
      <c r="Q13" s="9">
        <f t="shared" si="11"/>
        <v>22.656982402903346</v>
      </c>
      <c r="R13" s="9">
        <f>R12*$D$4</f>
        <v>3068.6889204896866</v>
      </c>
      <c r="S13" s="10">
        <f>S12*(1+$F$4)</f>
        <v>117.87170932879086</v>
      </c>
      <c r="T13" s="10">
        <f>S13*$G$4</f>
        <v>3536.1512798637259</v>
      </c>
      <c r="U13" s="9">
        <f t="shared" si="0"/>
        <v>26.034142865697302</v>
      </c>
      <c r="V13" s="9">
        <f t="shared" si="7"/>
        <v>15343.444602448433</v>
      </c>
      <c r="W13" s="10">
        <f>W12*(1+$F$4)</f>
        <v>589.35854664395424</v>
      </c>
      <c r="X13" s="10">
        <f>W13*$G$5</f>
        <v>35361.512798637254</v>
      </c>
      <c r="Y13" s="9">
        <f t="shared" si="1"/>
        <v>26.034142865697305</v>
      </c>
      <c r="Z13" s="9">
        <f t="shared" si="10"/>
        <v>46030.333807345276</v>
      </c>
      <c r="AA13" s="6">
        <f>AA12*(1+$F$4)</f>
        <v>1768.0756399318627</v>
      </c>
      <c r="AB13" s="10">
        <f>AA13*$G$6</f>
        <v>318253.6151877353</v>
      </c>
      <c r="AC13" s="9">
        <f t="shared" si="2"/>
        <v>26.034142865697291</v>
      </c>
      <c r="AD13" s="9">
        <f t="shared" si="8"/>
        <v>104356.49980036551</v>
      </c>
      <c r="AE13" s="10">
        <f>AE12*(1+$F$4)</f>
        <v>3788.7335141397048</v>
      </c>
      <c r="AF13" s="10">
        <f>AE13*$G$7</f>
        <v>1136620.0542419115</v>
      </c>
      <c r="AG13" s="9">
        <f t="shared" si="3"/>
        <v>27.543900728542368</v>
      </c>
      <c r="AH13" s="9">
        <f t="shared" si="9"/>
        <v>347854.99933455186</v>
      </c>
      <c r="AI13" s="10">
        <f>AI12*(1+$F$4)</f>
        <v>12629.111713799015</v>
      </c>
      <c r="AJ13" s="10">
        <f>AI13*$G$8</f>
        <v>7577467.0282794088</v>
      </c>
      <c r="AK13" s="9">
        <f t="shared" si="4"/>
        <v>27.543900728542386</v>
      </c>
    </row>
    <row r="14" spans="1:37" ht="19.8" customHeight="1" x14ac:dyDescent="0.3">
      <c r="I14" s="8">
        <v>13</v>
      </c>
      <c r="J14" s="9">
        <f>J13*$D$2</f>
        <v>38.959759925469804</v>
      </c>
      <c r="K14" s="10">
        <f t="shared" si="5"/>
        <v>11.250659127131588</v>
      </c>
      <c r="L14" s="10">
        <f>K14*$G$2</f>
        <v>45.002636508526351</v>
      </c>
      <c r="M14" s="9">
        <f>J14/K14</f>
        <v>3.4628868838018732</v>
      </c>
      <c r="N14" s="9">
        <f>N13*$D$3</f>
        <v>289.07428918970902</v>
      </c>
      <c r="O14" s="10">
        <f>O13*(1+$F$3)</f>
        <v>12.087216560731102</v>
      </c>
      <c r="P14" s="10">
        <f>O14*$G$3</f>
        <v>120.87216560731102</v>
      </c>
      <c r="Q14" s="9">
        <f t="shared" si="11"/>
        <v>23.915703647509083</v>
      </c>
      <c r="R14" s="9">
        <f>R13*$D$4</f>
        <v>3467.6184801533454</v>
      </c>
      <c r="S14" s="10">
        <f>S13*(1+$F$4)</f>
        <v>126.12272898180622</v>
      </c>
      <c r="T14" s="10">
        <f>S14*$G$4</f>
        <v>3783.6818694541867</v>
      </c>
      <c r="U14" s="9">
        <f t="shared" si="0"/>
        <v>27.494001344147613</v>
      </c>
      <c r="V14" s="9">
        <f t="shared" si="7"/>
        <v>17338.092400766727</v>
      </c>
      <c r="W14" s="10">
        <f>W13*(1+$F$4)</f>
        <v>630.61364490903111</v>
      </c>
      <c r="X14" s="10">
        <f>W14*$G$5</f>
        <v>37836.818694541864</v>
      </c>
      <c r="Y14" s="9">
        <f t="shared" si="1"/>
        <v>27.494001344147613</v>
      </c>
      <c r="Z14" s="9">
        <f t="shared" si="10"/>
        <v>52014.27720230016</v>
      </c>
      <c r="AA14" s="10">
        <f>AA13*(1+$F$4)</f>
        <v>1891.8409347270933</v>
      </c>
      <c r="AB14" s="10">
        <f>AA14*$G$6</f>
        <v>340531.36825087678</v>
      </c>
      <c r="AC14" s="9">
        <f t="shared" si="2"/>
        <v>27.494001344147602</v>
      </c>
      <c r="AD14" s="9">
        <f t="shared" si="8"/>
        <v>116879.27977640937</v>
      </c>
      <c r="AE14" s="10">
        <f>AE13*(1+$F$4)</f>
        <v>4053.9448601294844</v>
      </c>
      <c r="AF14" s="10">
        <f>AE14*$G$7</f>
        <v>1216183.4580388453</v>
      </c>
      <c r="AG14" s="9">
        <f t="shared" si="3"/>
        <v>28.830998893427527</v>
      </c>
      <c r="AH14" s="9">
        <f t="shared" si="9"/>
        <v>389597.59925469814</v>
      </c>
      <c r="AI14" s="10">
        <f>AI13*(1+$F$4)</f>
        <v>13513.149533764947</v>
      </c>
      <c r="AJ14" s="10">
        <f>AI14*$G$8</f>
        <v>8107889.720258968</v>
      </c>
      <c r="AK14" s="9">
        <f t="shared" si="4"/>
        <v>28.830998893427548</v>
      </c>
    </row>
    <row r="15" spans="1:37" ht="19.8" customHeight="1" x14ac:dyDescent="0.3">
      <c r="I15" s="8">
        <v>14</v>
      </c>
      <c r="J15" s="9">
        <f>J14*$D$2</f>
        <v>43.634931116526182</v>
      </c>
      <c r="K15" s="10">
        <f t="shared" si="5"/>
        <v>12.263218448573431</v>
      </c>
      <c r="L15" s="10">
        <f>K15*$G$2</f>
        <v>49.052873794293724</v>
      </c>
      <c r="M15" s="9">
        <f>J15/K15</f>
        <v>3.558195697117521</v>
      </c>
      <c r="N15" s="9">
        <f>N14*$D$3</f>
        <v>329.54468967626826</v>
      </c>
      <c r="O15" s="10">
        <f>O14*(1+$F$3)</f>
        <v>13.054193885589591</v>
      </c>
      <c r="P15" s="10">
        <f>O15*$G$3</f>
        <v>130.54193885589592</v>
      </c>
      <c r="Q15" s="9">
        <f t="shared" si="11"/>
        <v>25.244353850148475</v>
      </c>
      <c r="R15" s="9">
        <f>R14*$D$4</f>
        <v>3918.4088825732802</v>
      </c>
      <c r="S15" s="10">
        <f>S14*(1+$F$4)</f>
        <v>134.95132001053267</v>
      </c>
      <c r="T15" s="10">
        <f>S15*$G$4</f>
        <v>4048.5396003159799</v>
      </c>
      <c r="U15" s="9">
        <f t="shared" si="0"/>
        <v>29.035721045688597</v>
      </c>
      <c r="V15" s="9">
        <f t="shared" si="7"/>
        <v>19592.044412866398</v>
      </c>
      <c r="W15" s="10">
        <f>W14*(1+$F$4)</f>
        <v>674.75660005266332</v>
      </c>
      <c r="X15" s="10">
        <f>W15*$G$5</f>
        <v>40485.396003159796</v>
      </c>
      <c r="Y15" s="9">
        <f t="shared" si="1"/>
        <v>29.035721045688597</v>
      </c>
      <c r="Z15" s="9">
        <f t="shared" si="10"/>
        <v>58776.133238599177</v>
      </c>
      <c r="AA15" s="10">
        <f>AA14*(1+$F$4)</f>
        <v>2024.2698001579899</v>
      </c>
      <c r="AB15" s="10">
        <f>AA15*$G$6</f>
        <v>364368.56402843818</v>
      </c>
      <c r="AC15" s="9">
        <f t="shared" si="2"/>
        <v>29.035721045688586</v>
      </c>
      <c r="AD15" s="9">
        <f t="shared" si="8"/>
        <v>130904.79334957851</v>
      </c>
      <c r="AE15" s="10">
        <f>AE14*(1+$F$4)</f>
        <v>4337.7210003385489</v>
      </c>
      <c r="AF15" s="10">
        <f>AE15*$G$7</f>
        <v>1301316.3001015647</v>
      </c>
      <c r="AG15" s="9">
        <f t="shared" si="3"/>
        <v>30.178241832372738</v>
      </c>
      <c r="AH15" s="9">
        <f t="shared" si="9"/>
        <v>436349.31116526196</v>
      </c>
      <c r="AI15" s="10">
        <f>AI14*(1+$F$4)</f>
        <v>14459.070001128493</v>
      </c>
      <c r="AJ15" s="10">
        <f>AI15*$G$8</f>
        <v>8675442.0006770957</v>
      </c>
      <c r="AK15" s="9">
        <f t="shared" si="4"/>
        <v>30.178241832372759</v>
      </c>
    </row>
    <row r="16" spans="1:37" ht="19.8" customHeight="1" x14ac:dyDescent="0.3">
      <c r="I16" s="8">
        <v>15</v>
      </c>
      <c r="J16" s="9">
        <f>J15*$D$2</f>
        <v>48.87112285050933</v>
      </c>
      <c r="K16" s="10">
        <f t="shared" si="5"/>
        <v>13.36690810894504</v>
      </c>
      <c r="L16" s="10">
        <f>K16*$G$2</f>
        <v>53.46763243578016</v>
      </c>
      <c r="M16" s="9">
        <f>J16/K16</f>
        <v>3.6561276887813063</v>
      </c>
      <c r="N16" s="9">
        <f>N15*$D$3</f>
        <v>375.68094623094578</v>
      </c>
      <c r="O16" s="10">
        <f>O15*(1+$F$3)</f>
        <v>14.098529396436758</v>
      </c>
      <c r="P16" s="10">
        <f>O16*$G$3</f>
        <v>140.98529396436757</v>
      </c>
      <c r="Q16" s="9">
        <f t="shared" si="11"/>
        <v>26.646817952934498</v>
      </c>
      <c r="R16" s="9">
        <f>R15*$D$4</f>
        <v>4427.8020373078061</v>
      </c>
      <c r="S16" s="10">
        <f>S15*(1+$F$4)</f>
        <v>144.39791241126997</v>
      </c>
      <c r="T16" s="10">
        <f>S16*$G$4</f>
        <v>4331.9373723380995</v>
      </c>
      <c r="U16" s="9">
        <f t="shared" si="0"/>
        <v>30.663892319278606</v>
      </c>
      <c r="V16" s="9">
        <f t="shared" si="7"/>
        <v>22139.010186539028</v>
      </c>
      <c r="W16" s="10">
        <f>W15*(1+$F$4)</f>
        <v>721.98956205634977</v>
      </c>
      <c r="X16" s="10">
        <f>W16*$G$5</f>
        <v>43319.373723380988</v>
      </c>
      <c r="Y16" s="9">
        <f t="shared" si="1"/>
        <v>30.663892319278606</v>
      </c>
      <c r="Z16" s="9">
        <f t="shared" si="10"/>
        <v>66417.030559617066</v>
      </c>
      <c r="AA16" s="10">
        <f>AA15*(1+$F$4)</f>
        <v>2165.9686861690493</v>
      </c>
      <c r="AB16" s="10">
        <f>AA16*$G$6</f>
        <v>389874.36351042887</v>
      </c>
      <c r="AC16" s="9">
        <f t="shared" si="2"/>
        <v>30.663892319278599</v>
      </c>
      <c r="AD16" s="9">
        <f t="shared" si="8"/>
        <v>146613.36855152794</v>
      </c>
      <c r="AE16" s="10">
        <f>AE15*(1+$F$4)</f>
        <v>4641.3614703622479</v>
      </c>
      <c r="AF16" s="10">
        <f>AE16*$G$7</f>
        <v>1392408.4411086743</v>
      </c>
      <c r="AG16" s="9">
        <f t="shared" si="3"/>
        <v>31.588440048838748</v>
      </c>
      <c r="AH16" s="9">
        <f t="shared" si="9"/>
        <v>488711.22850509343</v>
      </c>
      <c r="AI16" s="10">
        <f>AI15*(1+$F$4)</f>
        <v>15471.204901207489</v>
      </c>
      <c r="AJ16" s="10">
        <f>AI16*$G$8</f>
        <v>9282722.9407244939</v>
      </c>
      <c r="AK16" s="9">
        <f t="shared" si="4"/>
        <v>31.588440048838777</v>
      </c>
    </row>
    <row r="17" spans="9:37" ht="19.8" customHeight="1" x14ac:dyDescent="0.3">
      <c r="I17" s="8">
        <v>16</v>
      </c>
      <c r="J17" s="9">
        <f>J16*$D$2</f>
        <v>54.735657592570455</v>
      </c>
      <c r="K17" s="10">
        <f t="shared" si="5"/>
        <v>14.569929838750095</v>
      </c>
      <c r="L17" s="10">
        <f>K17*$G$2</f>
        <v>58.279719355000381</v>
      </c>
      <c r="M17" s="9">
        <f>J17/K17</f>
        <v>3.7567550563624432</v>
      </c>
      <c r="N17" s="9">
        <f>N16*$D$3</f>
        <v>428.27627870327814</v>
      </c>
      <c r="O17" s="10">
        <f>O16*(1+$F$3)</f>
        <v>15.226411748151699</v>
      </c>
      <c r="P17" s="10">
        <f>O17*$G$3</f>
        <v>152.26411748151699</v>
      </c>
      <c r="Q17" s="9">
        <f t="shared" si="11"/>
        <v>28.12719672809752</v>
      </c>
      <c r="R17" s="9">
        <f>R16*$D$4</f>
        <v>5003.4163021578206</v>
      </c>
      <c r="S17" s="10">
        <f>S16*(1+$F$4)</f>
        <v>154.50576628005888</v>
      </c>
      <c r="T17" s="10">
        <f>S17*$G$4</f>
        <v>4635.1729884017659</v>
      </c>
      <c r="U17" s="9">
        <f t="shared" si="0"/>
        <v>32.38336291662133</v>
      </c>
      <c r="V17" s="9">
        <f t="shared" si="7"/>
        <v>25017.081510789099</v>
      </c>
      <c r="W17" s="10">
        <f>W16*(1+$F$4)</f>
        <v>772.52883140029428</v>
      </c>
      <c r="X17" s="10">
        <f>W17*$G$5</f>
        <v>46351.729884017659</v>
      </c>
      <c r="Y17" s="9">
        <f t="shared" si="1"/>
        <v>32.38336291662133</v>
      </c>
      <c r="Z17" s="9">
        <f t="shared" si="10"/>
        <v>75051.244532367273</v>
      </c>
      <c r="AA17" s="10">
        <f>AA16*(1+$F$4)</f>
        <v>2317.586494200883</v>
      </c>
      <c r="AB17" s="10">
        <f>AA17*$G$6</f>
        <v>417165.56895615894</v>
      </c>
      <c r="AC17" s="9">
        <f t="shared" si="2"/>
        <v>32.383362916621316</v>
      </c>
      <c r="AD17" s="9">
        <f t="shared" si="8"/>
        <v>164206.97277771131</v>
      </c>
      <c r="AE17" s="10">
        <f>AE16*(1+$F$4)</f>
        <v>4966.2567732876059</v>
      </c>
      <c r="AF17" s="10">
        <f>AE17*$G$7</f>
        <v>1489877.0319862817</v>
      </c>
      <c r="AG17" s="9">
        <f t="shared" si="3"/>
        <v>33.064535378223738</v>
      </c>
      <c r="AH17" s="9">
        <f t="shared" si="9"/>
        <v>547356.57592570467</v>
      </c>
      <c r="AI17" s="10">
        <f>AI16*(1+$F$4)</f>
        <v>16554.189244292014</v>
      </c>
      <c r="AJ17" s="10">
        <f>AI17*$G$8</f>
        <v>9932513.5465752091</v>
      </c>
      <c r="AK17" s="9">
        <f t="shared" si="4"/>
        <v>33.064535378223766</v>
      </c>
    </row>
    <row r="18" spans="9:37" ht="19.8" customHeight="1" x14ac:dyDescent="0.3">
      <c r="I18" s="8">
        <v>17</v>
      </c>
      <c r="J18" s="9">
        <f>J17*$D$2</f>
        <v>61.303936503678912</v>
      </c>
      <c r="K18" s="10">
        <f t="shared" si="5"/>
        <v>15.881223524237605</v>
      </c>
      <c r="L18" s="10">
        <f>K18*$G$2</f>
        <v>63.524894096950419</v>
      </c>
      <c r="M18" s="9">
        <f>J18/K18</f>
        <v>3.8601519845192076</v>
      </c>
      <c r="N18" s="9">
        <f>N17*$D$3</f>
        <v>488.23495772173703</v>
      </c>
      <c r="O18" s="10">
        <f>O17*(1+$F$3)</f>
        <v>16.444524688003835</v>
      </c>
      <c r="P18" s="10">
        <f>O18*$G$3</f>
        <v>164.44524688003835</v>
      </c>
      <c r="Q18" s="9">
        <f t="shared" si="11"/>
        <v>29.689818768547383</v>
      </c>
      <c r="R18" s="9">
        <f>R17*$D$4</f>
        <v>5653.8604214383367</v>
      </c>
      <c r="S18" s="10">
        <f>S17*(1+$F$4)</f>
        <v>165.32116991966302</v>
      </c>
      <c r="T18" s="10">
        <f>S18*$G$4</f>
        <v>4959.6350975898904</v>
      </c>
      <c r="U18" s="9">
        <f t="shared" si="0"/>
        <v>34.199252425964573</v>
      </c>
      <c r="V18" s="9">
        <f t="shared" si="7"/>
        <v>28269.302107191681</v>
      </c>
      <c r="W18" s="10">
        <f>W17*(1+$F$4)</f>
        <v>826.60584959831488</v>
      </c>
      <c r="X18" s="10">
        <f>W18*$G$5</f>
        <v>49596.350975898895</v>
      </c>
      <c r="Y18" s="9">
        <f t="shared" si="1"/>
        <v>34.19925242596458</v>
      </c>
      <c r="Z18" s="9">
        <f t="shared" si="10"/>
        <v>84807.906321575007</v>
      </c>
      <c r="AA18" s="10">
        <f>AA17*(1+$F$4)</f>
        <v>2479.8175487949447</v>
      </c>
      <c r="AB18" s="10">
        <f>AA18*$G$6</f>
        <v>446367.15878309007</v>
      </c>
      <c r="AC18" s="9">
        <f t="shared" si="2"/>
        <v>34.199252425964559</v>
      </c>
      <c r="AD18" s="9">
        <f t="shared" si="8"/>
        <v>183911.8095110367</v>
      </c>
      <c r="AE18" s="10">
        <f>AE17*(1+$F$4)</f>
        <v>5313.8947474177385</v>
      </c>
      <c r="AF18" s="10">
        <f>AE18*$G$7</f>
        <v>1594168.4242253215</v>
      </c>
      <c r="AG18" s="9">
        <f t="shared" si="3"/>
        <v>34.609607124869711</v>
      </c>
      <c r="AH18" s="9">
        <f t="shared" si="9"/>
        <v>613039.36503678933</v>
      </c>
      <c r="AI18" s="10">
        <f>AI17*(1+$F$4)</f>
        <v>17712.982491392457</v>
      </c>
      <c r="AJ18" s="10">
        <f>AI18*$G$8</f>
        <v>10627789.494835474</v>
      </c>
      <c r="AK18" s="9">
        <f t="shared" si="4"/>
        <v>34.60960712486974</v>
      </c>
    </row>
    <row r="19" spans="9:37" ht="19.8" customHeight="1" x14ac:dyDescent="0.3">
      <c r="I19" s="8">
        <v>18</v>
      </c>
      <c r="J19" s="9">
        <f>J18*$D$2</f>
        <v>68.660408884120386</v>
      </c>
      <c r="K19" s="10">
        <f t="shared" si="5"/>
        <v>17.310533641418992</v>
      </c>
      <c r="L19" s="10">
        <f>K19*$G$2</f>
        <v>69.242134565675968</v>
      </c>
      <c r="M19" s="9">
        <f>J19/K19</f>
        <v>3.9663946996894603</v>
      </c>
      <c r="N19" s="9">
        <f>N18*$D$3</f>
        <v>556.58785180278016</v>
      </c>
      <c r="O19" s="10">
        <f>O18*(1+$F$3)</f>
        <v>17.760086663044142</v>
      </c>
      <c r="P19" s="10">
        <f>O19*$G$3</f>
        <v>177.60086663044143</v>
      </c>
      <c r="Q19" s="9">
        <f t="shared" si="11"/>
        <v>31.339253144577789</v>
      </c>
      <c r="R19" s="9">
        <f>R18*$D$4</f>
        <v>6388.8622762253199</v>
      </c>
      <c r="S19" s="10">
        <f>S18*(1+$F$4)</f>
        <v>176.89365181403943</v>
      </c>
      <c r="T19" s="10">
        <f>S19*$G$4</f>
        <v>5306.8095544211828</v>
      </c>
      <c r="U19" s="9">
        <f t="shared" si="0"/>
        <v>36.116967515270993</v>
      </c>
      <c r="V19" s="9">
        <f t="shared" si="7"/>
        <v>31944.311381126598</v>
      </c>
      <c r="W19" s="6">
        <f>W18*(1+$F$4)</f>
        <v>884.46825907019695</v>
      </c>
      <c r="X19" s="10">
        <f>W19*$G$5</f>
        <v>53068.095544211814</v>
      </c>
      <c r="Y19" s="9">
        <f t="shared" si="1"/>
        <v>36.116967515271</v>
      </c>
      <c r="Z19" s="9">
        <f t="shared" si="10"/>
        <v>95832.934143379753</v>
      </c>
      <c r="AA19" s="10">
        <f>AA18*(1+$F$4)</f>
        <v>2653.404777210591</v>
      </c>
      <c r="AB19" s="10">
        <f>AA19*$G$6</f>
        <v>477612.85989790637</v>
      </c>
      <c r="AC19" s="9">
        <f t="shared" si="2"/>
        <v>36.116967515270986</v>
      </c>
      <c r="AD19" s="9">
        <f t="shared" si="8"/>
        <v>205981.22665236113</v>
      </c>
      <c r="AE19" s="10">
        <f>AE18*(1+$F$4)</f>
        <v>5685.8673797369802</v>
      </c>
      <c r="AF19" s="10">
        <f>AE19*$G$7</f>
        <v>1705760.2139210941</v>
      </c>
      <c r="AG19" s="9">
        <f t="shared" si="3"/>
        <v>36.226878485844935</v>
      </c>
      <c r="AH19" s="9">
        <f t="shared" si="9"/>
        <v>686604.08884120407</v>
      </c>
      <c r="AI19" s="10">
        <f>AI18*(1+$F$4)</f>
        <v>18952.891265789931</v>
      </c>
      <c r="AJ19" s="10">
        <f>AI19*$G$8</f>
        <v>11371734.759473959</v>
      </c>
      <c r="AK19" s="9">
        <f t="shared" si="4"/>
        <v>36.226878485844956</v>
      </c>
    </row>
    <row r="20" spans="9:37" ht="19.8" customHeight="1" x14ac:dyDescent="0.3">
      <c r="I20" s="8">
        <v>19</v>
      </c>
      <c r="J20" s="9">
        <f>J19*$D$2</f>
        <v>76.899657950214845</v>
      </c>
      <c r="K20" s="10">
        <f t="shared" si="5"/>
        <v>18.868481669146703</v>
      </c>
      <c r="L20" s="10">
        <f>K20*$G$2</f>
        <v>75.473926676586814</v>
      </c>
      <c r="M20" s="9">
        <f>J20/K20</f>
        <v>4.0755615262864184</v>
      </c>
      <c r="N20" s="9">
        <f>N19*$D$3</f>
        <v>634.51015105516933</v>
      </c>
      <c r="O20" s="10">
        <f>O19*(1+$F$3)</f>
        <v>19.180893596087675</v>
      </c>
      <c r="P20" s="10">
        <f>O20*$G$3</f>
        <v>191.80893596087674</v>
      </c>
      <c r="Q20" s="9">
        <f t="shared" si="11"/>
        <v>33.080322763720993</v>
      </c>
      <c r="R20" s="9">
        <f>R19*$D$4</f>
        <v>7219.4143721346109</v>
      </c>
      <c r="S20" s="10">
        <f>S19*(1+$F$4)</f>
        <v>189.27620744102219</v>
      </c>
      <c r="T20" s="10">
        <f>S20*$G$4</f>
        <v>5678.2862232306661</v>
      </c>
      <c r="U20" s="9">
        <f t="shared" si="0"/>
        <v>38.142218030145997</v>
      </c>
      <c r="V20" s="9">
        <f t="shared" si="7"/>
        <v>36097.071860673052</v>
      </c>
      <c r="W20" s="10">
        <f>W19*(1+$F$4)</f>
        <v>946.38103720511083</v>
      </c>
      <c r="X20" s="10">
        <f>W20*$G$5</f>
        <v>56782.862232306652</v>
      </c>
      <c r="Y20" s="9">
        <f t="shared" si="1"/>
        <v>38.142218030145997</v>
      </c>
      <c r="Z20" s="9">
        <f t="shared" si="10"/>
        <v>108291.21558201911</v>
      </c>
      <c r="AA20" s="10">
        <f>AA19*(1+$F$4)</f>
        <v>2839.1431116153326</v>
      </c>
      <c r="AB20" s="10">
        <f>AA20*$G$6</f>
        <v>511045.76009075984</v>
      </c>
      <c r="AC20" s="9">
        <f t="shared" si="2"/>
        <v>38.142218030145983</v>
      </c>
      <c r="AD20" s="9">
        <f t="shared" si="8"/>
        <v>230698.97385064448</v>
      </c>
      <c r="AE20" s="10">
        <f>AE19*(1+$F$4)</f>
        <v>6083.8780963185691</v>
      </c>
      <c r="AF20" s="10">
        <f>AE20*$G$7</f>
        <v>1825163.4288955708</v>
      </c>
      <c r="AG20" s="9">
        <f t="shared" si="3"/>
        <v>37.919723274903113</v>
      </c>
      <c r="AH20" s="9">
        <f t="shared" si="9"/>
        <v>768996.57950214867</v>
      </c>
      <c r="AI20" s="10">
        <f>AI19*(1+$F$4)</f>
        <v>20279.593654395227</v>
      </c>
      <c r="AJ20" s="10">
        <f>AI20*$G$8</f>
        <v>12167756.192637136</v>
      </c>
      <c r="AK20" s="9">
        <f t="shared" si="4"/>
        <v>37.919723274903141</v>
      </c>
    </row>
    <row r="21" spans="9:37" ht="19.8" customHeight="1" x14ac:dyDescent="0.3">
      <c r="I21" s="8">
        <v>20</v>
      </c>
      <c r="J21" s="9">
        <f>J20*$D$2</f>
        <v>86.127616904240639</v>
      </c>
      <c r="K21" s="10">
        <f t="shared" si="5"/>
        <v>20.566645019369908</v>
      </c>
      <c r="L21" s="10">
        <f>K21*$G$2</f>
        <v>82.266580077479631</v>
      </c>
      <c r="M21" s="9">
        <f>J21/K21</f>
        <v>4.1877329444410911</v>
      </c>
      <c r="N21" s="9">
        <f>N20*$D$3</f>
        <v>723.34157220289296</v>
      </c>
      <c r="O21" s="10">
        <f>O20*(1+$F$3)</f>
        <v>20.715365083774689</v>
      </c>
      <c r="P21" s="10">
        <f>O21*$G$3</f>
        <v>207.15365083774688</v>
      </c>
      <c r="Q21" s="9">
        <f t="shared" si="11"/>
        <v>34.918118472816602</v>
      </c>
      <c r="R21" s="9">
        <f>R20*$D$4</f>
        <v>8157.9382405121096</v>
      </c>
      <c r="S21" s="10">
        <f>S20*(1+$F$4)</f>
        <v>202.52554196189377</v>
      </c>
      <c r="T21" s="10">
        <f>S21*$G$4</f>
        <v>6075.7662588568128</v>
      </c>
      <c r="U21" s="9">
        <f t="shared" si="0"/>
        <v>40.281033994453246</v>
      </c>
      <c r="V21" s="9">
        <f t="shared" si="7"/>
        <v>40789.691202560542</v>
      </c>
      <c r="W21" s="10">
        <f>W20*(1+$F$4)</f>
        <v>1012.6277098094687</v>
      </c>
      <c r="X21" s="10">
        <f>W21*$G$5</f>
        <v>60757.662588568121</v>
      </c>
      <c r="Y21" s="9">
        <f t="shared" si="1"/>
        <v>40.281033994453246</v>
      </c>
      <c r="Z21" s="9">
        <f t="shared" si="10"/>
        <v>122369.07360768158</v>
      </c>
      <c r="AA21" s="10">
        <f>AA20*(1+$F$4)</f>
        <v>3037.8831294284059</v>
      </c>
      <c r="AB21" s="10">
        <f>AA21*$G$6</f>
        <v>546818.96329711308</v>
      </c>
      <c r="AC21" s="9">
        <f t="shared" si="2"/>
        <v>40.281033994453232</v>
      </c>
      <c r="AD21" s="9">
        <f t="shared" si="8"/>
        <v>258382.85071272185</v>
      </c>
      <c r="AE21" s="10">
        <f>AE20*(1+$F$4)</f>
        <v>6509.7495630608691</v>
      </c>
      <c r="AF21" s="10">
        <f>AE21*$G$7</f>
        <v>1952924.8689182608</v>
      </c>
      <c r="AG21" s="9">
        <f t="shared" si="3"/>
        <v>39.691672960646251</v>
      </c>
      <c r="AH21" s="9">
        <f t="shared" si="9"/>
        <v>861276.1690424066</v>
      </c>
      <c r="AI21" s="10">
        <f>AI20*(1+$F$4)</f>
        <v>21699.165210202893</v>
      </c>
      <c r="AJ21" s="10">
        <f>AI21*$G$8</f>
        <v>13019499.126121735</v>
      </c>
      <c r="AK21" s="9">
        <f t="shared" si="4"/>
        <v>39.691672960646279</v>
      </c>
    </row>
    <row r="22" spans="9:37" ht="19.8" customHeight="1" x14ac:dyDescent="0.3">
      <c r="I22" s="8">
        <v>21</v>
      </c>
      <c r="J22" s="9">
        <f>J21*$D$2</f>
        <v>96.462930932749529</v>
      </c>
      <c r="K22" s="10">
        <f t="shared" si="5"/>
        <v>22.417643071113201</v>
      </c>
      <c r="L22" s="10">
        <f>K22*$G$2</f>
        <v>89.670572284452803</v>
      </c>
      <c r="M22" s="9">
        <f>J22/K22</f>
        <v>4.3029916493339648</v>
      </c>
      <c r="N22" s="9">
        <f>N21*$D$3</f>
        <v>824.60939231129794</v>
      </c>
      <c r="O22" s="10">
        <f>O21*(1+$F$3)</f>
        <v>22.372594290476666</v>
      </c>
      <c r="P22" s="10">
        <f>O22*$G$3</f>
        <v>223.72594290476667</v>
      </c>
      <c r="Q22" s="9">
        <f t="shared" si="11"/>
        <v>36.858013943528626</v>
      </c>
      <c r="R22" s="9">
        <f>R21*$D$4</f>
        <v>9218.4702117786837</v>
      </c>
      <c r="S22" s="10">
        <f>S21*(1+$F$4)</f>
        <v>216.70232989922633</v>
      </c>
      <c r="T22" s="10">
        <f>S22*$G$4</f>
        <v>6501.06989697679</v>
      </c>
      <c r="U22" s="9">
        <f t="shared" si="0"/>
        <v>42.53978356423567</v>
      </c>
      <c r="V22" s="9">
        <f t="shared" si="7"/>
        <v>46092.351058893408</v>
      </c>
      <c r="W22" s="10">
        <f>W21*(1+$F$4)</f>
        <v>1083.5116494961317</v>
      </c>
      <c r="X22" s="10">
        <f>W22*$G$5</f>
        <v>65010.698969767902</v>
      </c>
      <c r="Y22" s="9">
        <f t="shared" si="1"/>
        <v>42.539783564235655</v>
      </c>
      <c r="Z22" s="9">
        <f t="shared" si="10"/>
        <v>138277.05317668017</v>
      </c>
      <c r="AA22" s="10">
        <f>AA21*(1+$F$4)</f>
        <v>3250.5349484883945</v>
      </c>
      <c r="AB22" s="10">
        <f>AA22*$G$6</f>
        <v>585096.29072791105</v>
      </c>
      <c r="AC22" s="9">
        <f t="shared" si="2"/>
        <v>42.539783564235648</v>
      </c>
      <c r="AD22" s="9">
        <f t="shared" si="8"/>
        <v>289388.79279824847</v>
      </c>
      <c r="AE22" s="10">
        <f>AE21*(1+$F$4)</f>
        <v>6965.4320324751307</v>
      </c>
      <c r="AF22" s="10">
        <f>AE22*$G$7</f>
        <v>2089629.6097425392</v>
      </c>
      <c r="AG22" s="9">
        <f t="shared" si="3"/>
        <v>41.546424033573643</v>
      </c>
      <c r="AH22" s="9">
        <f t="shared" si="9"/>
        <v>964629.30932749552</v>
      </c>
      <c r="AI22" s="10">
        <f>AI21*(1+$F$4)</f>
        <v>23218.106774917098</v>
      </c>
      <c r="AJ22" s="10">
        <f>AI22*$G$8</f>
        <v>13930864.064950259</v>
      </c>
      <c r="AK22" s="9">
        <f t="shared" si="4"/>
        <v>41.546424033573679</v>
      </c>
    </row>
    <row r="23" spans="9:37" ht="19.8" customHeight="1" x14ac:dyDescent="0.3">
      <c r="I23" s="8">
        <v>22</v>
      </c>
      <c r="J23" s="9">
        <f>J22*$D$2</f>
        <v>108.03848264467948</v>
      </c>
      <c r="K23" s="10">
        <f t="shared" si="5"/>
        <v>24.435230947513389</v>
      </c>
      <c r="L23" s="10">
        <f>K23*$G$2</f>
        <v>97.740923790053557</v>
      </c>
      <c r="M23" s="9">
        <f>J23/K23</f>
        <v>4.4214226121596711</v>
      </c>
      <c r="N23" s="9">
        <f>N22*$D$3</f>
        <v>940.05470723487952</v>
      </c>
      <c r="O23" s="10">
        <f>O22*(1+$F$3)</f>
        <v>24.162401833714799</v>
      </c>
      <c r="P23" s="10">
        <f>O23*$G$3</f>
        <v>241.62401833714799</v>
      </c>
      <c r="Q23" s="9">
        <f t="shared" si="11"/>
        <v>38.905681384835766</v>
      </c>
      <c r="R23" s="9">
        <f>R22*$D$4</f>
        <v>10416.871339309911</v>
      </c>
      <c r="S23" s="10">
        <f>S22*(1+$F$4)</f>
        <v>231.87149299217219</v>
      </c>
      <c r="T23" s="10">
        <f>S23*$G$4</f>
        <v>6956.144789765166</v>
      </c>
      <c r="U23" s="9">
        <f t="shared" si="0"/>
        <v>44.92519198839841</v>
      </c>
      <c r="V23" s="9">
        <f t="shared" si="7"/>
        <v>52084.356696549548</v>
      </c>
      <c r="W23" s="10">
        <f>W22*(1+$F$4)</f>
        <v>1159.3574649608609</v>
      </c>
      <c r="X23" s="10">
        <f>W23*$G$5</f>
        <v>69561.447897651655</v>
      </c>
      <c r="Y23" s="9">
        <f t="shared" si="1"/>
        <v>44.925191988398403</v>
      </c>
      <c r="Z23" s="9">
        <f t="shared" si="10"/>
        <v>156253.07008964859</v>
      </c>
      <c r="AA23" s="10">
        <f>AA22*(1+$F$4)</f>
        <v>3478.0723948825826</v>
      </c>
      <c r="AB23" s="10">
        <f>AA23*$G$6</f>
        <v>626053.03107886482</v>
      </c>
      <c r="AC23" s="9">
        <f t="shared" si="2"/>
        <v>44.925191988398389</v>
      </c>
      <c r="AD23" s="9">
        <f t="shared" si="8"/>
        <v>324115.4479340383</v>
      </c>
      <c r="AE23" s="10">
        <f>AE22*(1+$F$4)</f>
        <v>7453.0122747483902</v>
      </c>
      <c r="AF23" s="10">
        <f>AE23*$G$7</f>
        <v>2235903.6824245169</v>
      </c>
      <c r="AG23" s="9">
        <f t="shared" si="3"/>
        <v>43.487845717385497</v>
      </c>
      <c r="AH23" s="9">
        <f t="shared" si="9"/>
        <v>1080384.8264467951</v>
      </c>
      <c r="AI23" s="10">
        <f>AI22*(1+$F$4)</f>
        <v>24843.374249161297</v>
      </c>
      <c r="AJ23" s="10">
        <f>AI23*$G$8</f>
        <v>14906024.549496779</v>
      </c>
      <c r="AK23" s="9">
        <f t="shared" si="4"/>
        <v>43.487845717385532</v>
      </c>
    </row>
    <row r="24" spans="9:37" ht="19.8" customHeight="1" x14ac:dyDescent="0.3">
      <c r="I24" s="8">
        <v>23</v>
      </c>
      <c r="J24" s="9">
        <f>J23*$D$2</f>
        <v>121.00310056204103</v>
      </c>
      <c r="K24" s="10">
        <f t="shared" si="5"/>
        <v>26.634401732789595</v>
      </c>
      <c r="L24" s="10">
        <f>K24*$G$2</f>
        <v>106.53760693115838</v>
      </c>
      <c r="M24" s="9">
        <f>J24/K24</f>
        <v>4.5431131427695703</v>
      </c>
      <c r="N24" s="9">
        <f>N23*$D$3</f>
        <v>1071.6623662477625</v>
      </c>
      <c r="O24" s="10">
        <f>O23*(1+$F$3)</f>
        <v>26.095393980411984</v>
      </c>
      <c r="P24" s="10">
        <f>O24*$G$3</f>
        <v>260.95393980411984</v>
      </c>
      <c r="Q24" s="9">
        <f t="shared" si="11"/>
        <v>41.067108128437752</v>
      </c>
      <c r="R24" s="9">
        <f>R23*$D$4</f>
        <v>11771.0646134202</v>
      </c>
      <c r="S24" s="10">
        <f>S23*(1+$F$4)</f>
        <v>248.10249750162427</v>
      </c>
      <c r="T24" s="10">
        <f>S24*$G$4</f>
        <v>7443.0749250487279</v>
      </c>
      <c r="U24" s="9">
        <f t="shared" si="0"/>
        <v>47.444361632607659</v>
      </c>
      <c r="V24" s="9">
        <f t="shared" si="7"/>
        <v>58855.323067100981</v>
      </c>
      <c r="W24" s="10">
        <f>W23*(1+$F$4)</f>
        <v>1240.5124875081212</v>
      </c>
      <c r="X24" s="10">
        <f>W24*$G$5</f>
        <v>74430.749250487279</v>
      </c>
      <c r="Y24" s="9">
        <f t="shared" si="1"/>
        <v>47.444361632607645</v>
      </c>
      <c r="Z24" s="9">
        <f t="shared" si="10"/>
        <v>176565.96920130288</v>
      </c>
      <c r="AA24" s="10">
        <f>AA23*(1+$F$4)</f>
        <v>3721.5374625243635</v>
      </c>
      <c r="AB24" s="10">
        <f>AA24*$G$6</f>
        <v>669876.74325438542</v>
      </c>
      <c r="AC24" s="9">
        <f t="shared" si="2"/>
        <v>47.444361632607631</v>
      </c>
      <c r="AD24" s="9">
        <f t="shared" si="8"/>
        <v>363009.30168612296</v>
      </c>
      <c r="AE24" s="10">
        <f>AE23*(1+$F$4)</f>
        <v>7974.7231339807777</v>
      </c>
      <c r="AF24" s="10">
        <f>AE24*$G$7</f>
        <v>2392416.9401942333</v>
      </c>
      <c r="AG24" s="9">
        <f t="shared" si="3"/>
        <v>45.519988040627815</v>
      </c>
      <c r="AH24" s="9">
        <f t="shared" si="9"/>
        <v>1210031.0056204107</v>
      </c>
      <c r="AI24" s="10">
        <f>AI23*(1+$F$4)</f>
        <v>26582.410446602589</v>
      </c>
      <c r="AJ24" s="10">
        <f>AI24*$G$8</f>
        <v>15949446.267961554</v>
      </c>
      <c r="AK24" s="9">
        <f t="shared" si="4"/>
        <v>45.519988040627851</v>
      </c>
    </row>
    <row r="25" spans="9:37" ht="19.8" customHeight="1" x14ac:dyDescent="0.3">
      <c r="I25" s="8">
        <v>24</v>
      </c>
      <c r="J25" s="9">
        <f>J24*$D$2</f>
        <v>135.52347262948595</v>
      </c>
      <c r="K25" s="10">
        <f t="shared" si="5"/>
        <v>29.03149788874066</v>
      </c>
      <c r="L25" s="10">
        <f>K25*$G$2</f>
        <v>116.12599155496264</v>
      </c>
      <c r="M25" s="9">
        <f>J25/K25</f>
        <v>4.6681529540384572</v>
      </c>
      <c r="N25" s="9">
        <f>N24*$D$3</f>
        <v>1221.6950975224493</v>
      </c>
      <c r="O25" s="10">
        <f>O24*(1+$F$3)</f>
        <v>28.183025498844945</v>
      </c>
      <c r="P25" s="10">
        <f>O25*$G$3</f>
        <v>281.83025498844944</v>
      </c>
      <c r="Q25" s="9">
        <f t="shared" si="11"/>
        <v>43.348614135573179</v>
      </c>
      <c r="R25" s="9">
        <f>R24*$D$4</f>
        <v>13301.303013164825</v>
      </c>
      <c r="S25" s="10">
        <f>S24*(1+$F$4)</f>
        <v>265.46967232673796</v>
      </c>
      <c r="T25" s="10">
        <f>S25*$G$4</f>
        <v>7964.0901698021389</v>
      </c>
      <c r="U25" s="9">
        <f t="shared" si="0"/>
        <v>50.104793126024909</v>
      </c>
      <c r="V25" s="9">
        <f t="shared" si="7"/>
        <v>66506.515065824104</v>
      </c>
      <c r="W25" s="10">
        <f>W24*(1+$F$4)</f>
        <v>1327.3483616336898</v>
      </c>
      <c r="X25" s="10">
        <f>W25*$G$5</f>
        <v>79640.901698021393</v>
      </c>
      <c r="Y25" s="9">
        <f t="shared" si="1"/>
        <v>50.104793126024894</v>
      </c>
      <c r="Z25" s="9">
        <f t="shared" si="10"/>
        <v>199519.54519747224</v>
      </c>
      <c r="AA25" s="10">
        <f>AA24*(1+$F$4)</f>
        <v>3982.045084901069</v>
      </c>
      <c r="AB25" s="10">
        <f>AA25*$G$6</f>
        <v>716768.11528219248</v>
      </c>
      <c r="AC25" s="9">
        <f t="shared" si="2"/>
        <v>50.10479312602488</v>
      </c>
      <c r="AD25" s="9">
        <f t="shared" si="8"/>
        <v>406570.41788845777</v>
      </c>
      <c r="AE25" s="10">
        <f>AE24*(1+$F$4)</f>
        <v>8532.9537533594321</v>
      </c>
      <c r="AF25" s="10">
        <f>AE25*$G$7</f>
        <v>2559886.1260078298</v>
      </c>
      <c r="AG25" s="9">
        <f t="shared" si="3"/>
        <v>47.647090285516974</v>
      </c>
      <c r="AH25" s="9">
        <f t="shared" si="9"/>
        <v>1355234.72629486</v>
      </c>
      <c r="AI25" s="10">
        <f>AI24*(1+$F$4)</f>
        <v>28443.179177864771</v>
      </c>
      <c r="AJ25" s="10">
        <f>AI25*$G$8</f>
        <v>17065907.506718863</v>
      </c>
      <c r="AK25" s="9">
        <f t="shared" si="4"/>
        <v>47.647090285517002</v>
      </c>
    </row>
    <row r="26" spans="9:37" ht="19.8" customHeight="1" x14ac:dyDescent="0.3">
      <c r="I26" s="8">
        <v>25</v>
      </c>
      <c r="J26" s="9">
        <f>J25*$D$2</f>
        <v>151.78628934502427</v>
      </c>
      <c r="K26" s="10">
        <f t="shared" si="5"/>
        <v>31.644332698727322</v>
      </c>
      <c r="L26" s="10">
        <f>K26*$G$2</f>
        <v>126.57733079490929</v>
      </c>
      <c r="M26" s="9">
        <f>J26/K26</f>
        <v>4.7966342280028185</v>
      </c>
      <c r="N26" s="9">
        <f>N25*$D$3</f>
        <v>1392.732411175592</v>
      </c>
      <c r="O26" s="10">
        <f>O25*(1+$F$3)</f>
        <v>30.437667538752542</v>
      </c>
      <c r="P26" s="10">
        <f>O26*$G$3</f>
        <v>304.37667538752544</v>
      </c>
      <c r="Q26" s="9">
        <f t="shared" si="11"/>
        <v>45.756870476438344</v>
      </c>
      <c r="R26" s="9">
        <f>R25*$D$4</f>
        <v>15030.472404876251</v>
      </c>
      <c r="S26" s="6">
        <f>S25*(1+$F$4)</f>
        <v>284.05254938960962</v>
      </c>
      <c r="T26" s="10">
        <f>S26*$G$4</f>
        <v>8521.5764816882893</v>
      </c>
      <c r="U26" s="9">
        <f t="shared" si="0"/>
        <v>52.914407693839387</v>
      </c>
      <c r="V26" s="9">
        <f t="shared" si="7"/>
        <v>75152.362024381233</v>
      </c>
      <c r="W26" s="10">
        <f>W25*(1+$F$4)</f>
        <v>1420.2627469480483</v>
      </c>
      <c r="X26" s="10">
        <f>W26*$G$5</f>
        <v>85215.764816882904</v>
      </c>
      <c r="Y26" s="9">
        <f t="shared" si="1"/>
        <v>52.914407693839365</v>
      </c>
      <c r="Z26" s="9">
        <f t="shared" si="10"/>
        <v>225457.08607314361</v>
      </c>
      <c r="AA26" s="10">
        <f>AA25*(1+$F$4)</f>
        <v>4260.7882408441437</v>
      </c>
      <c r="AB26" s="10">
        <f>AA26*$G$6</f>
        <v>766941.8833519459</v>
      </c>
      <c r="AC26" s="9">
        <f t="shared" si="2"/>
        <v>52.914407693839358</v>
      </c>
      <c r="AD26" s="9">
        <f t="shared" si="8"/>
        <v>455358.86803507275</v>
      </c>
      <c r="AE26" s="10">
        <f>AE25*(1+$F$4)</f>
        <v>9130.2605160945932</v>
      </c>
      <c r="AF26" s="10">
        <f>AE26*$G$7</f>
        <v>2739078.154828378</v>
      </c>
      <c r="AG26" s="9">
        <f t="shared" si="3"/>
        <v>49.87358983156917</v>
      </c>
      <c r="AH26" s="9">
        <f t="shared" si="9"/>
        <v>1517862.8934502434</v>
      </c>
      <c r="AI26" s="10">
        <f>AI25*(1+$F$4)</f>
        <v>30434.201720315308</v>
      </c>
      <c r="AJ26" s="10">
        <f>AI26*$G$8</f>
        <v>18260521.032189187</v>
      </c>
      <c r="AK26" s="9">
        <f t="shared" si="4"/>
        <v>49.873589831569198</v>
      </c>
    </row>
    <row r="27" spans="9:37" ht="19.8" customHeight="1" x14ac:dyDescent="0.3">
      <c r="I27" s="8">
        <v>26</v>
      </c>
      <c r="J27" s="9">
        <f>J26*$D$2</f>
        <v>170.00064406642721</v>
      </c>
      <c r="K27" s="10">
        <f t="shared" si="5"/>
        <v>34.49232264161278</v>
      </c>
      <c r="L27" s="10">
        <f>K27*$G$2</f>
        <v>137.96929056645112</v>
      </c>
      <c r="M27" s="9">
        <f>J27/K27</f>
        <v>4.9286516838194103</v>
      </c>
      <c r="N27" s="9">
        <f>N26*$D$3</f>
        <v>1587.7149487401748</v>
      </c>
      <c r="O27" s="10">
        <f>O26*(1+$F$3)</f>
        <v>32.872680941852749</v>
      </c>
      <c r="P27" s="10">
        <f>O27*$G$3</f>
        <v>328.72680941852752</v>
      </c>
      <c r="Q27" s="9">
        <f t="shared" si="11"/>
        <v>48.298918836240468</v>
      </c>
      <c r="R27" s="9">
        <f>R26*$D$4</f>
        <v>16984.433817510162</v>
      </c>
      <c r="S27" s="10">
        <f>S26*(1+$F$4)</f>
        <v>303.93622784688233</v>
      </c>
      <c r="T27" s="10">
        <f>S27*$G$4</f>
        <v>9118.0868354064696</v>
      </c>
      <c r="U27" s="9">
        <f t="shared" si="0"/>
        <v>55.881570742092045</v>
      </c>
      <c r="V27" s="9">
        <f t="shared" si="7"/>
        <v>84922.169087550792</v>
      </c>
      <c r="W27" s="10">
        <f>W26*(1+$F$4)</f>
        <v>1519.6811392344118</v>
      </c>
      <c r="X27" s="10">
        <f>W27*$G$5</f>
        <v>91180.868354064703</v>
      </c>
      <c r="Y27" s="9">
        <f t="shared" si="1"/>
        <v>55.88157074209203</v>
      </c>
      <c r="Z27" s="9">
        <f t="shared" si="10"/>
        <v>254766.50726265225</v>
      </c>
      <c r="AA27" s="10">
        <f>AA26*(1+$F$4)</f>
        <v>4559.0434177032339</v>
      </c>
      <c r="AB27" s="10">
        <f>AA27*$G$6</f>
        <v>820627.81518658216</v>
      </c>
      <c r="AC27" s="9">
        <f t="shared" si="2"/>
        <v>55.881570742092023</v>
      </c>
      <c r="AD27" s="9">
        <f t="shared" si="8"/>
        <v>510001.93219928152</v>
      </c>
      <c r="AE27" s="10">
        <f>AE26*(1+$F$4)</f>
        <v>9769.3787522212151</v>
      </c>
      <c r="AF27" s="10">
        <f>AE27*$G$7</f>
        <v>2930813.6256663646</v>
      </c>
      <c r="AG27" s="9">
        <f t="shared" si="3"/>
        <v>52.204131412483619</v>
      </c>
      <c r="AH27" s="9">
        <f t="shared" si="9"/>
        <v>1700006.4406642728</v>
      </c>
      <c r="AI27" s="10">
        <f>AI26*(1+$F$4)</f>
        <v>32564.59584073738</v>
      </c>
      <c r="AJ27" s="10">
        <f>AI27*$G$8</f>
        <v>19538757.504442427</v>
      </c>
      <c r="AK27" s="9">
        <f t="shared" si="4"/>
        <v>52.204131412483655</v>
      </c>
    </row>
    <row r="28" spans="9:37" ht="19.8" customHeight="1" x14ac:dyDescent="0.3">
      <c r="I28" s="8">
        <v>27</v>
      </c>
      <c r="J28" s="9">
        <f>J27*$D$2</f>
        <v>190.40072135439848</v>
      </c>
      <c r="K28" s="10">
        <f t="shared" si="5"/>
        <v>37.596631679357934</v>
      </c>
      <c r="L28" s="10">
        <f>K28*$G$2</f>
        <v>150.38652671743174</v>
      </c>
      <c r="M28" s="9">
        <f>J28/K28</f>
        <v>5.064302647594257</v>
      </c>
      <c r="N28" s="9">
        <f>N27*$D$3</f>
        <v>1809.9950415637991</v>
      </c>
      <c r="O28" s="10">
        <f>O27*(1+$F$3)</f>
        <v>35.502495417200969</v>
      </c>
      <c r="P28" s="10">
        <f>O28*$G$3</f>
        <v>355.0249541720097</v>
      </c>
      <c r="Q28" s="9">
        <f t="shared" si="11"/>
        <v>50.982192104920486</v>
      </c>
      <c r="R28" s="9">
        <f>R27*$D$4</f>
        <v>19192.410213786483</v>
      </c>
      <c r="S28" s="10">
        <f>S27*(1+$F$4)</f>
        <v>325.21176379616412</v>
      </c>
      <c r="T28" s="10">
        <f>S28*$G$4</f>
        <v>9756.3529138849244</v>
      </c>
      <c r="U28" s="9">
        <f t="shared" si="0"/>
        <v>59.01511676501309</v>
      </c>
      <c r="V28" s="9">
        <f t="shared" si="7"/>
        <v>95962.051068932386</v>
      </c>
      <c r="W28" s="10">
        <f>W27*(1+$F$4)</f>
        <v>1626.0588189808207</v>
      </c>
      <c r="X28" s="10">
        <f>W28*$G$5</f>
        <v>97563.529138849233</v>
      </c>
      <c r="Y28" s="9">
        <f t="shared" si="1"/>
        <v>59.015116765013069</v>
      </c>
      <c r="Z28" s="9">
        <f t="shared" si="10"/>
        <v>287886.15320679703</v>
      </c>
      <c r="AA28" s="10">
        <f>AA27*(1+$F$4)</f>
        <v>4878.1764569424604</v>
      </c>
      <c r="AB28" s="10">
        <f>AA28*$G$6</f>
        <v>878071.76224964287</v>
      </c>
      <c r="AC28" s="9">
        <f t="shared" si="2"/>
        <v>59.015116765013062</v>
      </c>
      <c r="AD28" s="9">
        <f t="shared" si="8"/>
        <v>571202.16406319535</v>
      </c>
      <c r="AE28" s="10">
        <f>AE27*(1+$F$4)</f>
        <v>10453.235264876701</v>
      </c>
      <c r="AF28" s="10">
        <f>AE28*$G$7</f>
        <v>3135970.5794630102</v>
      </c>
      <c r="AG28" s="9">
        <f t="shared" si="3"/>
        <v>54.643576805590328</v>
      </c>
      <c r="AH28" s="9">
        <f t="shared" si="9"/>
        <v>1904007.2135439857</v>
      </c>
      <c r="AI28" s="10">
        <f>AI27*(1+$F$4)</f>
        <v>34844.117549588998</v>
      </c>
      <c r="AJ28" s="10">
        <f>AI28*$G$8</f>
        <v>20906470.529753398</v>
      </c>
      <c r="AK28" s="9">
        <f t="shared" si="4"/>
        <v>54.643576805590371</v>
      </c>
    </row>
    <row r="29" spans="9:37" ht="19.8" customHeight="1" x14ac:dyDescent="0.3">
      <c r="I29" s="8">
        <v>28</v>
      </c>
      <c r="J29" s="9">
        <f>J28*$D$2</f>
        <v>213.24880791692632</v>
      </c>
      <c r="K29" s="10">
        <f t="shared" si="5"/>
        <v>40.980328530500152</v>
      </c>
      <c r="L29" s="10">
        <f>K29*$G$2</f>
        <v>163.92131412200061</v>
      </c>
      <c r="M29" s="9">
        <f>J29/K29</f>
        <v>5.2036871241335483</v>
      </c>
      <c r="N29" s="9">
        <f>N28*$D$3</f>
        <v>2063.3943473827308</v>
      </c>
      <c r="O29" s="10">
        <f>O28*(1+$F$3)</f>
        <v>38.342695050577049</v>
      </c>
      <c r="P29" s="10">
        <f>O29*$G$3</f>
        <v>383.42695050577049</v>
      </c>
      <c r="Q29" s="9">
        <f t="shared" si="11"/>
        <v>53.814536110749394</v>
      </c>
      <c r="R29" s="9">
        <f>R28*$D$4</f>
        <v>21687.423541578723</v>
      </c>
      <c r="S29" s="10">
        <f>S28*(1+$F$4)</f>
        <v>347.97658726189565</v>
      </c>
      <c r="T29" s="10">
        <f>S29*$G$4</f>
        <v>10439.29761785687</v>
      </c>
      <c r="U29" s="9">
        <f t="shared" si="0"/>
        <v>62.324375649032504</v>
      </c>
      <c r="V29" s="9">
        <f t="shared" si="7"/>
        <v>108437.11770789359</v>
      </c>
      <c r="W29" s="10">
        <f>W28*(1+$F$4)</f>
        <v>1739.8829363094783</v>
      </c>
      <c r="X29" s="10">
        <f>W29*$G$5</f>
        <v>104392.9761785687</v>
      </c>
      <c r="Y29" s="9">
        <f t="shared" si="1"/>
        <v>62.324375649032483</v>
      </c>
      <c r="Z29" s="9">
        <f t="shared" si="10"/>
        <v>325311.35312368063</v>
      </c>
      <c r="AA29" s="10">
        <f>AA28*(1+$F$4)</f>
        <v>5219.648808928433</v>
      </c>
      <c r="AB29" s="10">
        <f>AA29*$G$6</f>
        <v>939536.78560711793</v>
      </c>
      <c r="AC29" s="9">
        <f t="shared" si="2"/>
        <v>62.324375649032483</v>
      </c>
      <c r="AD29" s="9">
        <f t="shared" si="8"/>
        <v>639746.42375077889</v>
      </c>
      <c r="AE29" s="10">
        <f>AE28*(1+$F$4)</f>
        <v>11184.961733418071</v>
      </c>
      <c r="AF29" s="10">
        <f>AE29*$G$7</f>
        <v>3355488.5200254214</v>
      </c>
      <c r="AG29" s="9">
        <f t="shared" si="3"/>
        <v>57.197014974075856</v>
      </c>
      <c r="AH29" s="9">
        <f t="shared" si="9"/>
        <v>2132488.0791692641</v>
      </c>
      <c r="AI29" s="10">
        <f>AI28*(1+$F$4)</f>
        <v>37283.205778060234</v>
      </c>
      <c r="AJ29" s="10">
        <f>AI29*$G$8</f>
        <v>22369923.46683614</v>
      </c>
      <c r="AK29" s="9">
        <f t="shared" si="4"/>
        <v>57.197014974075891</v>
      </c>
    </row>
    <row r="30" spans="9:37" ht="19.8" customHeight="1" x14ac:dyDescent="0.3">
      <c r="I30" s="8">
        <v>29</v>
      </c>
      <c r="J30" s="9">
        <f>J29*$D$2</f>
        <v>238.83866486695752</v>
      </c>
      <c r="K30" s="10">
        <f t="shared" si="5"/>
        <v>44.668558098245171</v>
      </c>
      <c r="L30" s="10">
        <f>K30*$G$2</f>
        <v>178.67423239298068</v>
      </c>
      <c r="M30" s="9">
        <f>J30/K30</f>
        <v>5.3469078706693338</v>
      </c>
      <c r="N30" s="9">
        <f>N29*$D$3</f>
        <v>2352.2695560163129</v>
      </c>
      <c r="O30" s="10">
        <f>O29*(1+$F$3)</f>
        <v>41.410110654623217</v>
      </c>
      <c r="P30" s="10">
        <f>O30*$G$3</f>
        <v>414.10110654623219</v>
      </c>
      <c r="Q30" s="9">
        <f t="shared" si="11"/>
        <v>56.804232561346574</v>
      </c>
      <c r="R30" s="9">
        <f>R29*$D$4</f>
        <v>24506.788601983953</v>
      </c>
      <c r="S30" s="10">
        <f>S29*(1+$F$4)</f>
        <v>372.33494837022835</v>
      </c>
      <c r="T30" s="10">
        <f>S30*$G$4</f>
        <v>11170.04845110685</v>
      </c>
      <c r="U30" s="9">
        <f t="shared" si="0"/>
        <v>65.819200451781981</v>
      </c>
      <c r="V30" s="9">
        <f t="shared" si="7"/>
        <v>122533.94300991975</v>
      </c>
      <c r="W30" s="10">
        <f>W29*(1+$F$4)</f>
        <v>1861.6747418511418</v>
      </c>
      <c r="X30" s="10">
        <f>W30*$G$5</f>
        <v>111700.48451106851</v>
      </c>
      <c r="Y30" s="9">
        <f t="shared" si="1"/>
        <v>65.819200451781967</v>
      </c>
      <c r="Z30" s="9">
        <f t="shared" si="10"/>
        <v>367601.8290297591</v>
      </c>
      <c r="AA30" s="10">
        <f>AA29*(1+$F$4)</f>
        <v>5585.024225553424</v>
      </c>
      <c r="AB30" s="10">
        <f>AA30*$G$6</f>
        <v>1005304.3605996163</v>
      </c>
      <c r="AC30" s="9">
        <f t="shared" si="2"/>
        <v>65.819200451781953</v>
      </c>
      <c r="AD30" s="9">
        <f t="shared" si="8"/>
        <v>716515.99460087239</v>
      </c>
      <c r="AE30" s="10">
        <f>AE29*(1+$F$4)</f>
        <v>11967.909054757336</v>
      </c>
      <c r="AF30" s="10">
        <f>AE30*$G$7</f>
        <v>3590372.7164272009</v>
      </c>
      <c r="AG30" s="9">
        <f t="shared" si="3"/>
        <v>59.869772683144831</v>
      </c>
      <c r="AH30" s="9">
        <f t="shared" si="9"/>
        <v>2388386.6486695758</v>
      </c>
      <c r="AI30" s="10">
        <f>AI29*(1+$F$4)</f>
        <v>39893.030182524453</v>
      </c>
      <c r="AJ30" s="10">
        <f>AI30*$G$8</f>
        <v>23935818.109514672</v>
      </c>
      <c r="AK30" s="9">
        <f t="shared" si="4"/>
        <v>59.869772683144859</v>
      </c>
    </row>
    <row r="31" spans="9:37" ht="19.8" customHeight="1" x14ac:dyDescent="0.3">
      <c r="I31" s="8">
        <v>30</v>
      </c>
      <c r="J31" s="9">
        <f>J30*$D$2</f>
        <v>267.49930465099243</v>
      </c>
      <c r="K31" s="10">
        <f t="shared" si="5"/>
        <v>48.68872832708724</v>
      </c>
      <c r="L31" s="10">
        <f>K31*$G$2</f>
        <v>194.75491330834896</v>
      </c>
      <c r="M31" s="9">
        <f>J31/K31</f>
        <v>5.4940704726143608</v>
      </c>
      <c r="N31" s="9">
        <f>N30*$D$3</f>
        <v>2681.5872938585962</v>
      </c>
      <c r="O31" s="10">
        <f>O30*(1+$F$3)</f>
        <v>44.72291950699308</v>
      </c>
      <c r="P31" s="10">
        <f>O31*$G$3</f>
        <v>447.22919506993082</v>
      </c>
      <c r="Q31" s="9">
        <f t="shared" si="11"/>
        <v>59.960023259199147</v>
      </c>
      <c r="R31" s="9">
        <f>R30*$D$4</f>
        <v>27692.671120241866</v>
      </c>
      <c r="S31" s="10">
        <f>S30*(1+$F$4)</f>
        <v>398.39839475614434</v>
      </c>
      <c r="T31" s="10">
        <f>S31*$G$4</f>
        <v>11951.95184268433</v>
      </c>
      <c r="U31" s="9">
        <f t="shared" si="0"/>
        <v>69.509996738797781</v>
      </c>
      <c r="V31" s="9">
        <f t="shared" si="7"/>
        <v>138463.3556012093</v>
      </c>
      <c r="W31" s="10">
        <f>W30*(1+$F$4)</f>
        <v>1991.9919737807218</v>
      </c>
      <c r="X31" s="10">
        <f>W31*$G$5</f>
        <v>119519.51842684331</v>
      </c>
      <c r="Y31" s="9">
        <f t="shared" si="1"/>
        <v>69.509996738797767</v>
      </c>
      <c r="Z31" s="9">
        <f t="shared" si="10"/>
        <v>415390.06680362776</v>
      </c>
      <c r="AA31" s="10">
        <f>AA30*(1+$F$4)</f>
        <v>5975.9759213421639</v>
      </c>
      <c r="AB31" s="10">
        <f>AA31*$G$6</f>
        <v>1075675.6658415894</v>
      </c>
      <c r="AC31" s="9">
        <f t="shared" si="2"/>
        <v>69.509996738797767</v>
      </c>
      <c r="AD31" s="9">
        <f t="shared" si="8"/>
        <v>802497.91395297716</v>
      </c>
      <c r="AE31" s="10">
        <f>AE30*(1+$F$4)</f>
        <v>12805.66268859035</v>
      </c>
      <c r="AF31" s="10">
        <f>AE31*$G$7</f>
        <v>3841698.8065771051</v>
      </c>
      <c r="AG31" s="9">
        <f t="shared" si="3"/>
        <v>62.667425612263749</v>
      </c>
      <c r="AH31" s="9">
        <f t="shared" si="9"/>
        <v>2674993.0465099253</v>
      </c>
      <c r="AI31" s="10">
        <f>AI30*(1+$F$4)</f>
        <v>42685.542295301166</v>
      </c>
      <c r="AJ31" s="10">
        <f>AI31*$G$8</f>
        <v>25611325.377180699</v>
      </c>
      <c r="AK31" s="9">
        <f t="shared" si="4"/>
        <v>62.667425612263784</v>
      </c>
    </row>
    <row r="32" spans="9:37" ht="19.8" customHeight="1" x14ac:dyDescent="0.3">
      <c r="I32" s="8">
        <v>31</v>
      </c>
      <c r="J32" s="9">
        <f>J31*$D$2</f>
        <v>299.59922120911153</v>
      </c>
      <c r="K32" s="10">
        <f t="shared" si="5"/>
        <v>53.070713876525097</v>
      </c>
      <c r="L32" s="10">
        <f>K32*$G$2</f>
        <v>212.28285550610039</v>
      </c>
      <c r="M32" s="9">
        <f>J32/K32</f>
        <v>5.6452834214019116</v>
      </c>
      <c r="N32" s="9">
        <f>N31*$D$3</f>
        <v>3057.0095149987997</v>
      </c>
      <c r="O32" s="10">
        <f>O31*(1+$F$3)</f>
        <v>48.300753067552527</v>
      </c>
      <c r="P32" s="10">
        <f>O32*$G$3</f>
        <v>483.00753067552529</v>
      </c>
      <c r="Q32" s="9">
        <f t="shared" si="11"/>
        <v>63.291135662487982</v>
      </c>
      <c r="R32" s="9">
        <f>R31*$D$4</f>
        <v>31292.718365873305</v>
      </c>
      <c r="S32" s="10">
        <f>S31*(1+$F$4)</f>
        <v>426.28628238907447</v>
      </c>
      <c r="T32" s="10">
        <f>S32*$G$4</f>
        <v>12788.588471672234</v>
      </c>
      <c r="U32" s="9">
        <f t="shared" si="0"/>
        <v>73.407753565272415</v>
      </c>
      <c r="V32" s="9">
        <f t="shared" si="7"/>
        <v>156463.59182936649</v>
      </c>
      <c r="W32" s="10">
        <f>W31*(1+$F$4)</f>
        <v>2131.4314119453725</v>
      </c>
      <c r="X32" s="10">
        <f>W32*$G$5</f>
        <v>127885.88471672234</v>
      </c>
      <c r="Y32" s="9">
        <f t="shared" si="1"/>
        <v>73.407753565272387</v>
      </c>
      <c r="Z32" s="9">
        <f t="shared" si="10"/>
        <v>469390.77548809932</v>
      </c>
      <c r="AA32" s="10">
        <f>AA31*(1+$F$4)</f>
        <v>6394.2942358361161</v>
      </c>
      <c r="AB32" s="10">
        <f>AA32*$G$6</f>
        <v>1150972.9624505008</v>
      </c>
      <c r="AC32" s="9">
        <f t="shared" si="2"/>
        <v>73.407753565272387</v>
      </c>
      <c r="AD32" s="9">
        <f t="shared" si="8"/>
        <v>898797.66362733452</v>
      </c>
      <c r="AE32" s="10">
        <f>AE31*(1+$F$4)</f>
        <v>13702.059076791675</v>
      </c>
      <c r="AF32" s="10">
        <f>AE32*$G$7</f>
        <v>4110617.7230375023</v>
      </c>
      <c r="AG32" s="9">
        <f t="shared" si="3"/>
        <v>65.595809986668598</v>
      </c>
      <c r="AH32" s="9">
        <f t="shared" si="9"/>
        <v>2995992.2120911167</v>
      </c>
      <c r="AI32" s="10">
        <f>AI31*(1+$F$4)</f>
        <v>45673.530255972248</v>
      </c>
      <c r="AJ32" s="10">
        <f>AI32*$G$8</f>
        <v>27404118.153583348</v>
      </c>
      <c r="AK32" s="9">
        <f t="shared" si="4"/>
        <v>65.595809986668641</v>
      </c>
    </row>
    <row r="33" spans="9:37" ht="19.8" customHeight="1" x14ac:dyDescent="0.3">
      <c r="I33" s="8">
        <v>32</v>
      </c>
      <c r="J33" s="9">
        <f>J32*$D$2</f>
        <v>335.55112775420497</v>
      </c>
      <c r="K33" s="10">
        <f t="shared" si="5"/>
        <v>57.847078125412359</v>
      </c>
      <c r="L33" s="10">
        <f>K33*$G$2</f>
        <v>231.38831250164944</v>
      </c>
      <c r="M33" s="9">
        <f>J33/K33</f>
        <v>5.8006581944680207</v>
      </c>
      <c r="N33" s="9">
        <f>N32*$D$3</f>
        <v>3484.9908470986311</v>
      </c>
      <c r="O33" s="10">
        <f>O32*(1+$F$3)</f>
        <v>52.164813312956731</v>
      </c>
      <c r="P33" s="10">
        <f>O33*$G$3</f>
        <v>521.64813312956733</v>
      </c>
      <c r="Q33" s="9">
        <f t="shared" si="11"/>
        <v>66.807309865959525</v>
      </c>
      <c r="R33" s="9">
        <f>R32*$D$4</f>
        <v>35360.771753436828</v>
      </c>
      <c r="S33" s="10">
        <f>S32*(1+$F$4)</f>
        <v>456.1263221563097</v>
      </c>
      <c r="T33" s="10">
        <f>S33*$G$4</f>
        <v>13683.789664689291</v>
      </c>
      <c r="U33" s="9">
        <f t="shared" si="0"/>
        <v>77.524076195100761</v>
      </c>
      <c r="V33" s="9">
        <f t="shared" si="7"/>
        <v>176803.85876718411</v>
      </c>
      <c r="W33" s="10">
        <f>W32*(1+$F$4)</f>
        <v>2280.6316107815487</v>
      </c>
      <c r="X33" s="10">
        <f>W33*$G$5</f>
        <v>136837.89664689291</v>
      </c>
      <c r="Y33" s="9">
        <f t="shared" si="1"/>
        <v>77.524076195100733</v>
      </c>
      <c r="Z33" s="9">
        <f t="shared" si="10"/>
        <v>530411.57630155212</v>
      </c>
      <c r="AA33" s="10">
        <f>AA32*(1+$F$4)</f>
        <v>6841.8948323446448</v>
      </c>
      <c r="AB33" s="10">
        <f>AA33*$G$6</f>
        <v>1231541.069822036</v>
      </c>
      <c r="AC33" s="9">
        <f t="shared" si="2"/>
        <v>77.524076195100719</v>
      </c>
      <c r="AD33" s="9">
        <f t="shared" si="8"/>
        <v>1006653.3832626147</v>
      </c>
      <c r="AE33" s="10">
        <f>AE32*(1+$F$4)</f>
        <v>14661.203212167093</v>
      </c>
      <c r="AF33" s="10">
        <f>AE33*$G$7</f>
        <v>4398360.9636501279</v>
      </c>
      <c r="AG33" s="9">
        <f t="shared" si="3"/>
        <v>68.661034752400781</v>
      </c>
      <c r="AH33" s="9">
        <f t="shared" si="9"/>
        <v>3355511.2775420509</v>
      </c>
      <c r="AI33" s="10">
        <f>AI32*(1+$F$4)</f>
        <v>48870.677373890307</v>
      </c>
      <c r="AJ33" s="10">
        <f>AI33*$G$8</f>
        <v>29322406.424334183</v>
      </c>
      <c r="AK33" s="9">
        <f t="shared" si="4"/>
        <v>68.661034752400823</v>
      </c>
    </row>
    <row r="34" spans="9:37" ht="19.8" customHeight="1" x14ac:dyDescent="0.3">
      <c r="I34" s="8">
        <v>33</v>
      </c>
      <c r="J34" s="9">
        <f>J33*$D$2</f>
        <v>375.81726308470962</v>
      </c>
      <c r="K34" s="10">
        <f t="shared" si="5"/>
        <v>63.053315156699476</v>
      </c>
      <c r="L34" s="10">
        <f>K34*$G$2</f>
        <v>252.2132606267979</v>
      </c>
      <c r="M34" s="9">
        <f>J34/K34</f>
        <v>5.9603093374350307</v>
      </c>
      <c r="N34" s="9">
        <f>N33*$D$3</f>
        <v>3972.8895656924392</v>
      </c>
      <c r="O34" s="6">
        <f>O33*(1+$F$3)</f>
        <v>56.337998377993273</v>
      </c>
      <c r="P34" s="10">
        <f>O34*$G$3</f>
        <v>563.37998377993267</v>
      </c>
      <c r="Q34" s="9">
        <f t="shared" si="11"/>
        <v>70.518827080735051</v>
      </c>
      <c r="R34" s="9">
        <f>R33*$D$4</f>
        <v>39957.672081383615</v>
      </c>
      <c r="S34" s="10">
        <f>S33*(1+$F$4)</f>
        <v>488.05516470725138</v>
      </c>
      <c r="T34" s="10">
        <f>S34*$G$4</f>
        <v>14641.654941217541</v>
      </c>
      <c r="U34" s="9">
        <f t="shared" si="0"/>
        <v>81.871220654639117</v>
      </c>
      <c r="V34" s="9">
        <f t="shared" si="7"/>
        <v>199788.36040691801</v>
      </c>
      <c r="W34" s="10">
        <f>W33*(1+$F$4)</f>
        <v>2440.2758235362571</v>
      </c>
      <c r="X34" s="10">
        <f>W34*$G$5</f>
        <v>146416.54941217543</v>
      </c>
      <c r="Y34" s="9">
        <f t="shared" si="1"/>
        <v>81.871220654639089</v>
      </c>
      <c r="Z34" s="9">
        <f t="shared" si="10"/>
        <v>599365.08122075384</v>
      </c>
      <c r="AA34" s="10">
        <f>AA33*(1+$F$4)</f>
        <v>7320.8274706087705</v>
      </c>
      <c r="AB34" s="10">
        <f>AA34*$G$6</f>
        <v>1317748.9447095788</v>
      </c>
      <c r="AC34" s="9">
        <f t="shared" si="2"/>
        <v>81.87122065463906</v>
      </c>
      <c r="AD34" s="9">
        <f t="shared" si="8"/>
        <v>1127451.7892541287</v>
      </c>
      <c r="AE34" s="10">
        <f>AE33*(1+$F$4)</f>
        <v>15687.48743701879</v>
      </c>
      <c r="AF34" s="10">
        <f>AE34*$G$7</f>
        <v>4706246.2311056368</v>
      </c>
      <c r="AG34" s="9">
        <f t="shared" si="3"/>
        <v>71.869494320269993</v>
      </c>
      <c r="AH34" s="9">
        <f t="shared" si="9"/>
        <v>3758172.6308470974</v>
      </c>
      <c r="AI34" s="10">
        <f>AI33*(1+$F$4)</f>
        <v>52291.624790062633</v>
      </c>
      <c r="AJ34" s="10">
        <f>AI34*$G$8</f>
        <v>31374974.874037579</v>
      </c>
      <c r="AK34" s="9">
        <f t="shared" si="4"/>
        <v>71.869494320270022</v>
      </c>
    </row>
    <row r="35" spans="9:37" ht="19.8" customHeight="1" x14ac:dyDescent="0.3">
      <c r="I35" s="8">
        <v>34</v>
      </c>
      <c r="J35" s="9">
        <f>J34*$D$2</f>
        <v>420.91533465487481</v>
      </c>
      <c r="K35" s="10">
        <f t="shared" si="5"/>
        <v>68.728113520802438</v>
      </c>
      <c r="L35" s="10">
        <f>K35*$G$2</f>
        <v>274.91245408320975</v>
      </c>
      <c r="M35" s="9">
        <f>J35/K35</f>
        <v>6.1243545485570952</v>
      </c>
      <c r="N35" s="9">
        <f>N34*$D$3</f>
        <v>4529.0941048893801</v>
      </c>
      <c r="O35" s="10">
        <f>O34*(1+$F$3)</f>
        <v>60.84503824823274</v>
      </c>
      <c r="P35" s="10">
        <f>O35*$G$3</f>
        <v>608.45038248232743</v>
      </c>
      <c r="Q35" s="9">
        <f t="shared" si="11"/>
        <v>74.436539696331423</v>
      </c>
      <c r="R35" s="9">
        <f>R34*$D$4</f>
        <v>45152.169451963477</v>
      </c>
      <c r="S35" s="10">
        <f>S34*(1+$F$4)</f>
        <v>522.21902623675896</v>
      </c>
      <c r="T35" s="10">
        <f>S35*$G$4</f>
        <v>15666.57078710277</v>
      </c>
      <c r="U35" s="9">
        <f t="shared" si="0"/>
        <v>86.462130224058114</v>
      </c>
      <c r="V35" s="9">
        <f t="shared" si="7"/>
        <v>225760.84725981732</v>
      </c>
      <c r="W35" s="10">
        <f>W34*(1+$F$4)</f>
        <v>2611.0951311837953</v>
      </c>
      <c r="X35" s="10">
        <f>W35*$G$5</f>
        <v>156665.70787102773</v>
      </c>
      <c r="Y35" s="9">
        <f t="shared" si="1"/>
        <v>86.462130224058086</v>
      </c>
      <c r="Z35" s="9">
        <f t="shared" si="10"/>
        <v>677282.54177945177</v>
      </c>
      <c r="AA35" s="10">
        <f>AA34*(1+$F$4)</f>
        <v>7833.2853935513849</v>
      </c>
      <c r="AB35" s="10">
        <f>AA35*$G$6</f>
        <v>1409991.3708392493</v>
      </c>
      <c r="AC35" s="9">
        <f t="shared" si="2"/>
        <v>86.462130224058072</v>
      </c>
      <c r="AD35" s="9">
        <f t="shared" si="8"/>
        <v>1262746.0039646244</v>
      </c>
      <c r="AE35" s="10">
        <f>AE34*(1+$F$4)</f>
        <v>16785.611557610107</v>
      </c>
      <c r="AF35" s="10">
        <f>AE35*$G$7</f>
        <v>5035683.4672830319</v>
      </c>
      <c r="AG35" s="9">
        <f t="shared" si="3"/>
        <v>75.22788190532934</v>
      </c>
      <c r="AH35" s="9">
        <f t="shared" si="9"/>
        <v>4209153.3465487491</v>
      </c>
      <c r="AI35" s="10">
        <f>AI34*(1+$F$4)</f>
        <v>55952.038525367017</v>
      </c>
      <c r="AJ35" s="10">
        <f>AI35*$G$8</f>
        <v>33571223.115220211</v>
      </c>
      <c r="AK35" s="9">
        <f t="shared" si="4"/>
        <v>75.227881905329369</v>
      </c>
    </row>
    <row r="36" spans="9:37" ht="19.8" customHeight="1" x14ac:dyDescent="0.3">
      <c r="I36" s="8">
        <v>35</v>
      </c>
      <c r="J36" s="9">
        <f>J35*$D$2</f>
        <v>471.42517481345982</v>
      </c>
      <c r="K36" s="10">
        <f t="shared" si="5"/>
        <v>74.913643737674661</v>
      </c>
      <c r="L36" s="10">
        <f>K36*$G$2</f>
        <v>299.65457495069865</v>
      </c>
      <c r="M36" s="9">
        <f>J36/K36</f>
        <v>6.2929147654898596</v>
      </c>
      <c r="N36" s="9">
        <f>N35*$D$3</f>
        <v>5163.1672795738932</v>
      </c>
      <c r="O36" s="10">
        <f>O35*(1+$F$3)</f>
        <v>65.712641308091364</v>
      </c>
      <c r="P36" s="10">
        <f>O36*$G$3</f>
        <v>657.12641308091361</v>
      </c>
      <c r="Q36" s="9">
        <f t="shared" si="11"/>
        <v>78.571903012794266</v>
      </c>
      <c r="R36" s="9">
        <f>R35*$D$4</f>
        <v>51021.951480718722</v>
      </c>
      <c r="S36" s="10">
        <f>S35*(1+$F$4)</f>
        <v>558.77435807333211</v>
      </c>
      <c r="T36" s="10">
        <f>S36*$G$4</f>
        <v>16763.230742199965</v>
      </c>
      <c r="U36" s="9">
        <f t="shared" si="0"/>
        <v>91.310473974939868</v>
      </c>
      <c r="V36" s="9">
        <f t="shared" si="7"/>
        <v>255109.75740359354</v>
      </c>
      <c r="W36" s="10">
        <f>W35*(1+$F$4)</f>
        <v>2793.8717903666611</v>
      </c>
      <c r="X36" s="10">
        <f>W36*$G$5</f>
        <v>167632.30742199966</v>
      </c>
      <c r="Y36" s="9">
        <f t="shared" si="1"/>
        <v>91.310473974939825</v>
      </c>
      <c r="Z36" s="9">
        <f t="shared" si="10"/>
        <v>765329.27221078041</v>
      </c>
      <c r="AA36" s="10">
        <f>AA35*(1+$F$4)</f>
        <v>8381.6153710999824</v>
      </c>
      <c r="AB36" s="10">
        <f>AA36*$G$6</f>
        <v>1508690.7667979968</v>
      </c>
      <c r="AC36" s="9">
        <f t="shared" si="2"/>
        <v>91.310473974939811</v>
      </c>
      <c r="AD36" s="9">
        <f t="shared" si="8"/>
        <v>1414275.5244403793</v>
      </c>
      <c r="AE36" s="10">
        <f>AE35*(1+$F$4)</f>
        <v>17960.604366642816</v>
      </c>
      <c r="AF36" s="10">
        <f>AE36*$G$7</f>
        <v>5388181.3099928452</v>
      </c>
      <c r="AG36" s="9">
        <f t="shared" si="3"/>
        <v>78.743203489690515</v>
      </c>
      <c r="AH36" s="9">
        <f t="shared" si="9"/>
        <v>4714251.7481345991</v>
      </c>
      <c r="AI36" s="10">
        <f>AI35*(1+$F$4)</f>
        <v>59868.68122214271</v>
      </c>
      <c r="AJ36" s="10">
        <f>AI36*$G$8</f>
        <v>35921208.733285628</v>
      </c>
      <c r="AK36" s="9">
        <f t="shared" si="4"/>
        <v>78.743203489690558</v>
      </c>
    </row>
    <row r="37" spans="9:37" ht="19.8" customHeight="1" x14ac:dyDescent="0.3">
      <c r="I37" s="8">
        <v>36</v>
      </c>
      <c r="J37" s="9">
        <f>J36*$D$2</f>
        <v>527.99619579107502</v>
      </c>
      <c r="K37" s="10">
        <f t="shared" si="5"/>
        <v>81.655871674065381</v>
      </c>
      <c r="L37" s="10">
        <f>K37*$G$2</f>
        <v>326.62348669626152</v>
      </c>
      <c r="M37" s="9">
        <f>J37/K37</f>
        <v>6.4661142544482964</v>
      </c>
      <c r="N37" s="9">
        <f>N36*$D$3</f>
        <v>5886.0106987142381</v>
      </c>
      <c r="O37" s="10">
        <f>O36*(1+$F$3)</f>
        <v>70.96965261273867</v>
      </c>
      <c r="P37" s="10">
        <f>O37*$G$3</f>
        <v>709.69652612738673</v>
      </c>
      <c r="Q37" s="9">
        <f t="shared" si="11"/>
        <v>82.937008735727289</v>
      </c>
      <c r="R37" s="9">
        <f>R36*$D$4</f>
        <v>57654.805173212153</v>
      </c>
      <c r="S37" s="10">
        <f>S36*(1+$F$4)</f>
        <v>597.88856313846543</v>
      </c>
      <c r="T37" s="10">
        <f>S37*$G$4</f>
        <v>17936.656894153963</v>
      </c>
      <c r="U37" s="9">
        <f t="shared" si="0"/>
        <v>96.430687468861706</v>
      </c>
      <c r="V37" s="9">
        <f t="shared" si="7"/>
        <v>288274.02586606069</v>
      </c>
      <c r="W37" s="10">
        <f>W36*(1+$F$4)</f>
        <v>2989.4428156923277</v>
      </c>
      <c r="X37" s="10">
        <f>W37*$G$5</f>
        <v>179366.56894153968</v>
      </c>
      <c r="Y37" s="9">
        <f t="shared" si="1"/>
        <v>96.430687468861663</v>
      </c>
      <c r="Z37" s="9">
        <f t="shared" si="10"/>
        <v>864822.07759818179</v>
      </c>
      <c r="AA37" s="10">
        <f>AA36*(1+$F$4)</f>
        <v>8968.3284470769813</v>
      </c>
      <c r="AB37" s="10">
        <f>AA37*$G$6</f>
        <v>1614299.1204738566</v>
      </c>
      <c r="AC37" s="9">
        <f t="shared" si="2"/>
        <v>96.430687468861663</v>
      </c>
      <c r="AD37" s="9">
        <f t="shared" si="8"/>
        <v>1583988.587373225</v>
      </c>
      <c r="AE37" s="10">
        <f>AE36*(1+$F$4)</f>
        <v>19217.846672307813</v>
      </c>
      <c r="AF37" s="10">
        <f>AE37*$G$7</f>
        <v>5765354.0016923435</v>
      </c>
      <c r="AG37" s="9">
        <f t="shared" si="3"/>
        <v>82.422792437806905</v>
      </c>
      <c r="AH37" s="9">
        <f t="shared" si="9"/>
        <v>5279961.957910751</v>
      </c>
      <c r="AI37" s="10">
        <f>AI36*(1+$F$4)</f>
        <v>64059.488907692707</v>
      </c>
      <c r="AJ37" s="10">
        <f>AI37*$G$8</f>
        <v>38435693.344615623</v>
      </c>
      <c r="AK37" s="9">
        <f t="shared" si="4"/>
        <v>82.422792437806919</v>
      </c>
    </row>
    <row r="38" spans="9:37" ht="19.8" customHeight="1" x14ac:dyDescent="0.3">
      <c r="I38" s="8">
        <v>37</v>
      </c>
      <c r="J38" s="9">
        <f>J37*$D$2</f>
        <v>591.35573928600411</v>
      </c>
      <c r="K38" s="10">
        <f t="shared" si="5"/>
        <v>89.004900124731265</v>
      </c>
      <c r="L38" s="10">
        <f>K38*$G$2</f>
        <v>356.01960049892506</v>
      </c>
      <c r="M38" s="9">
        <f>J38/K38</f>
        <v>6.6440807018184342</v>
      </c>
      <c r="N38" s="9">
        <f>N37*$D$3</f>
        <v>6710.0521965342305</v>
      </c>
      <c r="O38" s="10">
        <f>O37*(1+$F$3)</f>
        <v>76.647224821757774</v>
      </c>
      <c r="P38" s="10">
        <f>O38*$G$3</f>
        <v>766.47224821757777</v>
      </c>
      <c r="Q38" s="9">
        <f t="shared" si="11"/>
        <v>87.544620332156555</v>
      </c>
      <c r="R38" s="9">
        <f>R37*$D$4</f>
        <v>65149.929845729726</v>
      </c>
      <c r="S38" s="10">
        <f>S37*(1+$F$4)</f>
        <v>639.74076255815805</v>
      </c>
      <c r="T38" s="10">
        <f>S38*$G$4</f>
        <v>19192.222876744741</v>
      </c>
      <c r="U38" s="9">
        <f t="shared" si="0"/>
        <v>101.83801573814367</v>
      </c>
      <c r="V38" s="9">
        <f t="shared" si="7"/>
        <v>325749.64922864857</v>
      </c>
      <c r="W38" s="10">
        <f>W37*(1+$F$4)</f>
        <v>3198.7038127907908</v>
      </c>
      <c r="X38" s="10">
        <f>W38*$G$5</f>
        <v>191922.22876744746</v>
      </c>
      <c r="Y38" s="9">
        <f t="shared" si="1"/>
        <v>101.83801573814362</v>
      </c>
      <c r="Z38" s="9">
        <f t="shared" si="10"/>
        <v>977248.94768594531</v>
      </c>
      <c r="AA38" s="10">
        <f>AA37*(1+$F$4)</f>
        <v>9596.1114383723707</v>
      </c>
      <c r="AB38" s="10">
        <f>AA38*$G$6</f>
        <v>1727300.0589070267</v>
      </c>
      <c r="AC38" s="9">
        <f t="shared" si="2"/>
        <v>101.8380157381436</v>
      </c>
      <c r="AD38" s="9">
        <f t="shared" si="8"/>
        <v>1774067.2178580123</v>
      </c>
      <c r="AE38" s="10">
        <f>AE37*(1+$F$4)</f>
        <v>20563.095939369359</v>
      </c>
      <c r="AF38" s="10">
        <f>AE38*$G$7</f>
        <v>6168928.781810808</v>
      </c>
      <c r="AG38" s="9">
        <f t="shared" si="3"/>
        <v>86.274324794713792</v>
      </c>
      <c r="AH38" s="9">
        <f t="shared" si="9"/>
        <v>5913557.3928600419</v>
      </c>
      <c r="AI38" s="10">
        <f>AI37*(1+$F$4)</f>
        <v>68543.6531312312</v>
      </c>
      <c r="AJ38" s="10">
        <f>AI38*$G$8</f>
        <v>41126191.878738716</v>
      </c>
      <c r="AK38" s="9">
        <f t="shared" si="4"/>
        <v>86.274324794713792</v>
      </c>
    </row>
    <row r="39" spans="9:37" ht="19.8" customHeight="1" x14ac:dyDescent="0.3">
      <c r="I39" s="8">
        <v>38</v>
      </c>
      <c r="J39" s="9">
        <f>J38*$D$2</f>
        <v>662.31842800032462</v>
      </c>
      <c r="K39" s="10">
        <f t="shared" si="5"/>
        <v>97.015341135957087</v>
      </c>
      <c r="L39" s="10">
        <f>K39*$G$2</f>
        <v>388.06136454382835</v>
      </c>
      <c r="M39" s="9">
        <f>J39/K39</f>
        <v>6.8269453082905001</v>
      </c>
      <c r="N39" s="9">
        <f>N38*$D$3</f>
        <v>7649.4595040490221</v>
      </c>
      <c r="O39" s="10">
        <f>O38*(1+$F$3)</f>
        <v>82.779002807498401</v>
      </c>
      <c r="P39" s="10">
        <f>O39*$G$3</f>
        <v>827.79002807498398</v>
      </c>
      <c r="Q39" s="9">
        <f t="shared" si="11"/>
        <v>92.408210350609693</v>
      </c>
      <c r="R39" s="9">
        <f>R38*$D$4</f>
        <v>73619.420725674587</v>
      </c>
      <c r="S39" s="10">
        <f>S38*(1+$F$4)</f>
        <v>684.52261593722915</v>
      </c>
      <c r="T39" s="10">
        <f>S39*$G$4</f>
        <v>20535.678478116875</v>
      </c>
      <c r="U39" s="9">
        <f t="shared" si="0"/>
        <v>107.54855867673115</v>
      </c>
      <c r="V39" s="9">
        <f t="shared" si="7"/>
        <v>368097.10362837283</v>
      </c>
      <c r="W39" s="10">
        <f>W38*(1+$F$4)</f>
        <v>3422.6130796861462</v>
      </c>
      <c r="X39" s="10">
        <f>W39*$G$5</f>
        <v>205356.78478116877</v>
      </c>
      <c r="Y39" s="9">
        <f t="shared" si="1"/>
        <v>107.5485586767311</v>
      </c>
      <c r="Z39" s="9">
        <f t="shared" si="10"/>
        <v>1104291.3108851181</v>
      </c>
      <c r="AA39" s="10">
        <f>AA38*(1+$F$4)</f>
        <v>10267.839239058438</v>
      </c>
      <c r="AB39" s="10">
        <f>AA39*$G$6</f>
        <v>1848211.0630305188</v>
      </c>
      <c r="AC39" s="9">
        <f t="shared" si="2"/>
        <v>107.54855867673108</v>
      </c>
      <c r="AD39" s="9">
        <f t="shared" si="8"/>
        <v>1986955.2840009739</v>
      </c>
      <c r="AE39" s="10">
        <f>AE38*(1+$F$4)</f>
        <v>22002.512655125214</v>
      </c>
      <c r="AF39" s="10">
        <f>AE39*$G$7</f>
        <v>6600753.7965375641</v>
      </c>
      <c r="AG39" s="9">
        <f t="shared" si="3"/>
        <v>90.305835299139673</v>
      </c>
      <c r="AH39" s="9">
        <f t="shared" si="9"/>
        <v>6623184.2800032478</v>
      </c>
      <c r="AI39" s="10">
        <f>AI38*(1+$F$4)</f>
        <v>73341.708850417388</v>
      </c>
      <c r="AJ39" s="10">
        <f>AI39*$G$8</f>
        <v>44005025.310250431</v>
      </c>
      <c r="AK39" s="9">
        <f t="shared" si="4"/>
        <v>90.305835299139687</v>
      </c>
    </row>
    <row r="40" spans="9:37" ht="19.8" customHeight="1" x14ac:dyDescent="0.3">
      <c r="I40" s="8">
        <v>39</v>
      </c>
      <c r="J40" s="9">
        <f>J39*$D$2</f>
        <v>741.79663936036366</v>
      </c>
      <c r="K40" s="10">
        <f t="shared" si="5"/>
        <v>105.74672183819324</v>
      </c>
      <c r="L40" s="10">
        <f>K40*$G$2</f>
        <v>422.98688735277295</v>
      </c>
      <c r="M40" s="9">
        <f>J40/K40</f>
        <v>7.0148428855828993</v>
      </c>
      <c r="N40" s="9">
        <f>N39*$D$3</f>
        <v>8720.3838346158846</v>
      </c>
      <c r="O40" s="10">
        <f>O39*(1+$F$3)</f>
        <v>89.401323032098276</v>
      </c>
      <c r="P40" s="10">
        <f>O40*$G$3</f>
        <v>894.01323032098276</v>
      </c>
      <c r="Q40" s="9">
        <f t="shared" si="11"/>
        <v>97.541999814532431</v>
      </c>
      <c r="R40" s="9">
        <f>R39*$D$4</f>
        <v>83189.945420012271</v>
      </c>
      <c r="S40" s="10">
        <f>S39*(1+$F$4)</f>
        <v>732.43919905283519</v>
      </c>
      <c r="T40" s="10">
        <f>S40*$G$4</f>
        <v>21973.175971585057</v>
      </c>
      <c r="U40" s="9">
        <f t="shared" si="0"/>
        <v>113.57931897636091</v>
      </c>
      <c r="V40" s="9">
        <f t="shared" si="7"/>
        <v>415949.72710006125</v>
      </c>
      <c r="W40" s="10">
        <f>W39*(1+$F$4)</f>
        <v>3662.1959952641764</v>
      </c>
      <c r="X40" s="10">
        <f>W40*$G$5</f>
        <v>219731.75971585058</v>
      </c>
      <c r="Y40" s="9">
        <f t="shared" si="1"/>
        <v>113.57931897636087</v>
      </c>
      <c r="Z40" s="9">
        <f t="shared" si="10"/>
        <v>1247849.1813001833</v>
      </c>
      <c r="AA40" s="10">
        <f>AA39*(1+$F$4)</f>
        <v>10986.587985792528</v>
      </c>
      <c r="AB40" s="10">
        <f>AA40*$G$6</f>
        <v>1977585.8374426551</v>
      </c>
      <c r="AC40" s="9">
        <f t="shared" si="2"/>
        <v>113.57931897636084</v>
      </c>
      <c r="AD40" s="9">
        <f t="shared" si="8"/>
        <v>2225389.9180810908</v>
      </c>
      <c r="AE40" s="10">
        <f>AE39*(1+$F$4)</f>
        <v>23542.688540983982</v>
      </c>
      <c r="AF40" s="10">
        <f>AE40*$G$7</f>
        <v>7062806.5622951947</v>
      </c>
      <c r="AG40" s="9">
        <f t="shared" si="3"/>
        <v>94.525734144893846</v>
      </c>
      <c r="AH40" s="9">
        <f t="shared" si="9"/>
        <v>7417966.3936036378</v>
      </c>
      <c r="AI40" s="10">
        <f>AI39*(1+$F$4)</f>
        <v>78475.628469946605</v>
      </c>
      <c r="AJ40" s="10">
        <f>AI40*$G$8</f>
        <v>47085377.081967965</v>
      </c>
      <c r="AK40" s="9">
        <f t="shared" si="4"/>
        <v>94.525734144893875</v>
      </c>
    </row>
    <row r="41" spans="9:37" ht="19.8" customHeight="1" x14ac:dyDescent="0.3">
      <c r="I41" s="8">
        <v>40</v>
      </c>
      <c r="J41" s="9">
        <f>J40*$D$2</f>
        <v>830.81223608360733</v>
      </c>
      <c r="K41" s="10">
        <f t="shared" si="5"/>
        <v>115.26392680363064</v>
      </c>
      <c r="L41" s="10">
        <f>K41*$G$2</f>
        <v>461.05570721452256</v>
      </c>
      <c r="M41" s="9">
        <f>J41/K41</f>
        <v>7.2079119558283002</v>
      </c>
      <c r="N41" s="9">
        <f>N40*$D$3</f>
        <v>9941.2375714621066</v>
      </c>
      <c r="O41" s="10">
        <f>O40*(1+$F$3)</f>
        <v>96.553428874666139</v>
      </c>
      <c r="P41" s="10">
        <f>O41*$G$3</f>
        <v>965.53428874666133</v>
      </c>
      <c r="Q41" s="9">
        <f t="shared" si="11"/>
        <v>102.96099980422866</v>
      </c>
      <c r="R41" s="9">
        <f>R40*$D$4</f>
        <v>94004.638324613858</v>
      </c>
      <c r="S41" s="10">
        <f>S40*(1+$F$4)</f>
        <v>783.70994298653375</v>
      </c>
      <c r="T41" s="10">
        <f>S41*$G$4</f>
        <v>23511.298289596012</v>
      </c>
      <c r="U41" s="9">
        <f t="shared" si="0"/>
        <v>119.94825275073626</v>
      </c>
      <c r="V41" s="9">
        <f t="shared" si="7"/>
        <v>470023.19162306917</v>
      </c>
      <c r="W41" s="10">
        <f>W40*(1+$F$4)</f>
        <v>3918.5497149326688</v>
      </c>
      <c r="X41" s="10">
        <f>W41*$G$5</f>
        <v>235112.98289596013</v>
      </c>
      <c r="Y41" s="9">
        <f t="shared" si="1"/>
        <v>119.94825275073623</v>
      </c>
      <c r="Z41" s="9">
        <f t="shared" si="10"/>
        <v>1410069.5748692069</v>
      </c>
      <c r="AA41" s="10">
        <f>AA40*(1+$F$4)</f>
        <v>11755.649144798006</v>
      </c>
      <c r="AB41" s="10">
        <f>AA41*$G$6</f>
        <v>2116016.8460636409</v>
      </c>
      <c r="AC41" s="9">
        <f t="shared" si="2"/>
        <v>119.94825275073619</v>
      </c>
      <c r="AD41" s="9">
        <f t="shared" si="8"/>
        <v>2492436.708250822</v>
      </c>
      <c r="AE41" s="10">
        <f>AE40*(1+$F$4)</f>
        <v>25190.676738852861</v>
      </c>
      <c r="AF41" s="10">
        <f>AE41*$G$7</f>
        <v>7557203.0216558585</v>
      </c>
      <c r="AG41" s="9">
        <f t="shared" si="3"/>
        <v>98.942824525496377</v>
      </c>
      <c r="AH41" s="9">
        <f t="shared" si="9"/>
        <v>8308122.3608360747</v>
      </c>
      <c r="AI41" s="10">
        <f>AI40*(1+$F$4)</f>
        <v>83968.922462842878</v>
      </c>
      <c r="AJ41" s="10">
        <f>AI41*$G$8</f>
        <v>50381353.477705725</v>
      </c>
      <c r="AK41" s="9">
        <f t="shared" si="4"/>
        <v>98.942824525496391</v>
      </c>
    </row>
    <row r="42" spans="9:37" ht="19.8" customHeight="1" x14ac:dyDescent="0.3">
      <c r="I42" s="8">
        <v>41</v>
      </c>
      <c r="J42" s="9">
        <f>J41*$D$2</f>
        <v>930.50970441364029</v>
      </c>
      <c r="K42" s="10">
        <f t="shared" si="5"/>
        <v>125.6376802159574</v>
      </c>
      <c r="L42" s="10">
        <f>K42*$G$2</f>
        <v>502.55072086382961</v>
      </c>
      <c r="M42" s="9">
        <f>J42/K42</f>
        <v>7.4062948536951341</v>
      </c>
      <c r="N42" s="9">
        <f>N41*$D$3</f>
        <v>11333.010831466801</v>
      </c>
      <c r="O42" s="10">
        <f>O41*(1+$F$3)</f>
        <v>104.27770318463944</v>
      </c>
      <c r="P42" s="10">
        <f>O42*$G$3</f>
        <v>1042.7770318463943</v>
      </c>
      <c r="Q42" s="9">
        <f t="shared" si="11"/>
        <v>108.68105534890803</v>
      </c>
      <c r="R42" s="9">
        <f>R41*$D$4</f>
        <v>106225.24130681365</v>
      </c>
      <c r="S42" s="10">
        <f>S41*(1+$F$4)</f>
        <v>838.56963899559116</v>
      </c>
      <c r="T42" s="10">
        <f>S42*$G$4</f>
        <v>25157.089169867733</v>
      </c>
      <c r="U42" s="9">
        <f t="shared" si="0"/>
        <v>126.67432299844108</v>
      </c>
      <c r="V42" s="9">
        <f t="shared" si="7"/>
        <v>531126.2065340681</v>
      </c>
      <c r="W42" s="10">
        <f>W41*(1+$F$4)</f>
        <v>4192.8481949779562</v>
      </c>
      <c r="X42" s="10">
        <f>W42*$G$5</f>
        <v>251570.89169867738</v>
      </c>
      <c r="Y42" s="9">
        <f t="shared" si="1"/>
        <v>126.67432299844104</v>
      </c>
      <c r="Z42" s="9">
        <f t="shared" si="10"/>
        <v>1593378.6196022036</v>
      </c>
      <c r="AA42" s="10">
        <f>AA41*(1+$F$4)</f>
        <v>12578.544584933867</v>
      </c>
      <c r="AB42" s="10">
        <f>AA42*$G$6</f>
        <v>2264138.0252880962</v>
      </c>
      <c r="AC42" s="9">
        <f t="shared" si="2"/>
        <v>126.674322998441</v>
      </c>
      <c r="AD42" s="9">
        <f t="shared" si="8"/>
        <v>2791529.1132409209</v>
      </c>
      <c r="AE42" s="10">
        <f>AE41*(1+$F$4)</f>
        <v>26954.024110572562</v>
      </c>
      <c r="AF42" s="10">
        <f>AE42*$G$7</f>
        <v>8086207.2331717685</v>
      </c>
      <c r="AG42" s="9">
        <f t="shared" si="3"/>
        <v>103.56632099865043</v>
      </c>
      <c r="AH42" s="9">
        <f t="shared" si="9"/>
        <v>9305097.044136405</v>
      </c>
      <c r="AI42" s="10">
        <f>AI41*(1+$F$4)</f>
        <v>89846.74703524189</v>
      </c>
      <c r="AJ42" s="10">
        <f>AI42*$G$8</f>
        <v>53908048.221145131</v>
      </c>
      <c r="AK42" s="9">
        <f t="shared" si="4"/>
        <v>103.56632099865043</v>
      </c>
    </row>
    <row r="43" spans="9:37" ht="19.8" customHeight="1" x14ac:dyDescent="0.3">
      <c r="I43" s="8">
        <v>42</v>
      </c>
      <c r="J43" s="9">
        <f>J42*$D$2</f>
        <v>1042.1708689432771</v>
      </c>
      <c r="K43" s="10">
        <f t="shared" si="5"/>
        <v>136.94507143539357</v>
      </c>
      <c r="L43" s="10">
        <f>K43*$G$2</f>
        <v>547.78028574157429</v>
      </c>
      <c r="M43" s="9">
        <f>J43/K43</f>
        <v>7.6101378313197712</v>
      </c>
      <c r="N43" s="9">
        <f>N42*$D$3</f>
        <v>12919.632347872153</v>
      </c>
      <c r="O43" s="10">
        <f>O42*(1+$F$3)</f>
        <v>112.61991943941059</v>
      </c>
      <c r="P43" s="10">
        <f>O43*$G$3</f>
        <v>1126.1991943941059</v>
      </c>
      <c r="Q43" s="9">
        <f t="shared" si="11"/>
        <v>114.71889175718069</v>
      </c>
      <c r="R43" s="9">
        <f>R42*$D$4</f>
        <v>120034.52267669942</v>
      </c>
      <c r="S43" s="10">
        <f>S42*(1+$F$4)</f>
        <v>897.26951372528265</v>
      </c>
      <c r="T43" s="10">
        <f>S43*$G$4</f>
        <v>26918.085411758479</v>
      </c>
      <c r="U43" s="9">
        <f t="shared" si="0"/>
        <v>133.7775560637742</v>
      </c>
      <c r="V43" s="9">
        <f t="shared" si="7"/>
        <v>600172.61338349688</v>
      </c>
      <c r="W43" s="10">
        <f>W42*(1+$F$4)</f>
        <v>4486.3475686264137</v>
      </c>
      <c r="X43" s="10">
        <f>W43*$G$5</f>
        <v>269180.85411758482</v>
      </c>
      <c r="Y43" s="9">
        <f t="shared" si="1"/>
        <v>133.77755606377414</v>
      </c>
      <c r="Z43" s="9">
        <f t="shared" si="10"/>
        <v>1800517.8401504899</v>
      </c>
      <c r="AA43" s="10">
        <f>AA42*(1+$F$4)</f>
        <v>13459.042705879237</v>
      </c>
      <c r="AB43" s="10">
        <f>AA43*$G$6</f>
        <v>2422627.6870582625</v>
      </c>
      <c r="AC43" s="9">
        <f t="shared" si="2"/>
        <v>133.77755606377414</v>
      </c>
      <c r="AD43" s="9">
        <f t="shared" si="8"/>
        <v>3126512.6068298318</v>
      </c>
      <c r="AE43" s="10">
        <f>AE42*(1+$F$4)</f>
        <v>28840.805798312642</v>
      </c>
      <c r="AF43" s="10">
        <f>AE43*$G$7</f>
        <v>8652241.7394937929</v>
      </c>
      <c r="AG43" s="9">
        <f t="shared" si="3"/>
        <v>108.40586870886774</v>
      </c>
      <c r="AH43" s="9">
        <f t="shared" si="9"/>
        <v>10421708.689432774</v>
      </c>
      <c r="AI43" s="10">
        <f>AI42*(1+$F$4)</f>
        <v>96136.019327708826</v>
      </c>
      <c r="AJ43" s="10">
        <f>AI43*$G$8</f>
        <v>57681611.596625298</v>
      </c>
      <c r="AK43" s="9">
        <f t="shared" si="4"/>
        <v>108.40586870886773</v>
      </c>
    </row>
    <row r="44" spans="9:37" ht="19.8" customHeight="1" x14ac:dyDescent="0.3">
      <c r="I44" s="8">
        <v>43</v>
      </c>
      <c r="J44" s="9">
        <f>J43*$D$2</f>
        <v>1167.2313732164705</v>
      </c>
      <c r="K44" s="10">
        <f t="shared" si="5"/>
        <v>149.270127864579</v>
      </c>
      <c r="L44" s="10">
        <f>K44*$G$2</f>
        <v>597.08051145831598</v>
      </c>
      <c r="M44" s="9">
        <f>J44/K44</f>
        <v>7.8195911661267372</v>
      </c>
      <c r="N44" s="9">
        <f>N43*$D$3</f>
        <v>14728.380876574254</v>
      </c>
      <c r="O44" s="10">
        <f>O43*(1+$F$3)</f>
        <v>121.62951299456346</v>
      </c>
      <c r="P44" s="10">
        <f>O44*$G$3</f>
        <v>1216.2951299456345</v>
      </c>
      <c r="Q44" s="9">
        <f t="shared" si="11"/>
        <v>121.09216352146849</v>
      </c>
      <c r="R44" s="9">
        <f>R43*$D$4</f>
        <v>135639.01062467034</v>
      </c>
      <c r="S44" s="10">
        <f>S43*(1+$F$4)</f>
        <v>960.07837968605247</v>
      </c>
      <c r="T44" s="10">
        <f>S44*$G$4</f>
        <v>28802.351390581574</v>
      </c>
      <c r="U44" s="9">
        <f t="shared" si="0"/>
        <v>141.27910126361201</v>
      </c>
      <c r="V44" s="9">
        <f t="shared" si="7"/>
        <v>678195.05312335142</v>
      </c>
      <c r="W44" s="10">
        <f>W43*(1+$F$4)</f>
        <v>4800.3918984302627</v>
      </c>
      <c r="X44" s="10">
        <f>W44*$G$5</f>
        <v>288023.51390581578</v>
      </c>
      <c r="Y44" s="9">
        <f t="shared" si="1"/>
        <v>141.27910126361192</v>
      </c>
      <c r="Z44" s="9">
        <f t="shared" si="10"/>
        <v>2034585.1593700533</v>
      </c>
      <c r="AA44" s="10">
        <f>AA43*(1+$F$4)</f>
        <v>14401.175695290785</v>
      </c>
      <c r="AB44" s="10">
        <f>AA44*$G$6</f>
        <v>2592211.6251523416</v>
      </c>
      <c r="AC44" s="9">
        <f t="shared" si="2"/>
        <v>141.27910126361189</v>
      </c>
      <c r="AD44" s="9">
        <f t="shared" si="8"/>
        <v>3501694.1196494121</v>
      </c>
      <c r="AE44" s="10">
        <f>AE43*(1+$F$4)</f>
        <v>30859.66220419453</v>
      </c>
      <c r="AF44" s="10">
        <f>AE44*$G$7</f>
        <v>9257898.6612583585</v>
      </c>
      <c r="AG44" s="9">
        <f t="shared" si="3"/>
        <v>113.47156350834754</v>
      </c>
      <c r="AH44" s="9">
        <f t="shared" si="9"/>
        <v>11672313.732164707</v>
      </c>
      <c r="AI44" s="10">
        <f>AI43*(1+$F$4)</f>
        <v>102865.54068064845</v>
      </c>
      <c r="AJ44" s="10">
        <f>AI44*$G$8</f>
        <v>61719324.408389069</v>
      </c>
      <c r="AK44" s="9">
        <f t="shared" si="4"/>
        <v>113.47156350834753</v>
      </c>
    </row>
    <row r="45" spans="9:37" ht="19.8" customHeight="1" x14ac:dyDescent="0.3">
      <c r="I45" s="8">
        <v>44</v>
      </c>
      <c r="J45" s="9">
        <f>J44*$D$2</f>
        <v>1307.2991380024471</v>
      </c>
      <c r="K45" s="10">
        <f t="shared" si="5"/>
        <v>162.70443937239111</v>
      </c>
      <c r="L45" s="10">
        <f>K45*$G$2</f>
        <v>650.81775748956443</v>
      </c>
      <c r="M45" s="9">
        <f>J45/K45</f>
        <v>8.0348092716164654</v>
      </c>
      <c r="N45" s="9">
        <f>N44*$D$3</f>
        <v>16790.354199294648</v>
      </c>
      <c r="O45" s="10">
        <f>O44*(1+$F$3)</f>
        <v>131.35987403412855</v>
      </c>
      <c r="P45" s="10">
        <f>O45*$G$3</f>
        <v>1313.5987403412855</v>
      </c>
      <c r="Q45" s="9">
        <f t="shared" si="11"/>
        <v>127.81950593932781</v>
      </c>
      <c r="R45" s="9">
        <f>R44*$D$4</f>
        <v>153272.08200587746</v>
      </c>
      <c r="S45" s="10">
        <f>S44*(1+$F$4)</f>
        <v>1027.2838662640761</v>
      </c>
      <c r="T45" s="10">
        <f>S45*$G$4</f>
        <v>30818.515987922285</v>
      </c>
      <c r="U45" s="9">
        <f t="shared" si="0"/>
        <v>149.20129385783321</v>
      </c>
      <c r="V45" s="9">
        <f t="shared" si="7"/>
        <v>766360.41002938699</v>
      </c>
      <c r="W45" s="10">
        <f>W44*(1+$F$4)</f>
        <v>5136.4193313203814</v>
      </c>
      <c r="X45" s="10">
        <f>W45*$G$5</f>
        <v>308185.15987922286</v>
      </c>
      <c r="Y45" s="9">
        <f t="shared" si="1"/>
        <v>149.20129385783312</v>
      </c>
      <c r="Z45" s="9">
        <f t="shared" si="10"/>
        <v>2299081.2300881599</v>
      </c>
      <c r="AA45" s="10">
        <f>AA44*(1+$F$4)</f>
        <v>15409.257993961141</v>
      </c>
      <c r="AB45" s="10">
        <f>AA45*$G$6</f>
        <v>2773666.4389130054</v>
      </c>
      <c r="AC45" s="9">
        <f t="shared" si="2"/>
        <v>149.20129385783309</v>
      </c>
      <c r="AD45" s="9">
        <f t="shared" si="8"/>
        <v>3921897.414007342</v>
      </c>
      <c r="AE45" s="10">
        <f>AE44*(1+$F$4)</f>
        <v>33019.838558488147</v>
      </c>
      <c r="AF45" s="10">
        <f>AE45*$G$7</f>
        <v>9905951.567546444</v>
      </c>
      <c r="AG45" s="9">
        <f t="shared" si="3"/>
        <v>118.77397301808342</v>
      </c>
      <c r="AH45" s="9">
        <f t="shared" si="9"/>
        <v>13072991.380024472</v>
      </c>
      <c r="AI45" s="10">
        <f>AI44*(1+$F$4)</f>
        <v>110066.12852829385</v>
      </c>
      <c r="AJ45" s="10">
        <f>AI45*$G$8</f>
        <v>66039677.116976306</v>
      </c>
      <c r="AK45" s="9">
        <f t="shared" si="4"/>
        <v>118.7739730180834</v>
      </c>
    </row>
    <row r="46" spans="9:37" ht="19.8" customHeight="1" x14ac:dyDescent="0.3">
      <c r="I46" s="8">
        <v>45</v>
      </c>
      <c r="J46" s="9">
        <f>J45*$D$2</f>
        <v>1464.1750345627408</v>
      </c>
      <c r="K46" s="10">
        <f t="shared" si="5"/>
        <v>177.34783891590632</v>
      </c>
      <c r="L46" s="10">
        <f>K46*$G$2</f>
        <v>709.39135566362529</v>
      </c>
      <c r="M46" s="9">
        <f>J46/K46</f>
        <v>8.2559508112022399</v>
      </c>
      <c r="N46" s="9">
        <f>N45*$D$3</f>
        <v>19141.003787195899</v>
      </c>
      <c r="O46" s="10">
        <f>O45*(1+$F$3)</f>
        <v>141.86866395685885</v>
      </c>
      <c r="P46" s="10">
        <f>O46*$G$3</f>
        <v>1418.6866395685886</v>
      </c>
      <c r="Q46" s="9">
        <f t="shared" si="11"/>
        <v>134.92058960262378</v>
      </c>
      <c r="R46" s="9">
        <f>R45*$D$4</f>
        <v>173197.4526666415</v>
      </c>
      <c r="S46" s="10">
        <f>S45*(1+$F$4)</f>
        <v>1099.1937369025616</v>
      </c>
      <c r="T46" s="10">
        <f>S46*$G$4</f>
        <v>32975.812107076847</v>
      </c>
      <c r="U46" s="9">
        <f t="shared" si="0"/>
        <v>157.5677215507958</v>
      </c>
      <c r="V46" s="9">
        <f t="shared" si="7"/>
        <v>865987.26333320723</v>
      </c>
      <c r="W46" s="10">
        <f>W45*(1+$F$4)</f>
        <v>5495.9686845128081</v>
      </c>
      <c r="X46" s="10">
        <f>W46*$G$5</f>
        <v>329758.12107076851</v>
      </c>
      <c r="Y46" s="9">
        <f t="shared" si="1"/>
        <v>157.56772155079574</v>
      </c>
      <c r="Z46" s="9">
        <f t="shared" si="10"/>
        <v>2597961.7899996205</v>
      </c>
      <c r="AA46" s="10">
        <f>AA45*(1+$F$4)</f>
        <v>16487.90605353842</v>
      </c>
      <c r="AB46" s="10">
        <f>AA46*$G$6</f>
        <v>2967823.0896369154</v>
      </c>
      <c r="AC46" s="9">
        <f t="shared" si="2"/>
        <v>157.56772155079571</v>
      </c>
      <c r="AD46" s="9">
        <f t="shared" si="8"/>
        <v>4392525.1036882233</v>
      </c>
      <c r="AE46" s="10">
        <f>AE45*(1+$F$4)</f>
        <v>35331.227257582323</v>
      </c>
      <c r="AF46" s="10">
        <f>AE46*$G$7</f>
        <v>10599368.177274697</v>
      </c>
      <c r="AG46" s="9">
        <f t="shared" si="3"/>
        <v>124.32415867313405</v>
      </c>
      <c r="AH46" s="9">
        <f t="shared" si="9"/>
        <v>14641750.34562741</v>
      </c>
      <c r="AI46" s="10">
        <f>AI45*(1+$F$4)</f>
        <v>117770.75752527443</v>
      </c>
      <c r="AJ46" s="10">
        <f>AI46*$G$8</f>
        <v>70662454.515164658</v>
      </c>
      <c r="AK46" s="9">
        <f t="shared" si="4"/>
        <v>124.32415867313402</v>
      </c>
    </row>
    <row r="47" spans="9:37" ht="19.8" customHeight="1" x14ac:dyDescent="0.3">
      <c r="I47" s="8">
        <v>46</v>
      </c>
      <c r="J47" s="9">
        <f>J46*$D$2</f>
        <v>1639.87603871027</v>
      </c>
      <c r="K47" s="10">
        <f t="shared" si="5"/>
        <v>193.30914441833789</v>
      </c>
      <c r="L47" s="10">
        <f>K47*$G$2</f>
        <v>773.23657767335158</v>
      </c>
      <c r="M47" s="9">
        <f>J47/K47</f>
        <v>8.4831788151802829</v>
      </c>
      <c r="N47" s="9">
        <f>N46*$D$3</f>
        <v>21820.744317403325</v>
      </c>
      <c r="O47" s="10">
        <f>O46*(1+$F$3)</f>
        <v>153.21815707340758</v>
      </c>
      <c r="P47" s="10">
        <f>O47*$G$3</f>
        <v>1532.1815707340759</v>
      </c>
      <c r="Q47" s="9">
        <f t="shared" si="11"/>
        <v>142.41617791388066</v>
      </c>
      <c r="R47" s="9">
        <f>R46*$D$4</f>
        <v>195713.12151330488</v>
      </c>
      <c r="S47" s="10">
        <f>S46*(1+$F$4)</f>
        <v>1176.137298485741</v>
      </c>
      <c r="T47" s="10">
        <f>S47*$G$4</f>
        <v>35284.11895457223</v>
      </c>
      <c r="U47" s="9">
        <f t="shared" si="0"/>
        <v>166.40329472186841</v>
      </c>
      <c r="V47" s="9">
        <f t="shared" si="7"/>
        <v>978565.60756652406</v>
      </c>
      <c r="W47" s="10">
        <f>W46*(1+$F$4)</f>
        <v>5880.6864924287047</v>
      </c>
      <c r="X47" s="10">
        <f>W47*$G$5</f>
        <v>352841.18954572227</v>
      </c>
      <c r="Y47" s="9">
        <f t="shared" si="1"/>
        <v>166.40329472186838</v>
      </c>
      <c r="Z47" s="9">
        <f t="shared" si="10"/>
        <v>2935696.822699571</v>
      </c>
      <c r="AA47" s="10">
        <f>AA46*(1+$F$4)</f>
        <v>17642.059477286111</v>
      </c>
      <c r="AB47" s="10">
        <f>AA47*$G$6</f>
        <v>3175570.7059114999</v>
      </c>
      <c r="AC47" s="9">
        <f t="shared" si="2"/>
        <v>166.40329472186832</v>
      </c>
      <c r="AD47" s="9">
        <f t="shared" si="8"/>
        <v>4919628.1161308102</v>
      </c>
      <c r="AE47" s="10">
        <f>AE46*(1+$F$4)</f>
        <v>37804.413165613085</v>
      </c>
      <c r="AF47" s="10">
        <f>AE47*$G$7</f>
        <v>11341323.949683925</v>
      </c>
      <c r="AG47" s="9">
        <f t="shared" si="3"/>
        <v>130.13369879804685</v>
      </c>
      <c r="AH47" s="9">
        <f t="shared" si="9"/>
        <v>16398760.387102701</v>
      </c>
      <c r="AI47" s="10">
        <f>AI46*(1+$F$4)</f>
        <v>126014.71055204365</v>
      </c>
      <c r="AJ47" s="10">
        <f>AI47*$G$8</f>
        <v>75608826.331226185</v>
      </c>
      <c r="AK47" s="9">
        <f t="shared" si="4"/>
        <v>130.13369879804682</v>
      </c>
    </row>
    <row r="48" spans="9:37" ht="19.8" customHeight="1" x14ac:dyDescent="0.3">
      <c r="I48" s="8">
        <v>47</v>
      </c>
      <c r="J48" s="9">
        <f>J47*$D$2</f>
        <v>1836.6611633555026</v>
      </c>
      <c r="K48" s="10">
        <f t="shared" si="5"/>
        <v>210.70696741598832</v>
      </c>
      <c r="L48" s="10">
        <f>K48*$G$2</f>
        <v>842.82786966395327</v>
      </c>
      <c r="M48" s="9">
        <f>J48/K48</f>
        <v>8.7166608009191915</v>
      </c>
      <c r="N48" s="9">
        <f>N47*$D$3</f>
        <v>24875.64852183979</v>
      </c>
      <c r="O48" s="10">
        <f>O47*(1+$F$3)</f>
        <v>165.47560963928021</v>
      </c>
      <c r="P48" s="10">
        <f>O48*$G$3</f>
        <v>1654.7560963928022</v>
      </c>
      <c r="Q48" s="9">
        <f t="shared" si="11"/>
        <v>150.32818779798512</v>
      </c>
      <c r="R48" s="9">
        <f>R47*$D$4</f>
        <v>221155.82731003451</v>
      </c>
      <c r="S48" s="10">
        <f>S47*(1+$F$4)</f>
        <v>1258.4669093797429</v>
      </c>
      <c r="T48" s="10">
        <f>S48*$G$4</f>
        <v>37754.007281392289</v>
      </c>
      <c r="U48" s="9">
        <f t="shared" si="0"/>
        <v>175.73432059412272</v>
      </c>
      <c r="V48" s="9">
        <f t="shared" si="7"/>
        <v>1105779.136550172</v>
      </c>
      <c r="W48" s="10">
        <f>W47*(1+$F$4)</f>
        <v>6292.3345468987145</v>
      </c>
      <c r="X48" s="10">
        <f>W48*$G$5</f>
        <v>377540.07281392289</v>
      </c>
      <c r="Y48" s="9">
        <f t="shared" si="1"/>
        <v>175.73432059412261</v>
      </c>
      <c r="Z48" s="9">
        <f t="shared" si="10"/>
        <v>3317337.4096505148</v>
      </c>
      <c r="AA48" s="10">
        <f>AA47*(1+$F$4)</f>
        <v>18877.003640696141</v>
      </c>
      <c r="AB48" s="10">
        <f>AA48*$G$6</f>
        <v>3397860.6553253052</v>
      </c>
      <c r="AC48" s="9">
        <f t="shared" si="2"/>
        <v>175.73432059412258</v>
      </c>
      <c r="AD48" s="9">
        <f t="shared" si="8"/>
        <v>5509983.4900665078</v>
      </c>
      <c r="AE48" s="10">
        <f>AE47*(1+$F$4)</f>
        <v>40450.722087206006</v>
      </c>
      <c r="AF48" s="10">
        <f>AE48*$G$7</f>
        <v>12135216.626161803</v>
      </c>
      <c r="AG48" s="9">
        <f t="shared" si="3"/>
        <v>136.21471276057241</v>
      </c>
      <c r="AH48" s="9">
        <f t="shared" si="9"/>
        <v>18366611.633555025</v>
      </c>
      <c r="AI48" s="10">
        <f>AI47*(1+$F$4)</f>
        <v>134835.74029068672</v>
      </c>
      <c r="AJ48" s="10">
        <f>AI48*$G$8</f>
        <v>80901444.174412027</v>
      </c>
      <c r="AK48" s="9">
        <f t="shared" si="4"/>
        <v>136.21471276057235</v>
      </c>
    </row>
    <row r="49" spans="9:37" ht="19.8" customHeight="1" x14ac:dyDescent="0.3">
      <c r="I49" s="8">
        <v>48</v>
      </c>
      <c r="J49" s="9">
        <f>J48*$D$2</f>
        <v>2057.0605029581629</v>
      </c>
      <c r="K49" s="10">
        <f t="shared" si="5"/>
        <v>229.67059448342729</v>
      </c>
      <c r="L49" s="10">
        <f>K49*$G$2</f>
        <v>918.68237793370918</v>
      </c>
      <c r="M49" s="9">
        <f>J49/K49</f>
        <v>8.9565688963573322</v>
      </c>
      <c r="N49" s="9">
        <f>N48*$D$3</f>
        <v>28358.239314897357</v>
      </c>
      <c r="O49" s="10">
        <f>O48*(1+$F$3)</f>
        <v>178.71365841042262</v>
      </c>
      <c r="P49" s="10">
        <f>O49*$G$3</f>
        <v>1787.1365841042261</v>
      </c>
      <c r="Q49" s="9">
        <f t="shared" si="11"/>
        <v>158.67975378676203</v>
      </c>
      <c r="R49" s="9">
        <f>R48*$D$4</f>
        <v>249906.08486033897</v>
      </c>
      <c r="S49" s="10">
        <f>S48*(1+$F$4)</f>
        <v>1346.5595930363249</v>
      </c>
      <c r="T49" s="10">
        <f>S49*$G$4</f>
        <v>40396.787791089751</v>
      </c>
      <c r="U49" s="9">
        <f t="shared" si="0"/>
        <v>185.58858156201742</v>
      </c>
      <c r="V49" s="9">
        <f t="shared" si="7"/>
        <v>1249530.4243016941</v>
      </c>
      <c r="W49" s="10">
        <f>W48*(1+$F$4)</f>
        <v>6732.7979651816249</v>
      </c>
      <c r="X49" s="10">
        <f>W49*$G$5</f>
        <v>403967.87791089748</v>
      </c>
      <c r="Y49" s="9">
        <f t="shared" si="1"/>
        <v>185.58858156201731</v>
      </c>
      <c r="Z49" s="9">
        <f t="shared" si="10"/>
        <v>3748591.2729050815</v>
      </c>
      <c r="AA49" s="10">
        <f>AA48*(1+$F$4)</f>
        <v>20198.393895544872</v>
      </c>
      <c r="AB49" s="10">
        <f>AA49*$G$6</f>
        <v>3635710.901198077</v>
      </c>
      <c r="AC49" s="9">
        <f t="shared" si="2"/>
        <v>185.58858156201728</v>
      </c>
      <c r="AD49" s="9">
        <f t="shared" si="8"/>
        <v>6171181.508874489</v>
      </c>
      <c r="AE49" s="10">
        <f>AE48*(1+$F$4)</f>
        <v>43282.272633310429</v>
      </c>
      <c r="AF49" s="10">
        <f>AE49*$G$7</f>
        <v>12984681.78999313</v>
      </c>
      <c r="AG49" s="9">
        <f t="shared" si="3"/>
        <v>142.5798862540571</v>
      </c>
      <c r="AH49" s="9">
        <f t="shared" si="9"/>
        <v>20570605.029581629</v>
      </c>
      <c r="AI49" s="10">
        <f>AI48*(1+$F$4)</f>
        <v>144274.24211103481</v>
      </c>
      <c r="AJ49" s="10">
        <f>AI49*$G$8</f>
        <v>86564545.266620889</v>
      </c>
      <c r="AK49" s="9">
        <f t="shared" si="4"/>
        <v>142.57988625405704</v>
      </c>
    </row>
    <row r="50" spans="9:37" ht="19.8" customHeight="1" x14ac:dyDescent="0.3">
      <c r="I50" s="8">
        <v>49</v>
      </c>
      <c r="J50" s="9">
        <f>J49*$D$2</f>
        <v>2303.9077633131428</v>
      </c>
      <c r="K50" s="10">
        <f t="shared" si="5"/>
        <v>250.34094798693576</v>
      </c>
      <c r="L50" s="10">
        <f>K50*$G$2</f>
        <v>1001.363791947743</v>
      </c>
      <c r="M50" s="9">
        <f>J50/K50</f>
        <v>9.2030799668992795</v>
      </c>
      <c r="N50" s="9">
        <f>N49*$D$3</f>
        <v>32328.392818982986</v>
      </c>
      <c r="O50" s="10">
        <f>O49*(1+$F$3)</f>
        <v>193.01075108325645</v>
      </c>
      <c r="P50" s="10">
        <f>O50*$G$3</f>
        <v>1930.1075108325645</v>
      </c>
      <c r="Q50" s="9">
        <f t="shared" si="11"/>
        <v>167.49529566380434</v>
      </c>
      <c r="R50" s="9">
        <f>R49*$D$4</f>
        <v>282393.87589218299</v>
      </c>
      <c r="S50" s="10">
        <f>S49*(1+$F$4)</f>
        <v>1440.8187645488679</v>
      </c>
      <c r="T50" s="10">
        <f>S50*$G$4</f>
        <v>43224.562936466034</v>
      </c>
      <c r="U50" s="9">
        <f t="shared" si="0"/>
        <v>195.99541791128937</v>
      </c>
      <c r="V50" s="9">
        <f t="shared" si="7"/>
        <v>1411969.3794609143</v>
      </c>
      <c r="W50" s="10">
        <f>W49*(1+$F$4)</f>
        <v>7204.0938227443394</v>
      </c>
      <c r="X50" s="10">
        <f>W50*$G$5</f>
        <v>432245.62936466036</v>
      </c>
      <c r="Y50" s="9">
        <f t="shared" si="1"/>
        <v>195.99541791128928</v>
      </c>
      <c r="Z50" s="9">
        <f t="shared" si="10"/>
        <v>4235908.1383827413</v>
      </c>
      <c r="AA50" s="10">
        <f>AA49*(1+$F$4)</f>
        <v>21612.281468233014</v>
      </c>
      <c r="AB50" s="10">
        <f>AA50*$G$6</f>
        <v>3890210.6642819424</v>
      </c>
      <c r="AC50" s="9">
        <f t="shared" si="2"/>
        <v>195.99541791128922</v>
      </c>
      <c r="AD50" s="9">
        <f t="shared" si="8"/>
        <v>6911723.2899394287</v>
      </c>
      <c r="AE50" s="10">
        <f>AE49*(1+$F$4)</f>
        <v>46312.031717642159</v>
      </c>
      <c r="AF50" s="10">
        <f>AE50*$G$7</f>
        <v>13893609.515292648</v>
      </c>
      <c r="AG50" s="9">
        <f t="shared" si="3"/>
        <v>149.24249776125603</v>
      </c>
      <c r="AH50" s="9">
        <f t="shared" si="9"/>
        <v>23039077.633131426</v>
      </c>
      <c r="AI50" s="10">
        <f>AI49*(1+$F$4)</f>
        <v>154373.43905880724</v>
      </c>
      <c r="AJ50" s="10">
        <f>AI50*$G$8</f>
        <v>92624063.435284346</v>
      </c>
      <c r="AK50" s="9">
        <f t="shared" si="4"/>
        <v>149.24249776125598</v>
      </c>
    </row>
    <row r="51" spans="9:37" ht="19.8" customHeight="1" x14ac:dyDescent="0.3">
      <c r="I51" s="8">
        <v>50</v>
      </c>
      <c r="J51" s="9">
        <f>J50*$D$2</f>
        <v>2580.3766949107203</v>
      </c>
      <c r="K51" s="10">
        <f t="shared" si="5"/>
        <v>272.87163330575999</v>
      </c>
      <c r="L51" s="10">
        <f>K51*$G$2</f>
        <v>1091.4865332230399</v>
      </c>
      <c r="M51" s="9">
        <f>J51/K51</f>
        <v>9.456375745804765</v>
      </c>
      <c r="N51" s="9">
        <f>N50*$D$3</f>
        <v>36854.367813640602</v>
      </c>
      <c r="O51" s="10">
        <f>O50*(1+$F$3)</f>
        <v>208.45161116991699</v>
      </c>
      <c r="P51" s="10">
        <f>O51*$G$3</f>
        <v>2084.5161116991699</v>
      </c>
      <c r="Q51" s="9">
        <f t="shared" si="11"/>
        <v>176.800589867349</v>
      </c>
      <c r="R51" s="9">
        <f>R50*$D$4</f>
        <v>319105.07975816674</v>
      </c>
      <c r="S51" s="10">
        <f>S50*(1+$F$4)</f>
        <v>1541.6760780672887</v>
      </c>
      <c r="T51" s="10">
        <f>S51*$G$4</f>
        <v>46250.282342018661</v>
      </c>
      <c r="U51" s="9">
        <f t="shared" si="0"/>
        <v>206.98581517734294</v>
      </c>
      <c r="V51" s="9">
        <f t="shared" si="7"/>
        <v>1595525.3987908331</v>
      </c>
      <c r="W51" s="10">
        <f>W50*(1+$F$4)</f>
        <v>7708.3803903364433</v>
      </c>
      <c r="X51" s="10">
        <f>W51*$G$5</f>
        <v>462502.82342018659</v>
      </c>
      <c r="Y51" s="9">
        <f t="shared" si="1"/>
        <v>206.98581517734286</v>
      </c>
      <c r="Z51" s="9">
        <f t="shared" si="10"/>
        <v>4786576.1963724969</v>
      </c>
      <c r="AA51" s="10">
        <f>AA50*(1+$F$4)</f>
        <v>23125.141171009327</v>
      </c>
      <c r="AB51" s="10">
        <f>AA51*$G$6</f>
        <v>4162525.4107816787</v>
      </c>
      <c r="AC51" s="9">
        <f t="shared" si="2"/>
        <v>206.98581517734277</v>
      </c>
      <c r="AD51" s="9">
        <f t="shared" si="8"/>
        <v>7741130.0847321609</v>
      </c>
      <c r="AE51" s="10">
        <f>AE50*(1+$F$4)</f>
        <v>49553.873937877113</v>
      </c>
      <c r="AF51" s="10">
        <f>AE51*$G$7</f>
        <v>14866162.181363134</v>
      </c>
      <c r="AG51" s="9">
        <f t="shared" si="3"/>
        <v>156.21644625477268</v>
      </c>
      <c r="AH51" s="9">
        <f t="shared" si="9"/>
        <v>25803766.9491072</v>
      </c>
      <c r="AI51" s="10">
        <f>AI50*(1+$F$4)</f>
        <v>165179.57979292376</v>
      </c>
      <c r="AJ51" s="10">
        <f>AI51*$G$8</f>
        <v>99107747.875754252</v>
      </c>
      <c r="AK51" s="9">
        <f t="shared" si="4"/>
        <v>156.21644625477262</v>
      </c>
    </row>
    <row r="52" spans="9:37" ht="19.8" customHeight="1" x14ac:dyDescent="0.3">
      <c r="I52" s="8">
        <v>51</v>
      </c>
      <c r="J52" s="9">
        <f>J51*$D$2</f>
        <v>2890.0218983000068</v>
      </c>
      <c r="K52" s="10">
        <f t="shared" si="5"/>
        <v>297.43008030327843</v>
      </c>
      <c r="L52" s="10">
        <f>K52*$G$2</f>
        <v>1189.7203212131137</v>
      </c>
      <c r="M52" s="9">
        <f>J52/K52</f>
        <v>9.7166429681663615</v>
      </c>
      <c r="N52" s="9">
        <f>N51*$D$3</f>
        <v>42013.979307550282</v>
      </c>
      <c r="O52" s="10">
        <f>O51*(1+$F$3)</f>
        <v>225.12774006351037</v>
      </c>
      <c r="P52" s="10">
        <f>O52*$G$3</f>
        <v>2251.2774006351037</v>
      </c>
      <c r="Q52" s="9">
        <f t="shared" si="11"/>
        <v>186.62284485997947</v>
      </c>
      <c r="R52" s="9">
        <f>R51*$D$4</f>
        <v>360588.74012672837</v>
      </c>
      <c r="S52" s="10">
        <f>S51*(1+$F$4)</f>
        <v>1649.593403531999</v>
      </c>
      <c r="T52" s="10">
        <f>S52*$G$4</f>
        <v>49487.802105959971</v>
      </c>
      <c r="U52" s="9">
        <f t="shared" si="0"/>
        <v>218.59249640224064</v>
      </c>
      <c r="V52" s="9">
        <f t="shared" si="7"/>
        <v>1802943.7006336411</v>
      </c>
      <c r="W52" s="10">
        <f>W51*(1+$F$4)</f>
        <v>8247.9670176599939</v>
      </c>
      <c r="X52" s="10">
        <f>W52*$G$5</f>
        <v>494878.02105959965</v>
      </c>
      <c r="Y52" s="9">
        <f t="shared" si="1"/>
        <v>218.59249640224058</v>
      </c>
      <c r="Z52" s="9">
        <f t="shared" si="10"/>
        <v>5408831.1019009212</v>
      </c>
      <c r="AA52" s="10">
        <f>AA51*(1+$F$4)</f>
        <v>24743.901052979982</v>
      </c>
      <c r="AB52" s="10">
        <f>AA52*$G$6</f>
        <v>4453902.1895363964</v>
      </c>
      <c r="AC52" s="9">
        <f t="shared" si="2"/>
        <v>218.5924964022405</v>
      </c>
      <c r="AD52" s="9">
        <f t="shared" si="8"/>
        <v>8670065.694900021</v>
      </c>
      <c r="AE52" s="10">
        <f>AE51*(1+$F$4)</f>
        <v>53022.645113528517</v>
      </c>
      <c r="AF52" s="10">
        <f>AE52*$G$7</f>
        <v>15906793.534058556</v>
      </c>
      <c r="AG52" s="9">
        <f t="shared" si="3"/>
        <v>163.51628019191159</v>
      </c>
      <c r="AH52" s="9">
        <f t="shared" si="9"/>
        <v>28900218.983000066</v>
      </c>
      <c r="AI52" s="10">
        <f>AI51*(1+$F$4)</f>
        <v>176742.15037842843</v>
      </c>
      <c r="AJ52" s="10">
        <f>AI52*$G$8</f>
        <v>106045290.22705705</v>
      </c>
      <c r="AK52" s="9">
        <f t="shared" si="4"/>
        <v>163.51628019191153</v>
      </c>
    </row>
    <row r="53" spans="9:37" ht="19.8" customHeight="1" x14ac:dyDescent="0.3">
      <c r="I53" s="8">
        <v>52</v>
      </c>
      <c r="J53" s="9">
        <f>J52*$D$2</f>
        <v>3236.824526096008</v>
      </c>
      <c r="K53" s="10">
        <f t="shared" si="5"/>
        <v>324.1987875305735</v>
      </c>
      <c r="L53" s="10">
        <f>K53*$G$2</f>
        <v>1296.795150122294</v>
      </c>
      <c r="M53" s="9">
        <f>J53/K53</f>
        <v>9.9840735085746122</v>
      </c>
      <c r="N53" s="9">
        <f>N52*$D$3</f>
        <v>47895.936410607319</v>
      </c>
      <c r="O53" s="10">
        <f>O52*(1+$F$3)</f>
        <v>243.13795926859123</v>
      </c>
      <c r="P53" s="10">
        <f>O53*$G$3</f>
        <v>2431.3795926859125</v>
      </c>
      <c r="Q53" s="9">
        <f t="shared" si="11"/>
        <v>196.99078068553385</v>
      </c>
      <c r="R53" s="9">
        <f>R52*$D$4</f>
        <v>407465.27634320303</v>
      </c>
      <c r="S53" s="10">
        <f>S52*(1+$F$4)</f>
        <v>1765.064941779239</v>
      </c>
      <c r="T53" s="10">
        <f>S53*$G$4</f>
        <v>52951.948253377173</v>
      </c>
      <c r="U53" s="9">
        <f t="shared" si="0"/>
        <v>230.85001956498309</v>
      </c>
      <c r="V53" s="9">
        <f t="shared" si="7"/>
        <v>2037326.3817160144</v>
      </c>
      <c r="W53" s="10">
        <f>W52*(1+$F$4)</f>
        <v>8825.3247088961944</v>
      </c>
      <c r="X53" s="10">
        <f>W53*$G$5</f>
        <v>529519.48253377166</v>
      </c>
      <c r="Y53" s="9">
        <f t="shared" si="1"/>
        <v>230.850019564983</v>
      </c>
      <c r="Z53" s="9">
        <f t="shared" si="10"/>
        <v>6111979.1451480407</v>
      </c>
      <c r="AA53" s="10">
        <f>AA52*(1+$F$4)</f>
        <v>26475.974126688583</v>
      </c>
      <c r="AB53" s="10">
        <f>AA53*$G$6</f>
        <v>4765675.3428039448</v>
      </c>
      <c r="AC53" s="9">
        <f t="shared" si="2"/>
        <v>230.85001956498292</v>
      </c>
      <c r="AD53" s="9">
        <f t="shared" si="8"/>
        <v>9710473.5782880243</v>
      </c>
      <c r="AE53" s="10">
        <f>AE52*(1+$F$4)</f>
        <v>56734.230271475513</v>
      </c>
      <c r="AF53" s="10">
        <f>AE53*$G$7</f>
        <v>17020269.081442654</v>
      </c>
      <c r="AG53" s="9">
        <f t="shared" si="3"/>
        <v>171.15722786443084</v>
      </c>
      <c r="AH53" s="9">
        <f t="shared" si="9"/>
        <v>32368245.260960076</v>
      </c>
      <c r="AI53" s="10">
        <f>AI52*(1+$F$4)</f>
        <v>189114.10090491842</v>
      </c>
      <c r="AJ53" s="10">
        <f>AI53*$G$8</f>
        <v>113468460.54295105</v>
      </c>
      <c r="AK53" s="9">
        <f t="shared" si="4"/>
        <v>171.15722786443078</v>
      </c>
    </row>
    <row r="54" spans="9:37" ht="19.8" customHeight="1" x14ac:dyDescent="0.3">
      <c r="I54" s="8">
        <v>53</v>
      </c>
      <c r="J54" s="9">
        <f>J53*$D$2</f>
        <v>3625.2434692275292</v>
      </c>
      <c r="K54" s="10">
        <f t="shared" si="5"/>
        <v>353.37667840832512</v>
      </c>
      <c r="L54" s="10">
        <f>K54*$G$2</f>
        <v>1413.5067136333005</v>
      </c>
      <c r="M54" s="9">
        <f>J54/K54</f>
        <v>10.258864522572079</v>
      </c>
      <c r="N54" s="9">
        <f>N53*$D$3</f>
        <v>54601.367508092342</v>
      </c>
      <c r="O54" s="10">
        <f>O53*(1+$F$3)</f>
        <v>262.58899601007857</v>
      </c>
      <c r="P54" s="10">
        <f>O54*$G$3</f>
        <v>2625.8899601007856</v>
      </c>
      <c r="Q54" s="9">
        <f t="shared" si="11"/>
        <v>207.93471294584126</v>
      </c>
      <c r="R54" s="9">
        <f>R53*$D$4</f>
        <v>460435.76226781937</v>
      </c>
      <c r="S54" s="10">
        <f>S53*(1+$F$4)</f>
        <v>1888.6194877037858</v>
      </c>
      <c r="T54" s="10">
        <f>S54*$G$4</f>
        <v>56658.584631113576</v>
      </c>
      <c r="U54" s="9">
        <f t="shared" si="0"/>
        <v>243.79488047516901</v>
      </c>
      <c r="V54" s="9">
        <f t="shared" si="7"/>
        <v>2302178.8113390962</v>
      </c>
      <c r="W54" s="10">
        <f>W53*(1+$F$4)</f>
        <v>9443.0974385189293</v>
      </c>
      <c r="X54" s="10">
        <f>W54*$G$5</f>
        <v>566585.8463111358</v>
      </c>
      <c r="Y54" s="9">
        <f t="shared" si="1"/>
        <v>243.79488047516892</v>
      </c>
      <c r="Z54" s="9">
        <f t="shared" si="10"/>
        <v>6906536.4340172857</v>
      </c>
      <c r="AA54" s="10">
        <f>AA53*(1+$F$4)</f>
        <v>28329.292315556784</v>
      </c>
      <c r="AB54" s="10">
        <f>AA54*$G$6</f>
        <v>5099272.6168002207</v>
      </c>
      <c r="AC54" s="9">
        <f t="shared" si="2"/>
        <v>243.79488047516887</v>
      </c>
      <c r="AD54" s="9">
        <f t="shared" si="8"/>
        <v>10875730.407682588</v>
      </c>
      <c r="AE54" s="6">
        <f>AE53*(1+$F$4)</f>
        <v>60705.626390478799</v>
      </c>
      <c r="AF54" s="10">
        <f>AE54*$G$7</f>
        <v>18211687.917143639</v>
      </c>
      <c r="AG54" s="9">
        <f t="shared" si="3"/>
        <v>179.15522916650707</v>
      </c>
      <c r="AH54" s="9">
        <f t="shared" si="9"/>
        <v>36252434.692275286</v>
      </c>
      <c r="AI54" s="10">
        <f>AI53*(1+$F$4)</f>
        <v>202352.08796826273</v>
      </c>
      <c r="AJ54" s="10">
        <f>AI54*$G$8</f>
        <v>121411252.78095764</v>
      </c>
      <c r="AK54" s="9">
        <f t="shared" si="4"/>
        <v>179.15522916650696</v>
      </c>
    </row>
    <row r="55" spans="9:37" ht="19.8" customHeight="1" x14ac:dyDescent="0.3">
      <c r="I55" s="8">
        <v>54</v>
      </c>
      <c r="J55" s="9">
        <f>J54*$D$2</f>
        <v>4060.2726855348333</v>
      </c>
      <c r="K55" s="10">
        <f t="shared" si="5"/>
        <v>385.1805794650744</v>
      </c>
      <c r="L55" s="10">
        <f>K55*$G$2</f>
        <v>1540.7223178602976</v>
      </c>
      <c r="M55" s="9">
        <f>J55/K55</f>
        <v>10.54121859200067</v>
      </c>
      <c r="N55" s="9">
        <f>N54*$D$3</f>
        <v>62245.558959225265</v>
      </c>
      <c r="O55" s="10">
        <f>O54*(1+$F$3)</f>
        <v>283.59611569088486</v>
      </c>
      <c r="P55" s="10">
        <f>O55*$G$3</f>
        <v>2835.9611569088484</v>
      </c>
      <c r="Q55" s="9">
        <f t="shared" si="11"/>
        <v>219.48664144283242</v>
      </c>
      <c r="R55" s="9">
        <f>R54*$D$4</f>
        <v>520292.41136263584</v>
      </c>
      <c r="S55" s="10">
        <f>S54*(1+$F$4)</f>
        <v>2020.822851843051</v>
      </c>
      <c r="T55" s="10">
        <f>S55*$G$4</f>
        <v>60624.685555291529</v>
      </c>
      <c r="U55" s="9">
        <f t="shared" si="0"/>
        <v>257.46562143639341</v>
      </c>
      <c r="V55" s="9">
        <f t="shared" si="7"/>
        <v>2601462.0568131786</v>
      </c>
      <c r="W55" s="10">
        <f>W54*(1+$F$4)</f>
        <v>10104.114259215256</v>
      </c>
      <c r="X55" s="10">
        <f>W55*$G$5</f>
        <v>606246.85555291537</v>
      </c>
      <c r="Y55" s="9">
        <f t="shared" si="1"/>
        <v>257.46562143639329</v>
      </c>
      <c r="Z55" s="9">
        <f t="shared" si="10"/>
        <v>7804386.170439532</v>
      </c>
      <c r="AA55" s="10">
        <f>AA54*(1+$F$4)</f>
        <v>30312.342777645761</v>
      </c>
      <c r="AB55" s="10">
        <f>AA55*$G$6</f>
        <v>5456221.6999762366</v>
      </c>
      <c r="AC55" s="9">
        <f t="shared" si="2"/>
        <v>257.46562143639323</v>
      </c>
      <c r="AD55" s="9">
        <f t="shared" si="8"/>
        <v>12180818.056604501</v>
      </c>
      <c r="AE55" s="10">
        <f>AE54*(1+$F$4)</f>
        <v>64955.020237812321</v>
      </c>
      <c r="AF55" s="10">
        <f>AE55*$G$7</f>
        <v>19486506.071343698</v>
      </c>
      <c r="AG55" s="9">
        <f t="shared" si="3"/>
        <v>187.52696884718497</v>
      </c>
      <c r="AH55" s="9">
        <f t="shared" si="9"/>
        <v>40602726.855348326</v>
      </c>
      <c r="AI55" s="10">
        <f>AI54*(1+$F$4)</f>
        <v>216516.73412604112</v>
      </c>
      <c r="AJ55" s="10">
        <f>AI55*$G$8</f>
        <v>129910040.47562467</v>
      </c>
      <c r="AK55" s="9">
        <f t="shared" si="4"/>
        <v>187.52696884718489</v>
      </c>
    </row>
    <row r="56" spans="9:37" ht="19.8" customHeight="1" x14ac:dyDescent="0.3">
      <c r="I56" s="8">
        <v>55</v>
      </c>
      <c r="J56" s="9">
        <f>J55*$D$2</f>
        <v>4547.5054077990135</v>
      </c>
      <c r="K56" s="10">
        <f t="shared" si="5"/>
        <v>419.84683161693113</v>
      </c>
      <c r="L56" s="10">
        <f>K56*$G$2</f>
        <v>1679.3873264677245</v>
      </c>
      <c r="M56" s="9">
        <f>J56/K56</f>
        <v>10.831343874349312</v>
      </c>
      <c r="N56" s="9">
        <f>N55*$D$3</f>
        <v>70959.937213516794</v>
      </c>
      <c r="O56" s="10">
        <f>O55*(1+$F$3)</f>
        <v>306.28380494615567</v>
      </c>
      <c r="P56" s="10">
        <f>O56*$G$3</f>
        <v>3062.8380494615567</v>
      </c>
      <c r="Q56" s="9">
        <f t="shared" si="11"/>
        <v>231.68034374521196</v>
      </c>
      <c r="R56" s="9">
        <f>R55*$D$4</f>
        <v>587930.42483977845</v>
      </c>
      <c r="S56" s="10">
        <f>S55*(1+$F$4)</f>
        <v>2162.2804514720647</v>
      </c>
      <c r="T56" s="10">
        <f>S56*$G$4</f>
        <v>64868.413544161944</v>
      </c>
      <c r="U56" s="9">
        <f t="shared" si="0"/>
        <v>271.90294600292009</v>
      </c>
      <c r="V56" s="9">
        <f t="shared" si="7"/>
        <v>2939652.1241988917</v>
      </c>
      <c r="W56" s="10">
        <f>W55*(1+$F$4)</f>
        <v>10811.402257360323</v>
      </c>
      <c r="X56" s="10">
        <f>W56*$G$5</f>
        <v>648684.13544161944</v>
      </c>
      <c r="Y56" s="9">
        <f t="shared" si="1"/>
        <v>271.90294600292003</v>
      </c>
      <c r="Z56" s="9">
        <f t="shared" si="10"/>
        <v>8818956.3725966699</v>
      </c>
      <c r="AA56" s="10">
        <f>AA55*(1+$F$4)</f>
        <v>32434.206772080965</v>
      </c>
      <c r="AB56" s="10">
        <f>AA56*$G$6</f>
        <v>5838157.2189745735</v>
      </c>
      <c r="AC56" s="9">
        <f t="shared" si="2"/>
        <v>271.90294600291992</v>
      </c>
      <c r="AD56" s="9">
        <f t="shared" si="8"/>
        <v>13642516.223397043</v>
      </c>
      <c r="AE56" s="10">
        <f>AE55*(1+$F$4)</f>
        <v>69501.871654459188</v>
      </c>
      <c r="AF56" s="10">
        <f>AE56*$G$7</f>
        <v>20850561.496337757</v>
      </c>
      <c r="AG56" s="9">
        <f t="shared" si="3"/>
        <v>196.28991131667962</v>
      </c>
      <c r="AH56" s="9">
        <f t="shared" si="9"/>
        <v>45475054.07799013</v>
      </c>
      <c r="AI56" s="10">
        <f>AI55*(1+$F$4)</f>
        <v>231672.90551486402</v>
      </c>
      <c r="AJ56" s="10">
        <f>AI56*$G$8</f>
        <v>139003743.30891842</v>
      </c>
      <c r="AK56" s="9">
        <f t="shared" si="4"/>
        <v>196.28991131667951</v>
      </c>
    </row>
    <row r="57" spans="9:37" ht="19.8" customHeight="1" x14ac:dyDescent="0.3">
      <c r="I57" s="8">
        <v>56</v>
      </c>
      <c r="J57" s="9">
        <f>J56*$D$2</f>
        <v>5093.2060567348954</v>
      </c>
      <c r="K57" s="10">
        <f t="shared" si="5"/>
        <v>457.63304646245496</v>
      </c>
      <c r="L57" s="10">
        <f>K57*$G$2</f>
        <v>1830.5321858498198</v>
      </c>
      <c r="M57" s="9">
        <f>J57/K57</f>
        <v>11.129454256212135</v>
      </c>
      <c r="N57" s="9">
        <f>N56*$D$3</f>
        <v>80894.328423409141</v>
      </c>
      <c r="O57" s="10">
        <f>O56*(1+$F$3)</f>
        <v>330.78650934184816</v>
      </c>
      <c r="P57" s="10">
        <f>O57*$G$3</f>
        <v>3307.8650934184816</v>
      </c>
      <c r="Q57" s="9">
        <f t="shared" si="11"/>
        <v>244.55147395327924</v>
      </c>
      <c r="R57" s="9">
        <f>R56*$D$4</f>
        <v>664361.38006894954</v>
      </c>
      <c r="S57" s="10">
        <f>S56*(1+$F$4)</f>
        <v>2313.6400830751095</v>
      </c>
      <c r="T57" s="10">
        <f>S57*$G$4</f>
        <v>69409.202492253287</v>
      </c>
      <c r="U57" s="9">
        <f t="shared" si="0"/>
        <v>287.14984017130803</v>
      </c>
      <c r="V57" s="9">
        <f t="shared" si="7"/>
        <v>3321806.9003447471</v>
      </c>
      <c r="W57" s="10">
        <f>W56*(1+$F$4)</f>
        <v>11568.200415375546</v>
      </c>
      <c r="X57" s="10">
        <f>W57*$G$5</f>
        <v>694092.02492253273</v>
      </c>
      <c r="Y57" s="9">
        <f t="shared" si="1"/>
        <v>287.14984017130803</v>
      </c>
      <c r="Z57" s="9">
        <f t="shared" si="10"/>
        <v>9965420.7010342367</v>
      </c>
      <c r="AA57" s="10">
        <f>AA56*(1+$F$4)</f>
        <v>34704.601246126636</v>
      </c>
      <c r="AB57" s="10">
        <f>AA57*$G$6</f>
        <v>6246828.2243027948</v>
      </c>
      <c r="AC57" s="9">
        <f t="shared" si="2"/>
        <v>287.14984017130791</v>
      </c>
      <c r="AD57" s="9">
        <f t="shared" si="8"/>
        <v>15279618.17020469</v>
      </c>
      <c r="AE57" s="10">
        <f>AE56*(1+$F$4)</f>
        <v>74367.002670271337</v>
      </c>
      <c r="AF57" s="10">
        <f>AE57*$G$7</f>
        <v>22310100.8010814</v>
      </c>
      <c r="AG57" s="9">
        <f t="shared" si="3"/>
        <v>205.46233707914129</v>
      </c>
      <c r="AH57" s="9">
        <f t="shared" si="9"/>
        <v>50932060.56734895</v>
      </c>
      <c r="AI57" s="10">
        <f>AI56*(1+$F$4)</f>
        <v>247890.0089009045</v>
      </c>
      <c r="AJ57" s="10">
        <f>AI57*$G$8</f>
        <v>148734005.3405427</v>
      </c>
      <c r="AK57" s="9">
        <f t="shared" si="4"/>
        <v>205.46233707914118</v>
      </c>
    </row>
    <row r="58" spans="9:37" ht="19.8" customHeight="1" x14ac:dyDescent="0.3">
      <c r="I58" s="8">
        <v>57</v>
      </c>
      <c r="J58" s="9">
        <f>J57*$D$2</f>
        <v>5704.3907835430837</v>
      </c>
      <c r="K58" s="10">
        <f t="shared" si="5"/>
        <v>498.82002064407595</v>
      </c>
      <c r="L58" s="10">
        <f>K58*$G$2</f>
        <v>1995.2800825763038</v>
      </c>
      <c r="M58" s="9">
        <f>J58/K58</f>
        <v>11.435769510970269</v>
      </c>
      <c r="N58" s="9">
        <f>N57*$D$3</f>
        <v>92219.534402686419</v>
      </c>
      <c r="O58" s="10">
        <f>O57*(1+$F$3)</f>
        <v>357.24943008919604</v>
      </c>
      <c r="P58" s="10">
        <f>O58*$G$3</f>
        <v>3572.4943008919604</v>
      </c>
      <c r="Q58" s="9">
        <f t="shared" si="11"/>
        <v>258.13766695068364</v>
      </c>
      <c r="R58" s="9">
        <f>R57*$D$4</f>
        <v>750728.35947791289</v>
      </c>
      <c r="S58" s="10">
        <f>S57*(1+$F$4)</f>
        <v>2475.5948888903672</v>
      </c>
      <c r="T58" s="10">
        <f>S58*$G$4</f>
        <v>74267.846666711019</v>
      </c>
      <c r="U58" s="9">
        <f t="shared" si="0"/>
        <v>303.25170036782993</v>
      </c>
      <c r="V58" s="9">
        <f t="shared" si="7"/>
        <v>3753641.7973895641</v>
      </c>
      <c r="W58" s="10">
        <f>W57*(1+$F$4)</f>
        <v>12377.974444451835</v>
      </c>
      <c r="X58" s="10">
        <f>W58*$G$5</f>
        <v>742678.4666671101</v>
      </c>
      <c r="Y58" s="9">
        <f t="shared" si="1"/>
        <v>303.25170036782993</v>
      </c>
      <c r="Z58" s="9">
        <f t="shared" si="10"/>
        <v>11260925.392168686</v>
      </c>
      <c r="AA58" s="10">
        <f>AA57*(1+$F$4)</f>
        <v>37133.923333355502</v>
      </c>
      <c r="AB58" s="10">
        <f>AA58*$G$6</f>
        <v>6684106.20000399</v>
      </c>
      <c r="AC58" s="9">
        <f t="shared" si="2"/>
        <v>303.25170036782981</v>
      </c>
      <c r="AD58" s="9">
        <f t="shared" si="8"/>
        <v>17113172.350629255</v>
      </c>
      <c r="AE58" s="10">
        <f>AE57*(1+$F$4)</f>
        <v>79572.692857190341</v>
      </c>
      <c r="AF58" s="10">
        <f>AE58*$G$7</f>
        <v>23871807.857157104</v>
      </c>
      <c r="AG58" s="9">
        <f t="shared" si="3"/>
        <v>215.06338086788622</v>
      </c>
      <c r="AH58" s="9">
        <f t="shared" si="9"/>
        <v>57043907.835430831</v>
      </c>
      <c r="AI58" s="10">
        <f>AI57*(1+$F$4)</f>
        <v>265242.30952396785</v>
      </c>
      <c r="AJ58" s="10">
        <f>AI58*$G$8</f>
        <v>159145385.71438071</v>
      </c>
      <c r="AK58" s="9">
        <f t="shared" si="4"/>
        <v>215.06338086788611</v>
      </c>
    </row>
    <row r="59" spans="9:37" ht="19.8" customHeight="1" x14ac:dyDescent="0.3">
      <c r="I59" s="8">
        <v>58</v>
      </c>
      <c r="J59" s="9">
        <f>J58*$D$2</f>
        <v>6388.9176775682545</v>
      </c>
      <c r="K59" s="10">
        <f t="shared" si="5"/>
        <v>543.71382250204283</v>
      </c>
      <c r="L59" s="10">
        <f>K59*$G$2</f>
        <v>2174.8552900081713</v>
      </c>
      <c r="M59" s="9">
        <f>J59/K59</f>
        <v>11.750515460813487</v>
      </c>
      <c r="N59" s="9">
        <f>N58*$D$3</f>
        <v>105130.26921906251</v>
      </c>
      <c r="O59" s="10">
        <f>O58*(1+$F$3)</f>
        <v>385.82938449633173</v>
      </c>
      <c r="P59" s="10">
        <f>O59*$G$3</f>
        <v>3858.2938449633175</v>
      </c>
      <c r="Q59" s="9">
        <f t="shared" si="11"/>
        <v>272.47864844794378</v>
      </c>
      <c r="R59" s="9">
        <f>R58*$D$4</f>
        <v>848323.0462100415</v>
      </c>
      <c r="S59" s="10">
        <f>S58*(1+$F$4)</f>
        <v>2648.8865311126929</v>
      </c>
      <c r="T59" s="10">
        <f>S59*$G$4</f>
        <v>79466.595933380784</v>
      </c>
      <c r="U59" s="9">
        <f t="shared" si="0"/>
        <v>320.25646861275499</v>
      </c>
      <c r="V59" s="9">
        <f t="shared" si="7"/>
        <v>4241615.2310502073</v>
      </c>
      <c r="W59" s="10">
        <f>W58*(1+$F$4)</f>
        <v>13244.432655563463</v>
      </c>
      <c r="X59" s="10">
        <f>W59*$G$5</f>
        <v>794665.95933380781</v>
      </c>
      <c r="Y59" s="9">
        <f t="shared" si="1"/>
        <v>320.25646861275499</v>
      </c>
      <c r="Z59" s="9">
        <f t="shared" si="10"/>
        <v>12724845.693150613</v>
      </c>
      <c r="AA59" s="10">
        <f>AA58*(1+$F$4)</f>
        <v>39733.297966690392</v>
      </c>
      <c r="AB59" s="10">
        <f>AA59*$G$6</f>
        <v>7151993.6340042707</v>
      </c>
      <c r="AC59" s="9">
        <f t="shared" si="2"/>
        <v>320.25646861275476</v>
      </c>
      <c r="AD59" s="9">
        <f t="shared" si="8"/>
        <v>19166753.032704767</v>
      </c>
      <c r="AE59" s="10">
        <f>AE58*(1+$F$4)</f>
        <v>85142.781357193671</v>
      </c>
      <c r="AF59" s="10">
        <f>AE59*$G$7</f>
        <v>25542834.407158103</v>
      </c>
      <c r="AG59" s="9">
        <f t="shared" si="3"/>
        <v>225.11307156264724</v>
      </c>
      <c r="AH59" s="9">
        <f t="shared" si="9"/>
        <v>63889176.775682539</v>
      </c>
      <c r="AI59" s="10">
        <f>AI58*(1+$F$4)</f>
        <v>283809.27119064564</v>
      </c>
      <c r="AJ59" s="10">
        <f>AI59*$G$8</f>
        <v>170285562.71438739</v>
      </c>
      <c r="AK59" s="9">
        <f t="shared" si="4"/>
        <v>225.11307156264712</v>
      </c>
    </row>
    <row r="60" spans="9:37" ht="19.8" customHeight="1" x14ac:dyDescent="0.3">
      <c r="I60" s="8">
        <v>59</v>
      </c>
      <c r="J60" s="9">
        <f>J59*$D$2</f>
        <v>7155.587798876446</v>
      </c>
      <c r="K60" s="10">
        <f t="shared" si="5"/>
        <v>592.64806652722677</v>
      </c>
      <c r="L60" s="10">
        <f>K60*$G$2</f>
        <v>2370.5922661089071</v>
      </c>
      <c r="M60" s="9">
        <f>J60/K60</f>
        <v>12.073924143221198</v>
      </c>
      <c r="N60" s="9">
        <f>N59*$D$3</f>
        <v>119848.50690973125</v>
      </c>
      <c r="O60" s="10">
        <f>O59*(1+$F$3)</f>
        <v>416.69573525603829</v>
      </c>
      <c r="P60" s="10">
        <f>O60*$G$3</f>
        <v>4166.9573525603828</v>
      </c>
      <c r="Q60" s="9">
        <f t="shared" si="11"/>
        <v>287.6163511394962</v>
      </c>
      <c r="R60" s="9">
        <f>R59*$D$4</f>
        <v>958605.04221734684</v>
      </c>
      <c r="S60" s="10">
        <f>S59*(1+$F$4)</f>
        <v>2834.3085882905816</v>
      </c>
      <c r="T60" s="10">
        <f>S60*$G$4</f>
        <v>85029.257648717452</v>
      </c>
      <c r="U60" s="9">
        <f t="shared" si="0"/>
        <v>338.21477526393744</v>
      </c>
      <c r="V60" s="9">
        <f t="shared" si="7"/>
        <v>4793025.2110867342</v>
      </c>
      <c r="W60" s="10">
        <f>W59*(1+$F$4)</f>
        <v>14171.542941452906</v>
      </c>
      <c r="X60" s="10">
        <f>W60*$G$5</f>
        <v>850292.57648717437</v>
      </c>
      <c r="Y60" s="9">
        <f t="shared" si="1"/>
        <v>338.2147752639375</v>
      </c>
      <c r="Z60" s="9">
        <f t="shared" si="10"/>
        <v>14379075.633260192</v>
      </c>
      <c r="AA60" s="10">
        <f>AA59*(1+$F$4)</f>
        <v>42514.628824358719</v>
      </c>
      <c r="AB60" s="10">
        <f>AA60*$G$6</f>
        <v>7652633.1883845693</v>
      </c>
      <c r="AC60" s="9">
        <f t="shared" si="2"/>
        <v>338.21477526393721</v>
      </c>
      <c r="AD60" s="9">
        <f t="shared" si="8"/>
        <v>21466763.396629341</v>
      </c>
      <c r="AE60" s="10">
        <f>AE59*(1+$F$4)</f>
        <v>91102.776052197238</v>
      </c>
      <c r="AF60" s="10">
        <f>AE60*$G$7</f>
        <v>27330832.815659173</v>
      </c>
      <c r="AG60" s="9">
        <f t="shared" si="3"/>
        <v>235.63237397211674</v>
      </c>
      <c r="AH60" s="9">
        <f t="shared" si="9"/>
        <v>71555877.98876445</v>
      </c>
      <c r="AI60" s="10">
        <f>AI59*(1+$F$4)</f>
        <v>303675.92017399083</v>
      </c>
      <c r="AJ60" s="10">
        <f>AI60*$G$8</f>
        <v>182205552.1043945</v>
      </c>
      <c r="AK60" s="9">
        <f t="shared" si="4"/>
        <v>235.63237397211665</v>
      </c>
    </row>
    <row r="61" spans="9:37" ht="19.8" customHeight="1" x14ac:dyDescent="0.3">
      <c r="I61" s="8">
        <v>60</v>
      </c>
      <c r="J61" s="9">
        <f>J60*$D$2</f>
        <v>8014.2583347416203</v>
      </c>
      <c r="K61" s="10">
        <f t="shared" si="5"/>
        <v>645.98639251467728</v>
      </c>
      <c r="L61" s="10">
        <f>K61*$G$2</f>
        <v>2583.9455700587091</v>
      </c>
      <c r="M61" s="9">
        <f>J61/K61</f>
        <v>12.40623398202545</v>
      </c>
      <c r="N61" s="9">
        <f>N60*$D$3</f>
        <v>136627.2978770936</v>
      </c>
      <c r="O61" s="10">
        <f>O60*(1+$F$3)</f>
        <v>450.03139407652139</v>
      </c>
      <c r="P61" s="10">
        <f>O61*$G$3</f>
        <v>4500.3139407652143</v>
      </c>
      <c r="Q61" s="9">
        <f t="shared" si="11"/>
        <v>303.59503731391254</v>
      </c>
      <c r="R61" s="9">
        <f>R60*$D$4</f>
        <v>1083223.6977056018</v>
      </c>
      <c r="S61" s="10">
        <f>S60*(1+$F$4)</f>
        <v>3032.7101894709226</v>
      </c>
      <c r="T61" s="10">
        <f>S61*$G$4</f>
        <v>90981.305684127685</v>
      </c>
      <c r="U61" s="9">
        <f t="shared" si="0"/>
        <v>357.1800897647189</v>
      </c>
      <c r="V61" s="9">
        <f t="shared" si="7"/>
        <v>5416118.4885280095</v>
      </c>
      <c r="W61" s="10">
        <f>W60*(1+$F$4)</f>
        <v>15163.55094735461</v>
      </c>
      <c r="X61" s="10">
        <f>W61*$G$5</f>
        <v>909813.05684127659</v>
      </c>
      <c r="Y61" s="9">
        <f t="shared" si="1"/>
        <v>357.18008976471901</v>
      </c>
      <c r="Z61" s="9">
        <f t="shared" si="10"/>
        <v>16248355.465584015</v>
      </c>
      <c r="AA61" s="10">
        <f>AA60*(1+$F$4)</f>
        <v>45490.652842063835</v>
      </c>
      <c r="AB61" s="10">
        <f>AA61*$G$6</f>
        <v>8188317.5115714902</v>
      </c>
      <c r="AC61" s="9">
        <f t="shared" si="2"/>
        <v>357.18008976471867</v>
      </c>
      <c r="AD61" s="9">
        <f t="shared" si="8"/>
        <v>24042775.004224863</v>
      </c>
      <c r="AE61" s="10">
        <f>AE60*(1+$F$4)</f>
        <v>97479.970375851044</v>
      </c>
      <c r="AF61" s="10">
        <f>AE61*$G$7</f>
        <v>29243991.112755314</v>
      </c>
      <c r="AG61" s="9">
        <f t="shared" si="3"/>
        <v>246.64323256894463</v>
      </c>
      <c r="AH61" s="9">
        <f t="shared" si="9"/>
        <v>80142583.347416192</v>
      </c>
      <c r="AI61" s="10">
        <f>AI60*(1+$F$4)</f>
        <v>324933.23458617023</v>
      </c>
      <c r="AJ61" s="10">
        <f>AI61*$G$8</f>
        <v>194959940.75170213</v>
      </c>
      <c r="AK61" s="9">
        <f t="shared" si="4"/>
        <v>246.64323256894451</v>
      </c>
    </row>
    <row r="62" spans="9:37" ht="19.8" customHeight="1" x14ac:dyDescent="0.3">
      <c r="I62" s="8">
        <v>61</v>
      </c>
      <c r="J62" s="9">
        <f>J61*$D$2</f>
        <v>8975.9693349106165</v>
      </c>
      <c r="K62" s="10">
        <f t="shared" si="5"/>
        <v>704.1251678409983</v>
      </c>
      <c r="L62" s="10">
        <f>K62*$G$2</f>
        <v>2816.5006713639932</v>
      </c>
      <c r="M62" s="9">
        <f>J62/K62</f>
        <v>12.747689963182115</v>
      </c>
      <c r="N62" s="9">
        <f>N61*$D$3</f>
        <v>155755.1195798867</v>
      </c>
      <c r="O62" s="10">
        <f>O61*(1+$F$3)</f>
        <v>486.03390560264313</v>
      </c>
      <c r="P62" s="10">
        <f>O62*$G$3</f>
        <v>4860.3390560264315</v>
      </c>
      <c r="Q62" s="9">
        <f t="shared" si="11"/>
        <v>320.46142827579655</v>
      </c>
      <c r="R62" s="9">
        <f>R61*$D$4</f>
        <v>1224042.7784073299</v>
      </c>
      <c r="S62" s="10">
        <f>S61*(1+$F$4)</f>
        <v>3244.9999027338872</v>
      </c>
      <c r="T62" s="10">
        <f>S62*$G$4</f>
        <v>97349.99708201662</v>
      </c>
      <c r="U62" s="9">
        <f t="shared" si="0"/>
        <v>377.20887984498347</v>
      </c>
      <c r="V62" s="9">
        <f t="shared" si="7"/>
        <v>6120213.8920366503</v>
      </c>
      <c r="W62" s="10">
        <f>W61*(1+$F$4)</f>
        <v>16224.999513669434</v>
      </c>
      <c r="X62" s="10">
        <f>W62*$G$5</f>
        <v>973499.97082016605</v>
      </c>
      <c r="Y62" s="9">
        <f t="shared" si="1"/>
        <v>377.20887984498358</v>
      </c>
      <c r="Z62" s="9">
        <f t="shared" si="10"/>
        <v>18360641.676109936</v>
      </c>
      <c r="AA62" s="10">
        <f>AA61*(1+$F$4)</f>
        <v>48674.99854100831</v>
      </c>
      <c r="AB62" s="10">
        <f>AA62*$G$6</f>
        <v>8761499.7373814955</v>
      </c>
      <c r="AC62" s="9">
        <f t="shared" si="2"/>
        <v>377.20887984498319</v>
      </c>
      <c r="AD62" s="9">
        <f t="shared" si="8"/>
        <v>26927908.004731849</v>
      </c>
      <c r="AE62" s="10">
        <f>AE61*(1+$F$4)</f>
        <v>104303.56830216062</v>
      </c>
      <c r="AF62" s="10">
        <f>AE62*$G$7</f>
        <v>31291070.490648188</v>
      </c>
      <c r="AG62" s="9">
        <f t="shared" si="3"/>
        <v>258.16861726842802</v>
      </c>
      <c r="AH62" s="9">
        <f t="shared" si="9"/>
        <v>89759693.349106148</v>
      </c>
      <c r="AI62" s="10">
        <f>AI61*(1+$F$4)</f>
        <v>347678.5610072022</v>
      </c>
      <c r="AJ62" s="10">
        <f>AI62*$G$8</f>
        <v>208607136.60432133</v>
      </c>
      <c r="AK62" s="9">
        <f t="shared" si="4"/>
        <v>258.16861726842791</v>
      </c>
    </row>
    <row r="63" spans="9:37" ht="19.8" customHeight="1" x14ac:dyDescent="0.3">
      <c r="I63" s="8">
        <v>62</v>
      </c>
      <c r="J63" s="9">
        <f>J62*$D$2</f>
        <v>10053.085655099891</v>
      </c>
      <c r="K63" s="10">
        <f t="shared" si="5"/>
        <v>767.49643294668817</v>
      </c>
      <c r="L63" s="10">
        <f>K63*$G$2</f>
        <v>3069.9857317867527</v>
      </c>
      <c r="M63" s="9">
        <f>J63/K63</f>
        <v>13.098543815379788</v>
      </c>
      <c r="N63" s="9">
        <f>N62*$D$3</f>
        <v>177560.83632107082</v>
      </c>
      <c r="O63" s="10">
        <f>O62*(1+$F$3)</f>
        <v>524.91661805085459</v>
      </c>
      <c r="P63" s="10">
        <f>O63*$G$3</f>
        <v>5249.1661805085459</v>
      </c>
      <c r="Q63" s="9">
        <f t="shared" si="11"/>
        <v>338.26484095778522</v>
      </c>
      <c r="R63" s="9">
        <f>R62*$D$4</f>
        <v>1383168.3396002827</v>
      </c>
      <c r="S63" s="10">
        <f>S62*(1+$F$4)</f>
        <v>3472.1498959252594</v>
      </c>
      <c r="T63" s="10">
        <f>S63*$G$4</f>
        <v>104164.49687775779</v>
      </c>
      <c r="U63" s="9">
        <f t="shared" si="0"/>
        <v>398.36077964937505</v>
      </c>
      <c r="V63" s="9">
        <f t="shared" si="7"/>
        <v>6915841.6980014145</v>
      </c>
      <c r="W63" s="10">
        <f>W62*(1+$F$4)</f>
        <v>17360.749479626294</v>
      </c>
      <c r="X63" s="10">
        <f>W63*$G$5</f>
        <v>1041644.9687775776</v>
      </c>
      <c r="Y63" s="9">
        <f t="shared" si="1"/>
        <v>398.36077964937516</v>
      </c>
      <c r="Z63" s="9">
        <f t="shared" si="10"/>
        <v>20747525.094004225</v>
      </c>
      <c r="AA63" s="10">
        <f>AA62*(1+$F$4)</f>
        <v>52082.248438878894</v>
      </c>
      <c r="AB63" s="10">
        <f>AA63*$G$6</f>
        <v>9374804.7189982012</v>
      </c>
      <c r="AC63" s="9">
        <f t="shared" si="2"/>
        <v>398.36077964937471</v>
      </c>
      <c r="AD63" s="9">
        <f t="shared" si="8"/>
        <v>30159256.965299673</v>
      </c>
      <c r="AE63" s="10">
        <f>AE62*(1+$F$4)</f>
        <v>111604.81808331187</v>
      </c>
      <c r="AF63" s="10">
        <f>AE63*$G$7</f>
        <v>33481445.42499356</v>
      </c>
      <c r="AG63" s="9">
        <f t="shared" si="3"/>
        <v>270.23257134639198</v>
      </c>
      <c r="AH63" s="9">
        <f t="shared" si="9"/>
        <v>100530856.5509989</v>
      </c>
      <c r="AI63" s="10">
        <f>AI62*(1+$F$4)</f>
        <v>372016.06027770636</v>
      </c>
      <c r="AJ63" s="10">
        <f>AI63*$G$8</f>
        <v>223209636.16662383</v>
      </c>
      <c r="AK63" s="9">
        <f t="shared" si="4"/>
        <v>270.23257134639186</v>
      </c>
    </row>
    <row r="64" spans="9:37" ht="19.8" customHeight="1" x14ac:dyDescent="0.3">
      <c r="I64" s="8">
        <v>63</v>
      </c>
      <c r="J64" s="9">
        <f>J63*$D$2</f>
        <v>11259.455933711879</v>
      </c>
      <c r="K64" s="10">
        <f t="shared" si="5"/>
        <v>836.57111191189017</v>
      </c>
      <c r="L64" s="10">
        <f>K64*$G$2</f>
        <v>3346.2844476475607</v>
      </c>
      <c r="M64" s="9">
        <f>J64/K64</f>
        <v>13.459054195619599</v>
      </c>
      <c r="N64" s="9">
        <f>N63*$D$3</f>
        <v>202419.35340602073</v>
      </c>
      <c r="O64" s="10">
        <f>O63*(1+$F$3)</f>
        <v>566.90994749492302</v>
      </c>
      <c r="P64" s="10">
        <f>O64*$G$3</f>
        <v>5669.0994749492302</v>
      </c>
      <c r="Q64" s="9">
        <f t="shared" si="11"/>
        <v>357.05733212210657</v>
      </c>
      <c r="R64" s="9">
        <f>R63*$D$4</f>
        <v>1562980.2237483193</v>
      </c>
      <c r="S64" s="10">
        <f>S63*(1+$F$4)</f>
        <v>3715.200388640028</v>
      </c>
      <c r="T64" s="10">
        <f>S64*$G$4</f>
        <v>111456.01165920084</v>
      </c>
      <c r="U64" s="9">
        <f t="shared" si="0"/>
        <v>420.69876729326512</v>
      </c>
      <c r="V64" s="9">
        <f t="shared" si="7"/>
        <v>7814901.118741598</v>
      </c>
      <c r="W64" s="10">
        <f>W63*(1+$F$4)</f>
        <v>18576.001943200135</v>
      </c>
      <c r="X64" s="10">
        <f>W64*$G$5</f>
        <v>1114560.1165920082</v>
      </c>
      <c r="Y64" s="9">
        <f t="shared" si="1"/>
        <v>420.69876729326529</v>
      </c>
      <c r="Z64" s="9">
        <f t="shared" si="10"/>
        <v>23444703.356224772</v>
      </c>
      <c r="AA64" s="10">
        <f>AA63*(1+$F$4)</f>
        <v>55728.005829600421</v>
      </c>
      <c r="AB64" s="10">
        <f>AA64*$G$6</f>
        <v>10031041.049328076</v>
      </c>
      <c r="AC64" s="9">
        <f t="shared" si="2"/>
        <v>420.69876729326478</v>
      </c>
      <c r="AD64" s="9">
        <f t="shared" si="8"/>
        <v>33778367.801135637</v>
      </c>
      <c r="AE64" s="10">
        <f>AE63*(1+$F$4)</f>
        <v>119417.15534914371</v>
      </c>
      <c r="AF64" s="10">
        <f>AE64*$G$7</f>
        <v>35825146.604743116</v>
      </c>
      <c r="AG64" s="9">
        <f t="shared" si="3"/>
        <v>282.86026159622338</v>
      </c>
      <c r="AH64" s="9">
        <f t="shared" si="9"/>
        <v>112594559.33711877</v>
      </c>
      <c r="AI64" s="10">
        <f>AI63*(1+$F$4)</f>
        <v>398057.18449714582</v>
      </c>
      <c r="AJ64" s="10">
        <f>AI64*$G$8</f>
        <v>238834310.69828749</v>
      </c>
      <c r="AK64" s="9">
        <f t="shared" si="4"/>
        <v>282.86026159622327</v>
      </c>
    </row>
    <row r="65" spans="9:37" ht="19.8" customHeight="1" x14ac:dyDescent="0.3">
      <c r="I65" s="8">
        <v>64</v>
      </c>
      <c r="J65" s="9">
        <f>J64*$D$2</f>
        <v>12610.590645757306</v>
      </c>
      <c r="K65" s="10">
        <f t="shared" si="5"/>
        <v>911.8625119839603</v>
      </c>
      <c r="L65" s="10">
        <f>K65*$G$2</f>
        <v>3647.4500479358412</v>
      </c>
      <c r="M65" s="9">
        <f>J65/K65</f>
        <v>13.829486879902708</v>
      </c>
      <c r="N65" s="9">
        <f>N64*$D$3</f>
        <v>230758.06288286363</v>
      </c>
      <c r="O65" s="10">
        <f>O64*(1+$F$3)</f>
        <v>612.26274329451689</v>
      </c>
      <c r="P65" s="10">
        <f>O65*$G$3</f>
        <v>6122.6274329451689</v>
      </c>
      <c r="Q65" s="9">
        <f t="shared" si="11"/>
        <v>376.8938505733347</v>
      </c>
      <c r="R65" s="9">
        <f>R64*$D$4</f>
        <v>1766167.6528356008</v>
      </c>
      <c r="S65" s="10">
        <f>S64*(1+$F$4)</f>
        <v>3975.2644158448302</v>
      </c>
      <c r="T65" s="10">
        <f>S65*$G$4</f>
        <v>119257.9324753449</v>
      </c>
      <c r="U65" s="9">
        <f t="shared" si="0"/>
        <v>444.28935237513042</v>
      </c>
      <c r="V65" s="9">
        <f t="shared" si="7"/>
        <v>8830838.2641780041</v>
      </c>
      <c r="W65" s="10">
        <f>W64*(1+$F$4)</f>
        <v>19876.322079224145</v>
      </c>
      <c r="X65" s="10">
        <f>W65*$G$5</f>
        <v>1192579.3247534486</v>
      </c>
      <c r="Y65" s="9">
        <f t="shared" si="1"/>
        <v>444.28935237513059</v>
      </c>
      <c r="Z65" s="9">
        <f t="shared" si="10"/>
        <v>26492514.79253399</v>
      </c>
      <c r="AA65" s="10">
        <f>AA64*(1+$F$4)</f>
        <v>59628.966237672452</v>
      </c>
      <c r="AB65" s="10">
        <f>AA65*$G$6</f>
        <v>10733213.922781041</v>
      </c>
      <c r="AC65" s="9">
        <f t="shared" si="2"/>
        <v>444.28935237513008</v>
      </c>
      <c r="AD65" s="9">
        <f t="shared" si="8"/>
        <v>37831771.937271915</v>
      </c>
      <c r="AE65" s="10">
        <f>AE64*(1+$F$4)</f>
        <v>127776.35622358377</v>
      </c>
      <c r="AF65" s="10">
        <f>AE65*$G$7</f>
        <v>38332906.86707513</v>
      </c>
      <c r="AG65" s="9">
        <f t="shared" si="3"/>
        <v>296.07803082969178</v>
      </c>
      <c r="AH65" s="9">
        <f t="shared" si="9"/>
        <v>126105906.45757304</v>
      </c>
      <c r="AI65" s="10">
        <f>AI64*(1+$F$4)</f>
        <v>425921.18741194607</v>
      </c>
      <c r="AJ65" s="10">
        <f>AI65*$G$8</f>
        <v>255552712.44716763</v>
      </c>
      <c r="AK65" s="9">
        <f t="shared" si="4"/>
        <v>296.07803082969167</v>
      </c>
    </row>
    <row r="66" spans="9:37" ht="19.8" customHeight="1" x14ac:dyDescent="0.3">
      <c r="I66" s="8">
        <v>65</v>
      </c>
      <c r="J66" s="9">
        <f>J65*$D$2</f>
        <v>14123.861523248184</v>
      </c>
      <c r="K66" s="10">
        <f t="shared" si="5"/>
        <v>993.93013806251679</v>
      </c>
      <c r="L66" s="10">
        <f>K66*$G$2</f>
        <v>3975.7205522500672</v>
      </c>
      <c r="M66" s="9">
        <f>J66/K66</f>
        <v>14.210114959166088</v>
      </c>
      <c r="N66" s="9">
        <f>N65*$D$3</f>
        <v>263064.19168646453</v>
      </c>
      <c r="O66" s="10">
        <f>O65*(1+$F$3)</f>
        <v>661.24376275807833</v>
      </c>
      <c r="P66" s="10">
        <f>O66*$G$3</f>
        <v>6612.4376275807836</v>
      </c>
      <c r="Q66" s="9">
        <f t="shared" si="11"/>
        <v>397.83239782740878</v>
      </c>
      <c r="R66" s="9">
        <f>R65*$D$4</f>
        <v>1995769.4477042288</v>
      </c>
      <c r="S66" s="10">
        <f>S65*(1+$F$4)</f>
        <v>4253.5329249539682</v>
      </c>
      <c r="T66" s="10">
        <f>S66*$G$4</f>
        <v>127605.98774861905</v>
      </c>
      <c r="U66" s="9">
        <f t="shared" si="0"/>
        <v>469.20277400364239</v>
      </c>
      <c r="V66" s="9">
        <f t="shared" si="7"/>
        <v>9978847.2385211438</v>
      </c>
      <c r="W66" s="10">
        <f>W65*(1+$F$4)</f>
        <v>21267.664624769837</v>
      </c>
      <c r="X66" s="10">
        <f>W66*$G$5</f>
        <v>1276059.8774861903</v>
      </c>
      <c r="Y66" s="9">
        <f t="shared" si="1"/>
        <v>469.2027740036425</v>
      </c>
      <c r="Z66" s="9">
        <f t="shared" si="10"/>
        <v>29936541.715563405</v>
      </c>
      <c r="AA66" s="10">
        <f>AA65*(1+$F$4)</f>
        <v>63802.993874309526</v>
      </c>
      <c r="AB66" s="10">
        <f>AA66*$G$6</f>
        <v>11484538.897375714</v>
      </c>
      <c r="AC66" s="9">
        <f t="shared" si="2"/>
        <v>469.20277400364199</v>
      </c>
      <c r="AD66" s="9">
        <f t="shared" si="8"/>
        <v>42371584.56974455</v>
      </c>
      <c r="AE66" s="10">
        <f>AE65*(1+$F$4)</f>
        <v>136720.70115923465</v>
      </c>
      <c r="AF66" s="10">
        <f>AE66*$G$7</f>
        <v>41016210.347770393</v>
      </c>
      <c r="AG66" s="9">
        <f t="shared" si="3"/>
        <v>309.91345283107927</v>
      </c>
      <c r="AH66" s="9">
        <f t="shared" si="9"/>
        <v>141238615.23248181</v>
      </c>
      <c r="AI66" s="10">
        <f>AI65*(1+$F$4)</f>
        <v>455735.67053078231</v>
      </c>
      <c r="AJ66" s="10">
        <f>AI66*$G$8</f>
        <v>273441402.31846941</v>
      </c>
      <c r="AK66" s="9">
        <f t="shared" si="4"/>
        <v>309.9134528310791</v>
      </c>
    </row>
    <row r="67" spans="9:37" ht="19.8" customHeight="1" x14ac:dyDescent="0.3">
      <c r="I67" s="8">
        <v>66</v>
      </c>
      <c r="J67" s="9">
        <f>J66*$D$2</f>
        <v>15818.724906037967</v>
      </c>
      <c r="K67" s="10">
        <f t="shared" si="5"/>
        <v>1083.3838504881435</v>
      </c>
      <c r="L67" s="10">
        <f>K67*$G$2</f>
        <v>4333.5354019525739</v>
      </c>
      <c r="M67" s="9">
        <f>J67/K67</f>
        <v>14.601219040611024</v>
      </c>
      <c r="N67" s="9">
        <f>N66*$D$3</f>
        <v>299893.17852256953</v>
      </c>
      <c r="O67" s="10">
        <f>O66*(1+$F$3)</f>
        <v>714.14326377872464</v>
      </c>
      <c r="P67" s="10">
        <f>O67*$G$3</f>
        <v>7141.4326377872467</v>
      </c>
      <c r="Q67" s="9">
        <f t="shared" si="11"/>
        <v>419.9341977067092</v>
      </c>
      <c r="R67" s="9">
        <f>R66*$D$4</f>
        <v>2255219.4759057784</v>
      </c>
      <c r="S67" s="10">
        <f>S66*(1+$F$4)</f>
        <v>4551.2802297007465</v>
      </c>
      <c r="T67" s="10">
        <f>S67*$G$4</f>
        <v>136538.4068910224</v>
      </c>
      <c r="U67" s="9">
        <f t="shared" ref="U67:U102" si="12">R67/S67</f>
        <v>495.51320992908018</v>
      </c>
      <c r="V67" s="9">
        <f t="shared" si="7"/>
        <v>11276097.379528891</v>
      </c>
      <c r="W67" s="10">
        <f>W66*(1+$F$4)</f>
        <v>22756.401148503726</v>
      </c>
      <c r="X67" s="10">
        <f>W67*$G$5</f>
        <v>1365384.0689102237</v>
      </c>
      <c r="Y67" s="9">
        <f t="shared" ref="Y67:Y102" si="13">V67/W67</f>
        <v>495.51320992908029</v>
      </c>
      <c r="Z67" s="9">
        <f t="shared" si="10"/>
        <v>33828292.138586648</v>
      </c>
      <c r="AA67" s="10">
        <f>AA66*(1+$F$4)</f>
        <v>68269.203445511201</v>
      </c>
      <c r="AB67" s="10">
        <f>AA67*$G$6</f>
        <v>12288456.620192016</v>
      </c>
      <c r="AC67" s="9">
        <f t="shared" ref="AC67:AC102" si="14">Z67/AA67</f>
        <v>495.51320992907978</v>
      </c>
      <c r="AD67" s="9">
        <f t="shared" si="8"/>
        <v>47456174.718113899</v>
      </c>
      <c r="AE67" s="10">
        <f>AE66*(1+$F$4)</f>
        <v>146291.15024038107</v>
      </c>
      <c r="AF67" s="10">
        <f>AE67*$G$7</f>
        <v>43887345.072114319</v>
      </c>
      <c r="AG67" s="9">
        <f t="shared" ref="AG67:AG102" si="15">AD67/AE67</f>
        <v>324.39538987926056</v>
      </c>
      <c r="AH67" s="9">
        <f t="shared" si="9"/>
        <v>158187249.06037965</v>
      </c>
      <c r="AI67" s="10">
        <f>AI66*(1+$F$4)</f>
        <v>487637.16746793711</v>
      </c>
      <c r="AJ67" s="10">
        <f>AI67*$G$8</f>
        <v>292582300.48076224</v>
      </c>
      <c r="AK67" s="9">
        <f t="shared" ref="AK67:AK102" si="16">AH67/AI67</f>
        <v>324.39538987926039</v>
      </c>
    </row>
    <row r="68" spans="9:37" ht="19.8" customHeight="1" x14ac:dyDescent="0.3">
      <c r="I68" s="8">
        <v>67</v>
      </c>
      <c r="J68" s="9">
        <f>J67*$D$2</f>
        <v>17716.971894762526</v>
      </c>
      <c r="K68" s="10">
        <f t="shared" ref="K68:K102" si="17">K67*(1+$E$2)</f>
        <v>1180.8883970320765</v>
      </c>
      <c r="L68" s="10">
        <f>K68*$G$2</f>
        <v>4723.5535881283058</v>
      </c>
      <c r="M68" s="9">
        <f>J68/K68</f>
        <v>15.003087454572796</v>
      </c>
      <c r="N68" s="9">
        <f>N67*$D$3</f>
        <v>341878.22351572925</v>
      </c>
      <c r="O68" s="10">
        <f>O67*(1+$F$3)</f>
        <v>771.27472488102262</v>
      </c>
      <c r="P68" s="10">
        <f>O68*$G$3</f>
        <v>7712.7472488102267</v>
      </c>
      <c r="Q68" s="9">
        <f t="shared" si="11"/>
        <v>443.26387535708187</v>
      </c>
      <c r="R68" s="9">
        <f>R67*$D$4</f>
        <v>2548398.0077735293</v>
      </c>
      <c r="S68" s="10">
        <f>S67*(1+$F$4)</f>
        <v>4869.8698457797991</v>
      </c>
      <c r="T68" s="10">
        <f>S68*$G$4</f>
        <v>146096.09537339397</v>
      </c>
      <c r="U68" s="9">
        <f t="shared" si="12"/>
        <v>523.2989974017388</v>
      </c>
      <c r="V68" s="9">
        <f t="shared" ref="V68:V102" si="18">V67*$D$5</f>
        <v>12741990.038867647</v>
      </c>
      <c r="W68" s="10">
        <f>W67*(1+$F$4)</f>
        <v>24349.349228898987</v>
      </c>
      <c r="X68" s="10">
        <f>W68*$G$5</f>
        <v>1460960.9537339392</v>
      </c>
      <c r="Y68" s="9">
        <f t="shared" si="13"/>
        <v>523.29899740173903</v>
      </c>
      <c r="Z68" s="9">
        <f t="shared" ref="Z68:Z102" si="19">Z67*$D$6</f>
        <v>38225970.116602905</v>
      </c>
      <c r="AA68" s="10">
        <f>AA67*(1+$F$4)</f>
        <v>73048.047686696984</v>
      </c>
      <c r="AB68" s="10">
        <f>AA68*$G$6</f>
        <v>13148648.583605457</v>
      </c>
      <c r="AC68" s="9">
        <f t="shared" si="14"/>
        <v>523.29899740173835</v>
      </c>
      <c r="AD68" s="9">
        <f t="shared" ref="AD68:AD102" si="20">AD67*$D$7</f>
        <v>53150915.68428757</v>
      </c>
      <c r="AE68" s="10">
        <f>AE67*(1+$F$4)</f>
        <v>156531.53075720774</v>
      </c>
      <c r="AF68" s="10">
        <f>AE68*$G$7</f>
        <v>46959459.227162324</v>
      </c>
      <c r="AG68" s="9">
        <f t="shared" si="15"/>
        <v>339.55405295773068</v>
      </c>
      <c r="AH68" s="9">
        <f t="shared" ref="AH68:AH102" si="21">AH67*$D$8</f>
        <v>177169718.94762522</v>
      </c>
      <c r="AI68" s="10">
        <f>AI67*(1+$F$4)</f>
        <v>521771.76919069275</v>
      </c>
      <c r="AJ68" s="10">
        <f>AI68*$G$8</f>
        <v>313063061.51441562</v>
      </c>
      <c r="AK68" s="9">
        <f t="shared" si="16"/>
        <v>339.55405295773051</v>
      </c>
    </row>
    <row r="69" spans="9:37" ht="19.8" customHeight="1" x14ac:dyDescent="0.3">
      <c r="I69" s="8">
        <v>68</v>
      </c>
      <c r="J69" s="9">
        <f>J68*$D$2</f>
        <v>19843.00852213403</v>
      </c>
      <c r="K69" s="10">
        <f t="shared" si="17"/>
        <v>1287.1683527649634</v>
      </c>
      <c r="L69" s="10">
        <f>K69*$G$2</f>
        <v>5148.6734110598536</v>
      </c>
      <c r="M69" s="9">
        <f>J69/K69</f>
        <v>15.416016467083974</v>
      </c>
      <c r="N69" s="9">
        <f>N68*$D$3</f>
        <v>389741.1748079313</v>
      </c>
      <c r="O69" s="10">
        <f>O68*(1+$F$3)</f>
        <v>832.97670287150447</v>
      </c>
      <c r="P69" s="10">
        <f>O69*$G$3</f>
        <v>8329.7670287150449</v>
      </c>
      <c r="Q69" s="9">
        <f t="shared" si="11"/>
        <v>467.88964621025303</v>
      </c>
      <c r="R69" s="9">
        <f>R68*$D$4</f>
        <v>2879689.7487840876</v>
      </c>
      <c r="S69" s="10">
        <f>S68*(1+$F$4)</f>
        <v>5210.7607349843856</v>
      </c>
      <c r="T69" s="10">
        <f>S69*$G$4</f>
        <v>156322.82204953156</v>
      </c>
      <c r="U69" s="9">
        <f t="shared" si="12"/>
        <v>552.64286641492026</v>
      </c>
      <c r="V69" s="9">
        <f t="shared" si="18"/>
        <v>14398448.74392044</v>
      </c>
      <c r="W69" s="10">
        <f>W68*(1+$F$4)</f>
        <v>26053.803674921917</v>
      </c>
      <c r="X69" s="10">
        <f>W69*$G$5</f>
        <v>1563228.220495315</v>
      </c>
      <c r="Y69" s="9">
        <f t="shared" si="13"/>
        <v>552.6428664149206</v>
      </c>
      <c r="Z69" s="9">
        <f t="shared" si="19"/>
        <v>43195346.231761277</v>
      </c>
      <c r="AA69" s="10">
        <f>AA68*(1+$F$4)</f>
        <v>78161.411024765781</v>
      </c>
      <c r="AB69" s="10">
        <f>AA69*$G$6</f>
        <v>14069053.984457841</v>
      </c>
      <c r="AC69" s="9">
        <f t="shared" si="14"/>
        <v>552.64286641491981</v>
      </c>
      <c r="AD69" s="9">
        <f t="shared" si="20"/>
        <v>59529025.566402085</v>
      </c>
      <c r="AE69" s="10">
        <f>AE68*(1+$F$4)</f>
        <v>167488.73791021231</v>
      </c>
      <c r="AF69" s="10">
        <f>AE69*$G$7</f>
        <v>50246621.373063691</v>
      </c>
      <c r="AG69" s="9">
        <f t="shared" si="15"/>
        <v>355.42106477818538</v>
      </c>
      <c r="AH69" s="9">
        <f t="shared" si="21"/>
        <v>198430085.22134027</v>
      </c>
      <c r="AI69" s="10">
        <f>AI68*(1+$F$4)</f>
        <v>558295.7930340413</v>
      </c>
      <c r="AJ69" s="10">
        <f>AI69*$G$8</f>
        <v>334977475.8204248</v>
      </c>
      <c r="AK69" s="9">
        <f t="shared" si="16"/>
        <v>355.42106477818521</v>
      </c>
    </row>
    <row r="70" spans="9:37" ht="19.8" customHeight="1" x14ac:dyDescent="0.3">
      <c r="I70" s="8">
        <v>69</v>
      </c>
      <c r="J70" s="9">
        <f>J69*$D$2</f>
        <v>22224.169544790115</v>
      </c>
      <c r="K70" s="10">
        <f t="shared" si="17"/>
        <v>1403.0135045138102</v>
      </c>
      <c r="L70" s="10">
        <f>K70*$G$2</f>
        <v>5612.0540180552407</v>
      </c>
      <c r="M70" s="9">
        <f>J70/K70</f>
        <v>15.840310498288121</v>
      </c>
      <c r="N70" s="9">
        <f>N69*$D$3</f>
        <v>444304.93928104162</v>
      </c>
      <c r="O70" s="10">
        <f>O69*(1+$F$3)</f>
        <v>899.6148391012249</v>
      </c>
      <c r="P70" s="10">
        <f>O70*$G$3</f>
        <v>8996.1483910122497</v>
      </c>
      <c r="Q70" s="9">
        <f t="shared" si="11"/>
        <v>493.88351544415588</v>
      </c>
      <c r="R70" s="9">
        <f>R69*$D$4</f>
        <v>3254049.4161260189</v>
      </c>
      <c r="S70" s="10">
        <f>S69*(1+$F$4)</f>
        <v>5575.5139864332932</v>
      </c>
      <c r="T70" s="10">
        <f>S70*$G$4</f>
        <v>167265.41959299881</v>
      </c>
      <c r="U70" s="9">
        <f t="shared" si="12"/>
        <v>583.63218602697179</v>
      </c>
      <c r="V70" s="9">
        <f t="shared" si="18"/>
        <v>16270247.080630096</v>
      </c>
      <c r="W70" s="10">
        <f>W69*(1+$F$4)</f>
        <v>27877.569932166454</v>
      </c>
      <c r="X70" s="10">
        <f>W70*$G$5</f>
        <v>1672654.1959299874</v>
      </c>
      <c r="Y70" s="9">
        <f t="shared" si="13"/>
        <v>583.63218602697214</v>
      </c>
      <c r="Z70" s="9">
        <f t="shared" si="19"/>
        <v>48810741.241890237</v>
      </c>
      <c r="AA70" s="10">
        <f>AA69*(1+$F$4)</f>
        <v>83632.709796499388</v>
      </c>
      <c r="AB70" s="10">
        <f>AA70*$G$6</f>
        <v>15053887.76336989</v>
      </c>
      <c r="AC70" s="9">
        <f t="shared" si="14"/>
        <v>583.63218602697134</v>
      </c>
      <c r="AD70" s="9">
        <f t="shared" si="20"/>
        <v>66672508.634370342</v>
      </c>
      <c r="AE70" s="10">
        <f>AE69*(1+$F$4)</f>
        <v>179212.94956392719</v>
      </c>
      <c r="AF70" s="10">
        <f>AE70*$G$7</f>
        <v>53763884.869178161</v>
      </c>
      <c r="AG70" s="9">
        <f t="shared" si="15"/>
        <v>372.02952574912865</v>
      </c>
      <c r="AH70" s="9">
        <f t="shared" si="21"/>
        <v>222241695.44790113</v>
      </c>
      <c r="AI70" s="10">
        <f>AI69*(1+$F$4)</f>
        <v>597376.49854642421</v>
      </c>
      <c r="AJ70" s="10">
        <f>AI70*$G$8</f>
        <v>358425899.12785453</v>
      </c>
      <c r="AK70" s="9">
        <f t="shared" si="16"/>
        <v>372.02952574912848</v>
      </c>
    </row>
    <row r="71" spans="9:37" ht="19.8" customHeight="1" x14ac:dyDescent="0.3">
      <c r="I71" s="8">
        <v>70</v>
      </c>
      <c r="J71" s="9">
        <f>J70*$D$2</f>
        <v>24891.06989016493</v>
      </c>
      <c r="K71" s="10">
        <f t="shared" si="17"/>
        <v>1529.2847199200532</v>
      </c>
      <c r="L71" s="10">
        <f>K71*$G$2</f>
        <v>6117.138879680213</v>
      </c>
      <c r="M71" s="9">
        <f>J71/K71</f>
        <v>16.276282346864857</v>
      </c>
      <c r="N71" s="9">
        <f>N70*$D$3</f>
        <v>506507.63078038738</v>
      </c>
      <c r="O71" s="10">
        <f>O70*(1+$F$3)</f>
        <v>971.58402622932294</v>
      </c>
      <c r="P71" s="10">
        <f>O71*$G$3</f>
        <v>9715.8402622932299</v>
      </c>
      <c r="Q71" s="9">
        <f t="shared" si="11"/>
        <v>521.32148852438672</v>
      </c>
      <c r="R71" s="9">
        <f>R70*$D$4</f>
        <v>3677075.8402224011</v>
      </c>
      <c r="S71" s="10">
        <f>S70*(1+$F$4)</f>
        <v>5965.799965483624</v>
      </c>
      <c r="T71" s="10">
        <f>S71*$G$4</f>
        <v>178973.9989645087</v>
      </c>
      <c r="U71" s="9">
        <f t="shared" si="12"/>
        <v>616.3592244957739</v>
      </c>
      <c r="V71" s="9">
        <f t="shared" si="18"/>
        <v>18385379.201112006</v>
      </c>
      <c r="W71" s="10">
        <f>W70*(1+$F$4)</f>
        <v>29828.999827418109</v>
      </c>
      <c r="X71" s="10">
        <f>W71*$G$5</f>
        <v>1789739.9896450865</v>
      </c>
      <c r="Y71" s="9">
        <f t="shared" si="13"/>
        <v>616.35922449577413</v>
      </c>
      <c r="Z71" s="9">
        <f t="shared" si="19"/>
        <v>55156137.603335962</v>
      </c>
      <c r="AA71" s="10">
        <f>AA70*(1+$F$4)</f>
        <v>89486.999482254352</v>
      </c>
      <c r="AB71" s="10">
        <f>AA71*$G$6</f>
        <v>16107659.906805784</v>
      </c>
      <c r="AC71" s="9">
        <f t="shared" si="14"/>
        <v>616.35922449577333</v>
      </c>
      <c r="AD71" s="9">
        <f t="shared" si="20"/>
        <v>74673209.670494795</v>
      </c>
      <c r="AE71" s="10">
        <f>AE70*(1+$F$4)</f>
        <v>191757.85603340212</v>
      </c>
      <c r="AF71" s="10">
        <f>AE71*$G$7</f>
        <v>57527356.810020633</v>
      </c>
      <c r="AG71" s="9">
        <f t="shared" si="15"/>
        <v>389.41408302712529</v>
      </c>
      <c r="AH71" s="9">
        <f t="shared" si="21"/>
        <v>248910698.9016493</v>
      </c>
      <c r="AI71" s="10">
        <f>AI70*(1+$F$4)</f>
        <v>639192.85344467394</v>
      </c>
      <c r="AJ71" s="10">
        <f>AI71*$G$8</f>
        <v>383515712.06680435</v>
      </c>
      <c r="AK71" s="9">
        <f t="shared" si="16"/>
        <v>389.41408302712517</v>
      </c>
    </row>
    <row r="72" spans="9:37" ht="19.8" customHeight="1" x14ac:dyDescent="0.3">
      <c r="I72" s="8">
        <v>71</v>
      </c>
      <c r="J72" s="9">
        <f>J71*$D$2</f>
        <v>27877.998276984723</v>
      </c>
      <c r="K72" s="10">
        <f t="shared" si="17"/>
        <v>1666.9203447128582</v>
      </c>
      <c r="L72" s="10">
        <f>K72*$G$2</f>
        <v>6667.6813788514328</v>
      </c>
      <c r="M72" s="9">
        <f>J72/K72</f>
        <v>16.724253420631779</v>
      </c>
      <c r="N72" s="9">
        <f>N71*$D$3</f>
        <v>577418.69908964157</v>
      </c>
      <c r="O72" s="10">
        <f>O71*(1+$F$3)</f>
        <v>1049.3107483276688</v>
      </c>
      <c r="P72" s="10">
        <f>O72*$G$3</f>
        <v>10493.107483276688</v>
      </c>
      <c r="Q72" s="9">
        <f t="shared" si="11"/>
        <v>550.28379344240807</v>
      </c>
      <c r="R72" s="9">
        <f>R71*$D$4</f>
        <v>4155095.6994513129</v>
      </c>
      <c r="S72" s="10">
        <f>S71*(1+$F$4)</f>
        <v>6383.4059630674783</v>
      </c>
      <c r="T72" s="10">
        <f>S72*$G$4</f>
        <v>191502.17889202436</v>
      </c>
      <c r="U72" s="9">
        <f t="shared" si="12"/>
        <v>650.92142400020964</v>
      </c>
      <c r="V72" s="9">
        <f t="shared" si="18"/>
        <v>20775478.497256566</v>
      </c>
      <c r="W72" s="10">
        <f>W71*(1+$F$4)</f>
        <v>31917.029815337377</v>
      </c>
      <c r="X72" s="10">
        <f>W72*$G$5</f>
        <v>1915021.7889202426</v>
      </c>
      <c r="Y72" s="9">
        <f t="shared" si="13"/>
        <v>650.92142400020998</v>
      </c>
      <c r="Z72" s="9">
        <f t="shared" si="19"/>
        <v>62326435.491769634</v>
      </c>
      <c r="AA72" s="10">
        <f>AA71*(1+$F$4)</f>
        <v>95751.089446012164</v>
      </c>
      <c r="AB72" s="10">
        <f>AA72*$G$6</f>
        <v>17235196.100282189</v>
      </c>
      <c r="AC72" s="9">
        <f t="shared" si="14"/>
        <v>650.92142400020919</v>
      </c>
      <c r="AD72" s="9">
        <f t="shared" si="20"/>
        <v>83633994.830954179</v>
      </c>
      <c r="AE72" s="10">
        <f>AE71*(1+$F$4)</f>
        <v>205180.90595574028</v>
      </c>
      <c r="AF72" s="10">
        <f>AE72*$G$7</f>
        <v>61554271.786722086</v>
      </c>
      <c r="AG72" s="9">
        <f t="shared" si="15"/>
        <v>407.611002794748</v>
      </c>
      <c r="AH72" s="9">
        <f t="shared" si="21"/>
        <v>278779982.76984721</v>
      </c>
      <c r="AI72" s="10">
        <f>AI71*(1+$F$4)</f>
        <v>683936.35318580118</v>
      </c>
      <c r="AJ72" s="10">
        <f>AI72*$G$8</f>
        <v>410361811.91148072</v>
      </c>
      <c r="AK72" s="9">
        <f t="shared" si="16"/>
        <v>407.61100279474778</v>
      </c>
    </row>
    <row r="73" spans="9:37" ht="19.8" customHeight="1" x14ac:dyDescent="0.3">
      <c r="I73" s="8">
        <v>72</v>
      </c>
      <c r="J73" s="9">
        <f>J72*$D$2</f>
        <v>31223.358070222894</v>
      </c>
      <c r="K73" s="10">
        <f t="shared" si="17"/>
        <v>1816.9431757370155</v>
      </c>
      <c r="L73" s="10">
        <f>K73*$G$2</f>
        <v>7267.772702948062</v>
      </c>
      <c r="M73" s="9">
        <f>J73/K73</f>
        <v>17.184553973493205</v>
      </c>
      <c r="N73" s="9">
        <f>N72*$D$3</f>
        <v>658257.31696219137</v>
      </c>
      <c r="O73" s="10">
        <f>O72*(1+$F$3)</f>
        <v>1133.2556081938824</v>
      </c>
      <c r="P73" s="10">
        <f>O73*$G$3</f>
        <v>11332.556081938823</v>
      </c>
      <c r="Q73" s="9">
        <f t="shared" si="11"/>
        <v>580.85511530031965</v>
      </c>
      <c r="R73" s="9">
        <f>R72*$D$4</f>
        <v>4695258.140379983</v>
      </c>
      <c r="S73" s="10">
        <f>S72*(1+$F$4)</f>
        <v>6830.2443804822024</v>
      </c>
      <c r="T73" s="10">
        <f>S73*$G$4</f>
        <v>204907.33141446608</v>
      </c>
      <c r="U73" s="9">
        <f t="shared" si="12"/>
        <v>687.42169076657649</v>
      </c>
      <c r="V73" s="9">
        <f t="shared" si="18"/>
        <v>23476290.701899916</v>
      </c>
      <c r="W73" s="10">
        <f>W72*(1+$F$4)</f>
        <v>34151.221902410995</v>
      </c>
      <c r="X73" s="10">
        <f>W73*$G$5</f>
        <v>2049073.3141446598</v>
      </c>
      <c r="Y73" s="9">
        <f t="shared" si="13"/>
        <v>687.42169076657683</v>
      </c>
      <c r="Z73" s="9">
        <f t="shared" si="19"/>
        <v>70428872.105699673</v>
      </c>
      <c r="AA73" s="10">
        <f>AA72*(1+$F$4)</f>
        <v>102453.66570723303</v>
      </c>
      <c r="AB73" s="10">
        <f>AA73*$G$6</f>
        <v>18441659.827301946</v>
      </c>
      <c r="AC73" s="9">
        <f t="shared" si="14"/>
        <v>687.42169076657581</v>
      </c>
      <c r="AD73" s="9">
        <f t="shared" si="20"/>
        <v>93670074.210668683</v>
      </c>
      <c r="AE73" s="10">
        <f>AE72*(1+$F$4)</f>
        <v>219543.56937264212</v>
      </c>
      <c r="AF73" s="10">
        <f>AE73*$G$7</f>
        <v>65863070.811792634</v>
      </c>
      <c r="AG73" s="9">
        <f t="shared" si="15"/>
        <v>426.6582459159979</v>
      </c>
      <c r="AH73" s="9">
        <f t="shared" si="21"/>
        <v>312233580.7022289</v>
      </c>
      <c r="AI73" s="10">
        <f>AI72*(1+$F$4)</f>
        <v>731811.89790880727</v>
      </c>
      <c r="AJ73" s="10">
        <f>AI73*$G$8</f>
        <v>439087138.74528438</v>
      </c>
      <c r="AK73" s="9">
        <f t="shared" si="16"/>
        <v>426.65824591599772</v>
      </c>
    </row>
    <row r="74" spans="9:37" ht="19.8" customHeight="1" x14ac:dyDescent="0.3">
      <c r="I74" s="8">
        <v>73</v>
      </c>
      <c r="J74" s="9">
        <f>J73*$D$2</f>
        <v>34970.161038649647</v>
      </c>
      <c r="K74" s="10">
        <f t="shared" si="17"/>
        <v>1980.4680615533471</v>
      </c>
      <c r="L74" s="10">
        <f>K74*$G$2</f>
        <v>7921.8722462133883</v>
      </c>
      <c r="M74" s="9">
        <f>J74/K74</f>
        <v>17.657523348910452</v>
      </c>
      <c r="N74" s="9">
        <f>N73*$D$3</f>
        <v>750413.34133689804</v>
      </c>
      <c r="O74" s="10">
        <f>O73*(1+$F$3)</f>
        <v>1223.916056849393</v>
      </c>
      <c r="P74" s="10">
        <f>O74*$G$3</f>
        <v>12239.160568493931</v>
      </c>
      <c r="Q74" s="9">
        <f t="shared" ref="Q74:Q101" si="22">N74/O74</f>
        <v>613.12484392811496</v>
      </c>
      <c r="R74" s="9">
        <f>R73*$D$4</f>
        <v>5305641.6986293802</v>
      </c>
      <c r="S74" s="10">
        <f>S73*(1+$F$4)</f>
        <v>7308.3614871159571</v>
      </c>
      <c r="T74" s="10">
        <f>S74*$G$4</f>
        <v>219250.84461347872</v>
      </c>
      <c r="U74" s="9">
        <f t="shared" si="12"/>
        <v>725.9687014637675</v>
      </c>
      <c r="V74" s="9">
        <f t="shared" si="18"/>
        <v>26528208.493146904</v>
      </c>
      <c r="W74" s="10">
        <f>W73*(1+$F$4)</f>
        <v>36541.807435579765</v>
      </c>
      <c r="X74" s="10">
        <f>W74*$G$5</f>
        <v>2192508.4461347861</v>
      </c>
      <c r="Y74" s="9">
        <f t="shared" si="13"/>
        <v>725.96870146376796</v>
      </c>
      <c r="Z74" s="9">
        <f t="shared" si="19"/>
        <v>79584625.479440629</v>
      </c>
      <c r="AA74" s="10">
        <f>AA73*(1+$F$4)</f>
        <v>109625.42230673935</v>
      </c>
      <c r="AB74" s="10">
        <f>AA74*$G$6</f>
        <v>19732576.015213083</v>
      </c>
      <c r="AC74" s="9">
        <f t="shared" si="14"/>
        <v>725.96870146376693</v>
      </c>
      <c r="AD74" s="9">
        <f t="shared" si="20"/>
        <v>104910483.11594893</v>
      </c>
      <c r="AE74" s="10">
        <f>AE73*(1+$F$4)</f>
        <v>234911.61922872707</v>
      </c>
      <c r="AF74" s="10">
        <f>AE74*$G$7</f>
        <v>70473485.768618122</v>
      </c>
      <c r="AG74" s="9">
        <f t="shared" si="15"/>
        <v>446.59554712702584</v>
      </c>
      <c r="AH74" s="9">
        <f t="shared" si="21"/>
        <v>349701610.38649642</v>
      </c>
      <c r="AI74" s="10">
        <f>AI73*(1+$F$4)</f>
        <v>783038.73076242383</v>
      </c>
      <c r="AJ74" s="10">
        <f>AI74*$G$8</f>
        <v>469823238.45745432</v>
      </c>
      <c r="AK74" s="9">
        <f t="shared" si="16"/>
        <v>446.59554712702567</v>
      </c>
    </row>
    <row r="75" spans="9:37" ht="19.8" customHeight="1" x14ac:dyDescent="0.3">
      <c r="I75" s="8">
        <v>74</v>
      </c>
      <c r="J75" s="9">
        <f>J74*$D$2</f>
        <v>39166.580363287605</v>
      </c>
      <c r="K75" s="10">
        <f t="shared" si="17"/>
        <v>2158.7101870931483</v>
      </c>
      <c r="L75" s="10">
        <f>K75*$G$2</f>
        <v>8634.8407483725932</v>
      </c>
      <c r="M75" s="9">
        <f>J75/K75</f>
        <v>18.143510230073126</v>
      </c>
      <c r="N75" s="9">
        <f>N74*$D$3</f>
        <v>855471.20912406372</v>
      </c>
      <c r="O75" s="10">
        <f>O74*(1+$F$3)</f>
        <v>1321.8293413973445</v>
      </c>
      <c r="P75" s="10">
        <f>O75*$G$3</f>
        <v>13218.293413973444</v>
      </c>
      <c r="Q75" s="9">
        <f t="shared" si="22"/>
        <v>647.18733525745472</v>
      </c>
      <c r="R75" s="9">
        <f>R74*$D$4</f>
        <v>5995375.1194511987</v>
      </c>
      <c r="S75" s="10">
        <f>S74*(1+$F$4)</f>
        <v>7819.9467912140744</v>
      </c>
      <c r="T75" s="10">
        <f>S75*$G$4</f>
        <v>234598.40373642225</v>
      </c>
      <c r="U75" s="9">
        <f t="shared" si="12"/>
        <v>766.67722677949268</v>
      </c>
      <c r="V75" s="9">
        <f t="shared" si="18"/>
        <v>29976875.597255997</v>
      </c>
      <c r="W75" s="10">
        <f>W74*(1+$F$4)</f>
        <v>39099.733956070348</v>
      </c>
      <c r="X75" s="10">
        <f>W75*$G$5</f>
        <v>2345984.0373642207</v>
      </c>
      <c r="Y75" s="9">
        <f t="shared" si="13"/>
        <v>766.67722677949325</v>
      </c>
      <c r="Z75" s="9">
        <f t="shared" si="19"/>
        <v>89930626.79176791</v>
      </c>
      <c r="AA75" s="10">
        <f>AA74*(1+$F$4)</f>
        <v>117299.20186821111</v>
      </c>
      <c r="AB75" s="10">
        <f>AA75*$G$6</f>
        <v>21113856.336277999</v>
      </c>
      <c r="AC75" s="9">
        <f t="shared" si="14"/>
        <v>766.67722677949212</v>
      </c>
      <c r="AD75" s="9">
        <f t="shared" si="20"/>
        <v>117499741.08986281</v>
      </c>
      <c r="AE75" s="10">
        <f>AE74*(1+$F$4)</f>
        <v>251355.43257473799</v>
      </c>
      <c r="AF75" s="10">
        <f>AE75*$G$7</f>
        <v>75406629.772421405</v>
      </c>
      <c r="AG75" s="9">
        <f t="shared" si="15"/>
        <v>467.4644979273541</v>
      </c>
      <c r="AH75" s="9">
        <f t="shared" si="21"/>
        <v>391665803.63287604</v>
      </c>
      <c r="AI75" s="10">
        <f>AI74*(1+$F$4)</f>
        <v>837851.44191579358</v>
      </c>
      <c r="AJ75" s="10">
        <f>AI75*$G$8</f>
        <v>502710865.14947617</v>
      </c>
      <c r="AK75" s="9">
        <f t="shared" si="16"/>
        <v>467.46449792735399</v>
      </c>
    </row>
    <row r="76" spans="9:37" ht="19.8" customHeight="1" x14ac:dyDescent="0.3">
      <c r="I76" s="8">
        <v>75</v>
      </c>
      <c r="J76" s="9">
        <f>J75*$D$2</f>
        <v>43866.570006882124</v>
      </c>
      <c r="K76" s="10">
        <f t="shared" si="17"/>
        <v>2352.9941039315318</v>
      </c>
      <c r="L76" s="10">
        <f>K76*$G$2</f>
        <v>9411.976415726127</v>
      </c>
      <c r="M76" s="9">
        <f>J76/K76</f>
        <v>18.642872896955872</v>
      </c>
      <c r="N76" s="9">
        <f>N75*$D$3</f>
        <v>975237.17840143258</v>
      </c>
      <c r="O76" s="10">
        <f>O75*(1+$F$3)</f>
        <v>1427.5756887091322</v>
      </c>
      <c r="P76" s="10">
        <f>O76*$G$3</f>
        <v>14275.756887091322</v>
      </c>
      <c r="Q76" s="9">
        <f t="shared" si="22"/>
        <v>683.14218721620205</v>
      </c>
      <c r="R76" s="9">
        <f>R75*$D$4</f>
        <v>6774773.8849798543</v>
      </c>
      <c r="S76" s="10">
        <f>S75*(1+$F$4)</f>
        <v>8367.34306659906</v>
      </c>
      <c r="T76" s="10">
        <f>S76*$G$4</f>
        <v>251020.2919979718</v>
      </c>
      <c r="U76" s="9">
        <f t="shared" si="12"/>
        <v>809.66847314095946</v>
      </c>
      <c r="V76" s="9">
        <f t="shared" si="18"/>
        <v>33873869.424899273</v>
      </c>
      <c r="W76" s="10">
        <f>W75*(1+$F$4)</f>
        <v>41836.715332995278</v>
      </c>
      <c r="X76" s="10">
        <f>W76*$G$5</f>
        <v>2510202.9199797167</v>
      </c>
      <c r="Y76" s="9">
        <f t="shared" si="13"/>
        <v>809.66847314095992</v>
      </c>
      <c r="Z76" s="9">
        <f t="shared" si="19"/>
        <v>101621608.27469774</v>
      </c>
      <c r="AA76" s="10">
        <f>AA75*(1+$F$4)</f>
        <v>125510.1459989859</v>
      </c>
      <c r="AB76" s="10">
        <f>AA76*$G$6</f>
        <v>22591826.279817462</v>
      </c>
      <c r="AC76" s="9">
        <f t="shared" si="14"/>
        <v>809.66847314095878</v>
      </c>
      <c r="AD76" s="9">
        <f t="shared" si="20"/>
        <v>131599710.02064636</v>
      </c>
      <c r="AE76" s="10">
        <f>AE75*(1+$F$4)</f>
        <v>268950.31285496964</v>
      </c>
      <c r="AF76" s="10">
        <f>AE76*$G$7</f>
        <v>80685093.856490895</v>
      </c>
      <c r="AG76" s="9">
        <f t="shared" si="15"/>
        <v>489.30863334452027</v>
      </c>
      <c r="AH76" s="9">
        <f t="shared" si="21"/>
        <v>438665700.06882119</v>
      </c>
      <c r="AI76" s="10">
        <f>AI75*(1+$F$4)</f>
        <v>896501.04284989915</v>
      </c>
      <c r="AJ76" s="10">
        <f>AI76*$G$8</f>
        <v>537900625.70993948</v>
      </c>
      <c r="AK76" s="9">
        <f t="shared" si="16"/>
        <v>489.3086333445201</v>
      </c>
    </row>
    <row r="77" spans="9:37" ht="19.8" customHeight="1" x14ac:dyDescent="0.3">
      <c r="I77" s="8">
        <v>76</v>
      </c>
      <c r="J77" s="9">
        <f>J76*$D$2</f>
        <v>49130.558407707984</v>
      </c>
      <c r="K77" s="10">
        <f t="shared" si="17"/>
        <v>2564.7635732853696</v>
      </c>
      <c r="L77" s="10">
        <f>K77*$G$2</f>
        <v>10259.054293141478</v>
      </c>
      <c r="M77" s="9">
        <f>J77/K77</f>
        <v>19.155979490450072</v>
      </c>
      <c r="N77" s="9">
        <f>N76*$D$3</f>
        <v>1111770.3833776331</v>
      </c>
      <c r="O77" s="10">
        <f>O76*(1+$F$3)</f>
        <v>1541.781743805863</v>
      </c>
      <c r="P77" s="10">
        <f>O77*$G$3</f>
        <v>15417.81743805863</v>
      </c>
      <c r="Q77" s="9">
        <f t="shared" si="22"/>
        <v>721.09453095043534</v>
      </c>
      <c r="R77" s="9">
        <f>R76*$D$4</f>
        <v>7655494.4900272349</v>
      </c>
      <c r="S77" s="10">
        <f>S76*(1+$F$4)</f>
        <v>8953.0570812609949</v>
      </c>
      <c r="T77" s="10">
        <f>S77*$G$4</f>
        <v>268591.71243782982</v>
      </c>
      <c r="U77" s="9">
        <f t="shared" si="12"/>
        <v>855.07044359746169</v>
      </c>
      <c r="V77" s="9">
        <f t="shared" si="18"/>
        <v>38277472.450136177</v>
      </c>
      <c r="W77" s="10">
        <f>W76*(1+$F$4)</f>
        <v>44765.285406304953</v>
      </c>
      <c r="X77" s="10">
        <f>W77*$G$5</f>
        <v>2685917.124378297</v>
      </c>
      <c r="Y77" s="9">
        <f t="shared" si="13"/>
        <v>855.07044359746226</v>
      </c>
      <c r="Z77" s="9">
        <f t="shared" si="19"/>
        <v>114832417.35040843</v>
      </c>
      <c r="AA77" s="10">
        <f>AA76*(1+$F$4)</f>
        <v>134295.85621891491</v>
      </c>
      <c r="AB77" s="10">
        <f>AA77*$G$6</f>
        <v>24173254.119404685</v>
      </c>
      <c r="AC77" s="9">
        <f t="shared" si="14"/>
        <v>855.07044359746112</v>
      </c>
      <c r="AD77" s="9">
        <f t="shared" si="20"/>
        <v>147391675.22312394</v>
      </c>
      <c r="AE77" s="10">
        <f>AE76*(1+$F$4)</f>
        <v>287776.83475481754</v>
      </c>
      <c r="AF77" s="10">
        <f>AE77*$G$7</f>
        <v>86333050.426445261</v>
      </c>
      <c r="AG77" s="9">
        <f t="shared" si="15"/>
        <v>512.17352275314272</v>
      </c>
      <c r="AH77" s="9">
        <f t="shared" si="21"/>
        <v>491305584.07707977</v>
      </c>
      <c r="AI77" s="10">
        <f>AI76*(1+$F$4)</f>
        <v>959256.11584939214</v>
      </c>
      <c r="AJ77" s="10">
        <f>AI77*$G$8</f>
        <v>575553669.50963533</v>
      </c>
      <c r="AK77" s="9">
        <f t="shared" si="16"/>
        <v>512.17352275314249</v>
      </c>
    </row>
    <row r="78" spans="9:37" ht="19.8" customHeight="1" x14ac:dyDescent="0.3">
      <c r="I78" s="8">
        <v>77</v>
      </c>
      <c r="J78" s="9">
        <f>J77*$D$2</f>
        <v>55026.225416632944</v>
      </c>
      <c r="K78" s="10">
        <f t="shared" si="17"/>
        <v>2795.592294881053</v>
      </c>
      <c r="L78" s="10">
        <f>K78*$G$2</f>
        <v>11182.369179524212</v>
      </c>
      <c r="M78" s="9">
        <f>J78/K78</f>
        <v>19.683208283765211</v>
      </c>
      <c r="N78" s="9">
        <f>N77*$D$3</f>
        <v>1267418.2370505016</v>
      </c>
      <c r="O78" s="10">
        <f>O77*(1+$F$3)</f>
        <v>1665.1242833103322</v>
      </c>
      <c r="P78" s="10">
        <f>O78*$G$3</f>
        <v>16651.242833103322</v>
      </c>
      <c r="Q78" s="9">
        <f t="shared" si="22"/>
        <v>761.15533822545945</v>
      </c>
      <c r="R78" s="9">
        <f>R77*$D$4</f>
        <v>8650708.7737307753</v>
      </c>
      <c r="S78" s="10">
        <f>S77*(1+$F$4)</f>
        <v>9579.771076949266</v>
      </c>
      <c r="T78" s="10">
        <f>S78*$G$4</f>
        <v>287393.132308478</v>
      </c>
      <c r="U78" s="9">
        <f t="shared" si="12"/>
        <v>903.01831893937538</v>
      </c>
      <c r="V78" s="9">
        <f t="shared" si="18"/>
        <v>43253543.868653879</v>
      </c>
      <c r="W78" s="10">
        <f>W77*(1+$F$4)</f>
        <v>47898.855384746304</v>
      </c>
      <c r="X78" s="10">
        <f>W78*$G$5</f>
        <v>2873931.3230847782</v>
      </c>
      <c r="Y78" s="9">
        <f t="shared" si="13"/>
        <v>903.01831893937583</v>
      </c>
      <c r="Z78" s="9">
        <f t="shared" si="19"/>
        <v>129760631.60596152</v>
      </c>
      <c r="AA78" s="10">
        <f>AA77*(1+$F$4)</f>
        <v>143696.56615423897</v>
      </c>
      <c r="AB78" s="10">
        <f>AA78*$G$6</f>
        <v>25865381.907763015</v>
      </c>
      <c r="AC78" s="9">
        <f t="shared" si="14"/>
        <v>903.01831893937469</v>
      </c>
      <c r="AD78" s="9">
        <f t="shared" si="20"/>
        <v>165078676.24989882</v>
      </c>
      <c r="AE78" s="10">
        <f>AE77*(1+$F$4)</f>
        <v>307921.21318765479</v>
      </c>
      <c r="AF78" s="10">
        <f>AE78*$G$7</f>
        <v>92376363.956296444</v>
      </c>
      <c r="AG78" s="9">
        <f t="shared" si="15"/>
        <v>536.10686493786898</v>
      </c>
      <c r="AH78" s="9">
        <f t="shared" si="21"/>
        <v>550262254.16632938</v>
      </c>
      <c r="AI78" s="10">
        <f>AI77*(1+$F$4)</f>
        <v>1026404.0439588496</v>
      </c>
      <c r="AJ78" s="10">
        <f>AI78*$G$8</f>
        <v>615842426.37530982</v>
      </c>
      <c r="AK78" s="9">
        <f t="shared" si="16"/>
        <v>536.10686493786886</v>
      </c>
    </row>
    <row r="79" spans="9:37" ht="19.8" customHeight="1" x14ac:dyDescent="0.3">
      <c r="I79" s="8">
        <v>78</v>
      </c>
      <c r="J79" s="9">
        <f>J78*$D$2</f>
        <v>61629.372466628905</v>
      </c>
      <c r="K79" s="10">
        <f t="shared" si="17"/>
        <v>3047.1956014203479</v>
      </c>
      <c r="L79" s="10">
        <f>K79*$G$2</f>
        <v>12188.782405681392</v>
      </c>
      <c r="M79" s="9">
        <f>J79/K79</f>
        <v>20.224947961300035</v>
      </c>
      <c r="N79" s="9">
        <f>N78*$D$3</f>
        <v>1444856.7902375718</v>
      </c>
      <c r="O79" s="10">
        <f>O78*(1+$F$3)</f>
        <v>1798.3342259751589</v>
      </c>
      <c r="P79" s="10">
        <f>O79*$G$3</f>
        <v>17983.342259751589</v>
      </c>
      <c r="Q79" s="9">
        <f t="shared" si="22"/>
        <v>803.4417459046515</v>
      </c>
      <c r="R79" s="9">
        <f>R78*$D$4</f>
        <v>9775300.914315775</v>
      </c>
      <c r="S79" s="10">
        <f>S78*(1+$F$4)</f>
        <v>10250.355052335715</v>
      </c>
      <c r="T79" s="10">
        <f>S79*$G$4</f>
        <v>307510.65157007147</v>
      </c>
      <c r="U79" s="9">
        <f t="shared" si="12"/>
        <v>953.65486018831211</v>
      </c>
      <c r="V79" s="9">
        <f t="shared" si="18"/>
        <v>48876504.571578875</v>
      </c>
      <c r="W79" s="10">
        <f>W78*(1+$F$4)</f>
        <v>51251.775261678551</v>
      </c>
      <c r="X79" s="10">
        <f>W79*$G$5</f>
        <v>3075106.5157007133</v>
      </c>
      <c r="Y79" s="9">
        <f t="shared" si="13"/>
        <v>953.65486018831257</v>
      </c>
      <c r="Z79" s="9">
        <f t="shared" si="19"/>
        <v>146629513.71473649</v>
      </c>
      <c r="AA79" s="10">
        <f>AA78*(1+$F$4)</f>
        <v>153755.3257850357</v>
      </c>
      <c r="AB79" s="10">
        <f>AA79*$G$6</f>
        <v>27675958.641306426</v>
      </c>
      <c r="AC79" s="9">
        <f t="shared" si="14"/>
        <v>953.65486018831143</v>
      </c>
      <c r="AD79" s="9">
        <f t="shared" si="20"/>
        <v>184888117.3998867</v>
      </c>
      <c r="AE79" s="10">
        <f>AE78*(1+$F$4)</f>
        <v>329475.69811079063</v>
      </c>
      <c r="AF79" s="10">
        <f>AE79*$G$7</f>
        <v>98842709.433237195</v>
      </c>
      <c r="AG79" s="9">
        <f t="shared" si="15"/>
        <v>561.1585875985171</v>
      </c>
      <c r="AH79" s="9">
        <f t="shared" si="21"/>
        <v>616293724.66628897</v>
      </c>
      <c r="AI79" s="10">
        <f>AI78*(1+$F$4)</f>
        <v>1098252.3270359691</v>
      </c>
      <c r="AJ79" s="10">
        <f>AI79*$G$8</f>
        <v>658951396.22158146</v>
      </c>
      <c r="AK79" s="9">
        <f t="shared" si="16"/>
        <v>561.15858759851699</v>
      </c>
    </row>
    <row r="80" spans="9:37" ht="19.8" customHeight="1" x14ac:dyDescent="0.3">
      <c r="I80" s="8">
        <v>79</v>
      </c>
      <c r="J80" s="9">
        <f>J79*$D$2</f>
        <v>69024.897162624387</v>
      </c>
      <c r="K80" s="10">
        <f t="shared" si="17"/>
        <v>3321.4432055481793</v>
      </c>
      <c r="L80" s="10">
        <f>K80*$G$2</f>
        <v>13285.772822192717</v>
      </c>
      <c r="M80" s="9">
        <f>J80/K80</f>
        <v>20.781597905189031</v>
      </c>
      <c r="N80" s="9">
        <f>N79*$D$3</f>
        <v>1647136.7408708318</v>
      </c>
      <c r="O80" s="10">
        <f>O79*(1+$F$3)</f>
        <v>1942.2009640531717</v>
      </c>
      <c r="P80" s="10">
        <f>O80*$G$3</f>
        <v>19422.009640531716</v>
      </c>
      <c r="Q80" s="9">
        <f t="shared" si="22"/>
        <v>848.07739845490983</v>
      </c>
      <c r="R80" s="9">
        <f>R79*$D$4</f>
        <v>11046090.033176824</v>
      </c>
      <c r="S80" s="10">
        <f>S79*(1+$F$4)</f>
        <v>10967.879905999216</v>
      </c>
      <c r="T80" s="10">
        <f>S80*$G$4</f>
        <v>329036.39717997645</v>
      </c>
      <c r="U80" s="9">
        <f t="shared" si="12"/>
        <v>1007.1308336568154</v>
      </c>
      <c r="V80" s="9">
        <f t="shared" si="18"/>
        <v>55230450.165884122</v>
      </c>
      <c r="W80" s="10">
        <f>W79*(1+$F$4)</f>
        <v>54839.399529996052</v>
      </c>
      <c r="X80" s="10">
        <f>W80*$G$5</f>
        <v>3290363.9717997629</v>
      </c>
      <c r="Y80" s="9">
        <f t="shared" si="13"/>
        <v>1007.1308336568159</v>
      </c>
      <c r="Z80" s="9">
        <f t="shared" si="19"/>
        <v>165691350.49765223</v>
      </c>
      <c r="AA80" s="10">
        <f>AA79*(1+$F$4)</f>
        <v>164518.1985899882</v>
      </c>
      <c r="AB80" s="10">
        <f>AA80*$G$6</f>
        <v>29613275.746197876</v>
      </c>
      <c r="AC80" s="9">
        <f t="shared" si="14"/>
        <v>1007.1308336568148</v>
      </c>
      <c r="AD80" s="9">
        <f t="shared" si="20"/>
        <v>207074691.48787311</v>
      </c>
      <c r="AE80" s="10">
        <f>AE79*(1+$F$4)</f>
        <v>352538.99697854597</v>
      </c>
      <c r="AF80" s="10">
        <f>AE80*$G$7</f>
        <v>105761699.0935638</v>
      </c>
      <c r="AG80" s="9">
        <f t="shared" si="15"/>
        <v>587.38095150498998</v>
      </c>
      <c r="AH80" s="9">
        <f t="shared" si="21"/>
        <v>690248971.62624371</v>
      </c>
      <c r="AI80" s="10">
        <f>AI79*(1+$F$4)</f>
        <v>1175129.989928487</v>
      </c>
      <c r="AJ80" s="10">
        <f>AI80*$G$8</f>
        <v>705077993.95709217</v>
      </c>
      <c r="AK80" s="9">
        <f t="shared" si="16"/>
        <v>587.38095150498975</v>
      </c>
    </row>
    <row r="81" spans="9:37" ht="19.8" customHeight="1" x14ac:dyDescent="0.3">
      <c r="I81" s="8">
        <v>80</v>
      </c>
      <c r="J81" s="9">
        <f>J80*$D$2</f>
        <v>77307.884822139327</v>
      </c>
      <c r="K81" s="10">
        <f t="shared" si="17"/>
        <v>3620.3730940475157</v>
      </c>
      <c r="L81" s="10">
        <f>K81*$G$2</f>
        <v>14481.492376190063</v>
      </c>
      <c r="M81" s="9">
        <f>J81/K81</f>
        <v>21.353568489735522</v>
      </c>
      <c r="N81" s="9">
        <f>N80*$D$3</f>
        <v>1877735.884592748</v>
      </c>
      <c r="O81" s="10">
        <f>O80*(1+$F$3)</f>
        <v>2097.5770411774256</v>
      </c>
      <c r="P81" s="10">
        <f>O81*$G$3</f>
        <v>20975.770411774254</v>
      </c>
      <c r="Q81" s="9">
        <f t="shared" si="22"/>
        <v>895.19280948018252</v>
      </c>
      <c r="R81" s="9">
        <f>R80*$D$4</f>
        <v>12482081.73748981</v>
      </c>
      <c r="S81" s="10">
        <f>S80*(1+$F$4)</f>
        <v>11735.631499419162</v>
      </c>
      <c r="T81" s="10">
        <f>S81*$G$4</f>
        <v>352068.94498257485</v>
      </c>
      <c r="U81" s="9">
        <f t="shared" si="12"/>
        <v>1063.6054598431788</v>
      </c>
      <c r="V81" s="9">
        <f t="shared" si="18"/>
        <v>62410408.687449053</v>
      </c>
      <c r="W81" s="10">
        <f>W80*(1+$F$4)</f>
        <v>58678.157497095781</v>
      </c>
      <c r="X81" s="10">
        <f>W81*$G$5</f>
        <v>3520689.4498257469</v>
      </c>
      <c r="Y81" s="9">
        <f t="shared" si="13"/>
        <v>1063.6054598431792</v>
      </c>
      <c r="Z81" s="9">
        <f t="shared" si="19"/>
        <v>187231226.06234699</v>
      </c>
      <c r="AA81" s="10">
        <f>AA80*(1+$F$4)</f>
        <v>176034.47249128739</v>
      </c>
      <c r="AB81" s="10">
        <f>AA81*$G$6</f>
        <v>31686205.048431732</v>
      </c>
      <c r="AC81" s="9">
        <f t="shared" si="14"/>
        <v>1063.6054598431781</v>
      </c>
      <c r="AD81" s="9">
        <f t="shared" si="20"/>
        <v>231923654.46641791</v>
      </c>
      <c r="AE81" s="10">
        <f>AE80*(1+$F$4)</f>
        <v>377216.72676704422</v>
      </c>
      <c r="AF81" s="10">
        <f>AE81*$G$7</f>
        <v>113165018.03011326</v>
      </c>
      <c r="AG81" s="9">
        <f t="shared" si="15"/>
        <v>614.8286595192418</v>
      </c>
      <c r="AH81" s="9">
        <f t="shared" si="21"/>
        <v>773078848.22139299</v>
      </c>
      <c r="AI81" s="10">
        <f>AI80*(1+$F$4)</f>
        <v>1257389.0892234812</v>
      </c>
      <c r="AJ81" s="10">
        <f>AI81*$G$8</f>
        <v>754433453.53408873</v>
      </c>
      <c r="AK81" s="9">
        <f t="shared" si="16"/>
        <v>614.82865951924157</v>
      </c>
    </row>
    <row r="82" spans="9:37" ht="19.8" customHeight="1" x14ac:dyDescent="0.3">
      <c r="I82" s="8">
        <v>81</v>
      </c>
      <c r="J82" s="9">
        <f>J81*$D$2</f>
        <v>86584.831000796054</v>
      </c>
      <c r="K82" s="10">
        <f t="shared" si="17"/>
        <v>3946.2066725117925</v>
      </c>
      <c r="L82" s="10">
        <f>K82*$G$2</f>
        <v>15784.82669004717</v>
      </c>
      <c r="M82" s="9">
        <f>J82/K82</f>
        <v>21.941281383948425</v>
      </c>
      <c r="N82" s="9">
        <f>N81*$D$3</f>
        <v>2140618.9084357326</v>
      </c>
      <c r="O82" s="10">
        <f>O81*(1+$F$3)</f>
        <v>2265.3832044716196</v>
      </c>
      <c r="P82" s="10">
        <f>O82*$G$3</f>
        <v>22653.832044716197</v>
      </c>
      <c r="Q82" s="9">
        <f t="shared" si="22"/>
        <v>944.92574334019253</v>
      </c>
      <c r="R82" s="9">
        <f>R81*$D$4</f>
        <v>14104752.363363484</v>
      </c>
      <c r="S82" s="10">
        <f>S81*(1+$F$4)</f>
        <v>12557.125704378504</v>
      </c>
      <c r="T82" s="10">
        <f>S82*$G$4</f>
        <v>376713.77113135514</v>
      </c>
      <c r="U82" s="9">
        <f t="shared" si="12"/>
        <v>1123.2468874979361</v>
      </c>
      <c r="V82" s="9">
        <f t="shared" si="18"/>
        <v>70523761.816817418</v>
      </c>
      <c r="W82" s="10">
        <f>W81*(1+$F$4)</f>
        <v>62785.62852189249</v>
      </c>
      <c r="X82" s="10">
        <f>W82*$G$5</f>
        <v>3767137.7113135494</v>
      </c>
      <c r="Y82" s="9">
        <f t="shared" si="13"/>
        <v>1123.2468874979368</v>
      </c>
      <c r="Z82" s="9">
        <f t="shared" si="19"/>
        <v>211571285.45045209</v>
      </c>
      <c r="AA82" s="10">
        <f>AA81*(1+$F$4)</f>
        <v>188356.88556567751</v>
      </c>
      <c r="AB82" s="10">
        <f>AA82*$G$6</f>
        <v>33904239.401821949</v>
      </c>
      <c r="AC82" s="9">
        <f t="shared" si="14"/>
        <v>1123.2468874979356</v>
      </c>
      <c r="AD82" s="9">
        <f t="shared" si="20"/>
        <v>259754493.00238809</v>
      </c>
      <c r="AE82" s="10">
        <f>AE81*(1+$F$4)</f>
        <v>403621.89764073736</v>
      </c>
      <c r="AF82" s="10">
        <f>AE82*$G$7</f>
        <v>121086569.2922212</v>
      </c>
      <c r="AG82" s="9">
        <f t="shared" si="15"/>
        <v>643.55897071172978</v>
      </c>
      <c r="AH82" s="9">
        <f t="shared" si="21"/>
        <v>865848310.0079602</v>
      </c>
      <c r="AI82" s="10">
        <f>AI81*(1+$F$4)</f>
        <v>1345406.3254691251</v>
      </c>
      <c r="AJ82" s="10">
        <f>AI82*$G$8</f>
        <v>807243795.28147507</v>
      </c>
      <c r="AK82" s="9">
        <f t="shared" si="16"/>
        <v>643.55897071172944</v>
      </c>
    </row>
    <row r="83" spans="9:37" ht="19.8" customHeight="1" x14ac:dyDescent="0.3">
      <c r="I83" s="8">
        <v>82</v>
      </c>
      <c r="J83" s="9">
        <f>J82*$D$2</f>
        <v>96975.010720891587</v>
      </c>
      <c r="K83" s="10">
        <f t="shared" si="17"/>
        <v>4301.3652730378544</v>
      </c>
      <c r="L83" s="10">
        <f>K83*$G$2</f>
        <v>17205.461092151418</v>
      </c>
      <c r="M83" s="9">
        <f>J83/K83</f>
        <v>22.545169862405722</v>
      </c>
      <c r="N83" s="9">
        <f>N82*$D$3</f>
        <v>2440305.555616735</v>
      </c>
      <c r="O83" s="10">
        <f>O82*(1+$F$3)</f>
        <v>2446.6138608293495</v>
      </c>
      <c r="P83" s="10">
        <f>O83*$G$3</f>
        <v>24466.138608293495</v>
      </c>
      <c r="Q83" s="9">
        <f t="shared" si="22"/>
        <v>997.4216179702031</v>
      </c>
      <c r="R83" s="9">
        <f>R82*$D$4</f>
        <v>15938370.170600735</v>
      </c>
      <c r="S83" s="10">
        <f>S82*(1+$F$4)</f>
        <v>13436.124503685001</v>
      </c>
      <c r="T83" s="10">
        <f>S83*$G$4</f>
        <v>403083.73511055007</v>
      </c>
      <c r="U83" s="9">
        <f t="shared" si="12"/>
        <v>1186.232694273521</v>
      </c>
      <c r="V83" s="9">
        <f t="shared" si="18"/>
        <v>79691850.853003681</v>
      </c>
      <c r="W83" s="10">
        <f>W82*(1+$F$4)</f>
        <v>67180.622518424963</v>
      </c>
      <c r="X83" s="10">
        <f>W83*$G$5</f>
        <v>4030837.3511054977</v>
      </c>
      <c r="Y83" s="9">
        <f t="shared" si="13"/>
        <v>1186.2326942735219</v>
      </c>
      <c r="Z83" s="9">
        <f t="shared" si="19"/>
        <v>239075552.55901083</v>
      </c>
      <c r="AA83" s="10">
        <f>AA82*(1+$F$4)</f>
        <v>201541.86755527495</v>
      </c>
      <c r="AB83" s="10">
        <f>AA83*$G$6</f>
        <v>36277536.159949489</v>
      </c>
      <c r="AC83" s="9">
        <f t="shared" si="14"/>
        <v>1186.2326942735206</v>
      </c>
      <c r="AD83" s="9">
        <f t="shared" si="20"/>
        <v>290925032.16267467</v>
      </c>
      <c r="AE83" s="10">
        <f>AE82*(1+$F$4)</f>
        <v>431875.430475589</v>
      </c>
      <c r="AF83" s="10">
        <f>AE83*$G$7</f>
        <v>129562629.1426767</v>
      </c>
      <c r="AG83" s="9">
        <f t="shared" si="15"/>
        <v>673.63181981040873</v>
      </c>
      <c r="AH83" s="9">
        <f t="shared" si="21"/>
        <v>969750107.20891547</v>
      </c>
      <c r="AI83" s="10">
        <f>AI82*(1+$F$4)</f>
        <v>1439584.7682519639</v>
      </c>
      <c r="AJ83" s="10">
        <f>AI83*$G$8</f>
        <v>863750860.95117831</v>
      </c>
      <c r="AK83" s="9">
        <f t="shared" si="16"/>
        <v>673.63181981040839</v>
      </c>
    </row>
    <row r="84" spans="9:37" ht="19.8" customHeight="1" x14ac:dyDescent="0.3">
      <c r="I84" s="8">
        <v>83</v>
      </c>
      <c r="J84" s="9">
        <f>J83*$D$2</f>
        <v>108612.01200739859</v>
      </c>
      <c r="K84" s="10">
        <f t="shared" si="17"/>
        <v>4688.4881476112614</v>
      </c>
      <c r="L84" s="10">
        <f>K84*$G$2</f>
        <v>18753.952590445046</v>
      </c>
      <c r="M84" s="9">
        <f>J84/K84</f>
        <v>23.165679124673769</v>
      </c>
      <c r="N84" s="9">
        <f>N83*$D$3</f>
        <v>2781948.3334030779</v>
      </c>
      <c r="O84" s="10">
        <f>O83*(1+$F$3)</f>
        <v>2642.3429696956978</v>
      </c>
      <c r="P84" s="10">
        <f>O84*$G$3</f>
        <v>26423.429696956977</v>
      </c>
      <c r="Q84" s="9">
        <f t="shared" si="22"/>
        <v>1052.8339300796586</v>
      </c>
      <c r="R84" s="9">
        <f>R83*$D$4</f>
        <v>18010358.292778827</v>
      </c>
      <c r="S84" s="10">
        <f>S83*(1+$F$4)</f>
        <v>14376.653218942953</v>
      </c>
      <c r="T84" s="10">
        <f>S84*$G$4</f>
        <v>431299.59656828857</v>
      </c>
      <c r="U84" s="9">
        <f t="shared" si="12"/>
        <v>1252.7504154477369</v>
      </c>
      <c r="V84" s="9">
        <f t="shared" si="18"/>
        <v>90051791.463894144</v>
      </c>
      <c r="W84" s="10">
        <f>W83*(1+$F$4)</f>
        <v>71883.266094714709</v>
      </c>
      <c r="X84" s="10">
        <f>W84*$G$5</f>
        <v>4312995.9656828828</v>
      </c>
      <c r="Y84" s="9">
        <f t="shared" si="13"/>
        <v>1252.7504154477379</v>
      </c>
      <c r="Z84" s="9">
        <f t="shared" si="19"/>
        <v>270155374.39168221</v>
      </c>
      <c r="AA84" s="10">
        <f>AA83*(1+$F$4)</f>
        <v>215649.7982841442</v>
      </c>
      <c r="AB84" s="10">
        <f>AA84*$G$6</f>
        <v>38816963.691145957</v>
      </c>
      <c r="AC84" s="9">
        <f t="shared" si="14"/>
        <v>1252.7504154477365</v>
      </c>
      <c r="AD84" s="9">
        <f t="shared" si="20"/>
        <v>325836036.02219564</v>
      </c>
      <c r="AE84" s="10">
        <f>AE83*(1+$F$4)</f>
        <v>462106.71060888027</v>
      </c>
      <c r="AF84" s="10">
        <f>AE84*$G$7</f>
        <v>138632013.18266407</v>
      </c>
      <c r="AG84" s="9">
        <f t="shared" si="15"/>
        <v>705.10994223145576</v>
      </c>
      <c r="AH84" s="9">
        <f t="shared" si="21"/>
        <v>1086120120.0739853</v>
      </c>
      <c r="AI84" s="10">
        <f>AI83*(1+$F$4)</f>
        <v>1540355.7020296014</v>
      </c>
      <c r="AJ84" s="10">
        <f>AI84*$G$8</f>
        <v>924213421.21776092</v>
      </c>
      <c r="AK84" s="9">
        <f t="shared" si="16"/>
        <v>705.10994223145553</v>
      </c>
    </row>
    <row r="85" spans="9:37" ht="19.8" customHeight="1" x14ac:dyDescent="0.3">
      <c r="I85" s="8">
        <v>84</v>
      </c>
      <c r="J85" s="9">
        <f>J84*$D$2</f>
        <v>121645.45344828643</v>
      </c>
      <c r="K85" s="10">
        <f t="shared" si="17"/>
        <v>5110.4520808962752</v>
      </c>
      <c r="L85" s="10">
        <f>K85*$G$2</f>
        <v>20441.808323585101</v>
      </c>
      <c r="M85" s="9">
        <f>J85/K85</f>
        <v>23.803266623518002</v>
      </c>
      <c r="N85" s="9">
        <f>N84*$D$3</f>
        <v>3171421.1000795085</v>
      </c>
      <c r="O85" s="10">
        <f>O84*(1+$F$3)</f>
        <v>2853.7304072713537</v>
      </c>
      <c r="P85" s="10">
        <f>O85*$G$3</f>
        <v>28537.304072713538</v>
      </c>
      <c r="Q85" s="9">
        <f t="shared" si="22"/>
        <v>1111.3247039729729</v>
      </c>
      <c r="R85" s="9">
        <f>R84*$D$4</f>
        <v>20351704.870840073</v>
      </c>
      <c r="S85" s="10">
        <f>S84*(1+$F$4)</f>
        <v>15383.018944268961</v>
      </c>
      <c r="T85" s="10">
        <f>S85*$G$4</f>
        <v>461490.56832806882</v>
      </c>
      <c r="U85" s="9">
        <f t="shared" si="12"/>
        <v>1322.9981022952732</v>
      </c>
      <c r="V85" s="9">
        <f t="shared" si="18"/>
        <v>101758524.35420038</v>
      </c>
      <c r="W85" s="10">
        <f>W84*(1+$F$4)</f>
        <v>76915.094721344736</v>
      </c>
      <c r="X85" s="10">
        <f>W85*$G$5</f>
        <v>4614905.6832806841</v>
      </c>
      <c r="Y85" s="9">
        <f t="shared" si="13"/>
        <v>1322.9981022952745</v>
      </c>
      <c r="Z85" s="9">
        <f t="shared" si="19"/>
        <v>305275573.06260085</v>
      </c>
      <c r="AA85" s="10">
        <f>AA84*(1+$F$4)</f>
        <v>230745.2841640343</v>
      </c>
      <c r="AB85" s="10">
        <f>AA85*$G$6</f>
        <v>41534151.149526171</v>
      </c>
      <c r="AC85" s="9">
        <f t="shared" si="14"/>
        <v>1322.9981022952729</v>
      </c>
      <c r="AD85" s="9">
        <f t="shared" si="20"/>
        <v>364936360.34485912</v>
      </c>
      <c r="AE85" s="10">
        <f>AE84*(1+$F$4)</f>
        <v>494454.18035150191</v>
      </c>
      <c r="AF85" s="10">
        <f>AE85*$G$7</f>
        <v>148336254.10545057</v>
      </c>
      <c r="AG85" s="9">
        <f t="shared" si="15"/>
        <v>738.05900495255185</v>
      </c>
      <c r="AH85" s="9">
        <f t="shared" si="21"/>
        <v>1216454534.4828637</v>
      </c>
      <c r="AI85" s="10">
        <f>AI84*(1+$F$4)</f>
        <v>1648180.6011716737</v>
      </c>
      <c r="AJ85" s="10">
        <f>AI85*$G$8</f>
        <v>988908360.70300424</v>
      </c>
      <c r="AK85" s="9">
        <f t="shared" si="16"/>
        <v>738.0590049525515</v>
      </c>
    </row>
    <row r="86" spans="9:37" ht="19.8" customHeight="1" x14ac:dyDescent="0.3">
      <c r="I86" s="8">
        <v>85</v>
      </c>
      <c r="J86" s="9">
        <f>J85*$D$2</f>
        <v>136242.90786208081</v>
      </c>
      <c r="K86" s="10">
        <f t="shared" si="17"/>
        <v>5570.3927681769401</v>
      </c>
      <c r="L86" s="10">
        <f>K86*$G$2</f>
        <v>22281.57107270776</v>
      </c>
      <c r="M86" s="9">
        <f>J86/K86</f>
        <v>24.458402402146941</v>
      </c>
      <c r="N86" s="9">
        <f>N85*$D$3</f>
        <v>3615420.0540906396</v>
      </c>
      <c r="O86" s="10">
        <f>O85*(1+$F$3)</f>
        <v>3082.028839853062</v>
      </c>
      <c r="P86" s="10">
        <f>O86*$G$3</f>
        <v>30820.288398530618</v>
      </c>
      <c r="Q86" s="9">
        <f t="shared" si="22"/>
        <v>1173.0649653048047</v>
      </c>
      <c r="R86" s="9">
        <f>R85*$D$4</f>
        <v>22997426.504049279</v>
      </c>
      <c r="S86" s="10">
        <f>S85*(1+$F$4)</f>
        <v>16459.830270367787</v>
      </c>
      <c r="T86" s="10">
        <f>S86*$G$4</f>
        <v>493794.90811103361</v>
      </c>
      <c r="U86" s="9">
        <f t="shared" si="12"/>
        <v>1397.1849117697743</v>
      </c>
      <c r="V86" s="9">
        <f t="shared" si="18"/>
        <v>114987132.52024642</v>
      </c>
      <c r="W86" s="10">
        <f>W85*(1+$F$4)</f>
        <v>82299.151351838867</v>
      </c>
      <c r="X86" s="10">
        <f>W86*$G$5</f>
        <v>4937949.0811103322</v>
      </c>
      <c r="Y86" s="9">
        <f t="shared" si="13"/>
        <v>1397.1849117697759</v>
      </c>
      <c r="Z86" s="9">
        <f t="shared" si="19"/>
        <v>344961397.56073892</v>
      </c>
      <c r="AA86" s="10">
        <f>AA85*(1+$F$4)</f>
        <v>246897.45405551672</v>
      </c>
      <c r="AB86" s="10">
        <f>AA86*$G$6</f>
        <v>44441541.729993008</v>
      </c>
      <c r="AC86" s="9">
        <f t="shared" si="14"/>
        <v>1397.1849117697739</v>
      </c>
      <c r="AD86" s="9">
        <f t="shared" si="20"/>
        <v>408728723.58624226</v>
      </c>
      <c r="AE86" s="10">
        <f>AE85*(1+$F$4)</f>
        <v>529065.97297610703</v>
      </c>
      <c r="AF86" s="10">
        <f>AE86*$G$7</f>
        <v>158719791.8928321</v>
      </c>
      <c r="AG86" s="9">
        <f t="shared" si="15"/>
        <v>772.54774350173659</v>
      </c>
      <c r="AH86" s="9">
        <f t="shared" si="21"/>
        <v>1362429078.6208074</v>
      </c>
      <c r="AI86" s="10">
        <f>AI85*(1+$F$4)</f>
        <v>1763553.2432536911</v>
      </c>
      <c r="AJ86" s="10">
        <f>AI86*$G$8</f>
        <v>1058131945.9522147</v>
      </c>
      <c r="AK86" s="9">
        <f t="shared" si="16"/>
        <v>772.54774350173614</v>
      </c>
    </row>
    <row r="87" spans="9:37" ht="19.8" customHeight="1" x14ac:dyDescent="0.3">
      <c r="I87" s="8">
        <v>86</v>
      </c>
      <c r="J87" s="9">
        <f>J86*$D$2</f>
        <v>152592.05680553053</v>
      </c>
      <c r="K87" s="10">
        <f t="shared" si="17"/>
        <v>6071.7281173128649</v>
      </c>
      <c r="L87" s="10">
        <f>K87*$G$2</f>
        <v>24286.91246925146</v>
      </c>
      <c r="M87" s="9">
        <f>J87/K87</f>
        <v>25.131569440738144</v>
      </c>
      <c r="N87" s="9">
        <f>N86*$D$3</f>
        <v>4121578.8616633289</v>
      </c>
      <c r="O87" s="10">
        <f>O86*(1+$F$3)</f>
        <v>3328.5911470413071</v>
      </c>
      <c r="P87" s="10">
        <f>O87*$G$3</f>
        <v>33285.91147041307</v>
      </c>
      <c r="Q87" s="9">
        <f t="shared" si="22"/>
        <v>1238.2352411550714</v>
      </c>
      <c r="R87" s="9">
        <f>R86*$D$4</f>
        <v>25987091.949575681</v>
      </c>
      <c r="S87" s="10">
        <f>S86*(1+$F$4)</f>
        <v>17612.018389293535</v>
      </c>
      <c r="T87" s="10">
        <f>S87*$G$4</f>
        <v>528360.55167880608</v>
      </c>
      <c r="U87" s="9">
        <f t="shared" si="12"/>
        <v>1475.5317292521913</v>
      </c>
      <c r="V87" s="9">
        <f t="shared" si="18"/>
        <v>129935459.74787843</v>
      </c>
      <c r="W87" s="10">
        <f>W86*(1+$F$4)</f>
        <v>88060.091946467597</v>
      </c>
      <c r="X87" s="10">
        <f>W87*$G$5</f>
        <v>5283605.5167880561</v>
      </c>
      <c r="Y87" s="9">
        <f t="shared" si="13"/>
        <v>1475.5317292521929</v>
      </c>
      <c r="Z87" s="9">
        <f t="shared" si="19"/>
        <v>389806379.24363494</v>
      </c>
      <c r="AA87" s="10">
        <f>AA86*(1+$F$4)</f>
        <v>264180.27583940292</v>
      </c>
      <c r="AB87" s="10">
        <f>AA87*$G$6</f>
        <v>47552449.651092529</v>
      </c>
      <c r="AC87" s="9">
        <f t="shared" si="14"/>
        <v>1475.5317292521906</v>
      </c>
      <c r="AD87" s="9">
        <f t="shared" si="20"/>
        <v>457776170.41659135</v>
      </c>
      <c r="AE87" s="10">
        <f>AE86*(1+$F$4)</f>
        <v>566100.59108443453</v>
      </c>
      <c r="AF87" s="10">
        <f>AE87*$G$7</f>
        <v>169830177.32533035</v>
      </c>
      <c r="AG87" s="9">
        <f t="shared" si="15"/>
        <v>808.64810534761216</v>
      </c>
      <c r="AH87" s="9">
        <f t="shared" si="21"/>
        <v>1525920568.0553045</v>
      </c>
      <c r="AI87" s="10">
        <f>AI86*(1+$F$4)</f>
        <v>1887001.9702814496</v>
      </c>
      <c r="AJ87" s="10">
        <f>AI87*$G$8</f>
        <v>1132201182.1688697</v>
      </c>
      <c r="AK87" s="9">
        <f t="shared" si="16"/>
        <v>808.6481053476117</v>
      </c>
    </row>
    <row r="88" spans="9:37" ht="19.8" customHeight="1" x14ac:dyDescent="0.3">
      <c r="I88" s="8">
        <v>87</v>
      </c>
      <c r="J88" s="9">
        <f>J87*$D$2</f>
        <v>170903.1036221942</v>
      </c>
      <c r="K88" s="10">
        <f t="shared" si="17"/>
        <v>6618.1836478710229</v>
      </c>
      <c r="L88" s="10">
        <f>K88*$G$2</f>
        <v>26472.734591484092</v>
      </c>
      <c r="M88" s="9">
        <f>J88/K88</f>
        <v>25.823264012501578</v>
      </c>
      <c r="N88" s="9">
        <f>N87*$D$3</f>
        <v>4698599.9022961948</v>
      </c>
      <c r="O88" s="10">
        <f>O87*(1+$F$3)</f>
        <v>3594.878438804612</v>
      </c>
      <c r="P88" s="10">
        <f>O88*$G$3</f>
        <v>35948.784388046122</v>
      </c>
      <c r="Q88" s="9">
        <f t="shared" si="22"/>
        <v>1307.0260878859087</v>
      </c>
      <c r="R88" s="9">
        <f>R87*$D$4</f>
        <v>29365413.903020516</v>
      </c>
      <c r="S88" s="10">
        <f>S87*(1+$F$4)</f>
        <v>18844.859676544082</v>
      </c>
      <c r="T88" s="10">
        <f>S88*$G$4</f>
        <v>565345.79029632243</v>
      </c>
      <c r="U88" s="9">
        <f t="shared" si="12"/>
        <v>1558.2718262196038</v>
      </c>
      <c r="V88" s="9">
        <f t="shared" si="18"/>
        <v>146827069.51510262</v>
      </c>
      <c r="W88" s="10">
        <f>W87*(1+$F$4)</f>
        <v>94224.298382720328</v>
      </c>
      <c r="X88" s="10">
        <f>W88*$G$5</f>
        <v>5653457.9029632192</v>
      </c>
      <c r="Y88" s="9">
        <f t="shared" si="13"/>
        <v>1558.2718262196054</v>
      </c>
      <c r="Z88" s="9">
        <f t="shared" si="19"/>
        <v>440481208.54530746</v>
      </c>
      <c r="AA88" s="10">
        <f>AA87*(1+$F$4)</f>
        <v>282672.89514816116</v>
      </c>
      <c r="AB88" s="10">
        <f>AA88*$G$6</f>
        <v>50881121.126669012</v>
      </c>
      <c r="AC88" s="9">
        <f t="shared" si="14"/>
        <v>1558.2718262196031</v>
      </c>
      <c r="AD88" s="9">
        <f t="shared" si="20"/>
        <v>512709310.86658233</v>
      </c>
      <c r="AE88" s="10">
        <f>AE87*(1+$F$4)</f>
        <v>605727.63246034493</v>
      </c>
      <c r="AF88" s="10">
        <f>AE88*$G$7</f>
        <v>181718289.73810348</v>
      </c>
      <c r="AG88" s="9">
        <f t="shared" si="15"/>
        <v>846.43539999002405</v>
      </c>
      <c r="AH88" s="9">
        <f t="shared" si="21"/>
        <v>1709031036.2219412</v>
      </c>
      <c r="AI88" s="10">
        <f>AI87*(1+$F$4)</f>
        <v>2019092.1082011512</v>
      </c>
      <c r="AJ88" s="10">
        <f>AI88*$G$8</f>
        <v>1211455264.9206908</v>
      </c>
      <c r="AK88" s="9">
        <f t="shared" si="16"/>
        <v>846.43539999002348</v>
      </c>
    </row>
    <row r="89" spans="9:37" ht="19.8" customHeight="1" x14ac:dyDescent="0.3">
      <c r="I89" s="8">
        <v>88</v>
      </c>
      <c r="J89" s="9">
        <f>J88*$D$2</f>
        <v>191411.47605685753</v>
      </c>
      <c r="K89" s="10">
        <f t="shared" si="17"/>
        <v>7213.8201761794153</v>
      </c>
      <c r="L89" s="10">
        <f>K89*$G$2</f>
        <v>28855.280704717661</v>
      </c>
      <c r="M89" s="9">
        <f>J89/K89</f>
        <v>26.533996049542907</v>
      </c>
      <c r="N89" s="9">
        <f>N88*$D$3</f>
        <v>5356403.8886176618</v>
      </c>
      <c r="O89" s="10">
        <f>O88*(1+$F$3)</f>
        <v>3882.468713908981</v>
      </c>
      <c r="P89" s="10">
        <f>O89*$G$3</f>
        <v>38824.687139089809</v>
      </c>
      <c r="Q89" s="9">
        <f t="shared" si="22"/>
        <v>1379.6386483240146</v>
      </c>
      <c r="R89" s="9">
        <f>R88*$D$4</f>
        <v>33182917.71041318</v>
      </c>
      <c r="S89" s="10">
        <f>S88*(1+$F$4)</f>
        <v>20163.999853902169</v>
      </c>
      <c r="T89" s="10">
        <f>S89*$G$4</f>
        <v>604919.99561706511</v>
      </c>
      <c r="U89" s="9">
        <f t="shared" si="12"/>
        <v>1645.6515547926654</v>
      </c>
      <c r="V89" s="9">
        <f t="shared" si="18"/>
        <v>165914588.55206594</v>
      </c>
      <c r="W89" s="10">
        <f>W88*(1+$F$4)</f>
        <v>100819.99926951075</v>
      </c>
      <c r="X89" s="10">
        <f>W89*$G$5</f>
        <v>6049199.9561706446</v>
      </c>
      <c r="Y89" s="9">
        <f t="shared" si="13"/>
        <v>1645.6515547926672</v>
      </c>
      <c r="Z89" s="9">
        <f t="shared" si="19"/>
        <v>497743765.65619737</v>
      </c>
      <c r="AA89" s="10">
        <f>AA88*(1+$F$4)</f>
        <v>302459.99780853244</v>
      </c>
      <c r="AB89" s="10">
        <f>AA89*$G$6</f>
        <v>54442799.605535842</v>
      </c>
      <c r="AC89" s="9">
        <f t="shared" si="14"/>
        <v>1645.6515547926647</v>
      </c>
      <c r="AD89" s="9">
        <f t="shared" si="20"/>
        <v>574234428.17057228</v>
      </c>
      <c r="AE89" s="10">
        <f>AE88*(1+$F$4)</f>
        <v>648128.56673256913</v>
      </c>
      <c r="AF89" s="10">
        <f>AE89*$G$7</f>
        <v>194438570.01977074</v>
      </c>
      <c r="AG89" s="9">
        <f t="shared" si="15"/>
        <v>885.98845606432428</v>
      </c>
      <c r="AH89" s="9">
        <f t="shared" si="21"/>
        <v>1914114760.5685744</v>
      </c>
      <c r="AI89" s="10">
        <f>AI88*(1+$F$4)</f>
        <v>2160428.5557752321</v>
      </c>
      <c r="AJ89" s="10">
        <f>AI89*$G$8</f>
        <v>1296257133.4651394</v>
      </c>
      <c r="AK89" s="9">
        <f t="shared" si="16"/>
        <v>885.9884560643236</v>
      </c>
    </row>
    <row r="90" spans="9:37" ht="19.8" customHeight="1" x14ac:dyDescent="0.3">
      <c r="I90" s="8">
        <v>89</v>
      </c>
      <c r="J90" s="9">
        <f>J89*$D$2</f>
        <v>214380.85318368045</v>
      </c>
      <c r="K90" s="10">
        <f t="shared" si="17"/>
        <v>7863.0639920355634</v>
      </c>
      <c r="L90" s="10">
        <f>K90*$G$2</f>
        <v>31452.255968142254</v>
      </c>
      <c r="M90" s="9">
        <f>J90/K90</f>
        <v>27.264289518796382</v>
      </c>
      <c r="N90" s="9">
        <f>N89*$D$3</f>
        <v>6106300.4330241336</v>
      </c>
      <c r="O90" s="10">
        <f>O89*(1+$F$3)</f>
        <v>4193.0662110216999</v>
      </c>
      <c r="P90" s="10">
        <f>O90*$G$3</f>
        <v>41930.662110217003</v>
      </c>
      <c r="Q90" s="9">
        <f t="shared" si="22"/>
        <v>1456.2852398975706</v>
      </c>
      <c r="R90" s="9">
        <f>R89*$D$4</f>
        <v>37496697.01276689</v>
      </c>
      <c r="S90" s="10">
        <f>S89*(1+$F$4)</f>
        <v>21575.479843675323</v>
      </c>
      <c r="T90" s="10">
        <f>S90*$G$4</f>
        <v>647264.39531025966</v>
      </c>
      <c r="U90" s="9">
        <f t="shared" si="12"/>
        <v>1737.9310812296369</v>
      </c>
      <c r="V90" s="9">
        <f t="shared" si="18"/>
        <v>187483485.06383449</v>
      </c>
      <c r="W90" s="10">
        <f>W89*(1+$F$4)</f>
        <v>107877.39921837651</v>
      </c>
      <c r="X90" s="10">
        <f>W90*$G$5</f>
        <v>6472643.9531025905</v>
      </c>
      <c r="Y90" s="9">
        <f t="shared" si="13"/>
        <v>1737.9310812296389</v>
      </c>
      <c r="Z90" s="9">
        <f t="shared" si="19"/>
        <v>562450455.19150293</v>
      </c>
      <c r="AA90" s="10">
        <f>AA89*(1+$F$4)</f>
        <v>323632.19765512971</v>
      </c>
      <c r="AB90" s="10">
        <f>AA90*$G$6</f>
        <v>58253795.57792335</v>
      </c>
      <c r="AC90" s="9">
        <f t="shared" si="14"/>
        <v>1737.9310812296362</v>
      </c>
      <c r="AD90" s="9">
        <f t="shared" si="20"/>
        <v>643142559.55104101</v>
      </c>
      <c r="AE90" s="10">
        <f>AE89*(1+$F$4)</f>
        <v>693497.56640384905</v>
      </c>
      <c r="AF90" s="10">
        <f>AE90*$G$7</f>
        <v>208049269.92115471</v>
      </c>
      <c r="AG90" s="9">
        <f t="shared" si="15"/>
        <v>927.38978578695617</v>
      </c>
      <c r="AH90" s="9">
        <f t="shared" si="21"/>
        <v>2143808531.8368037</v>
      </c>
      <c r="AI90" s="10">
        <f>AI89*(1+$F$4)</f>
        <v>2311658.5546794985</v>
      </c>
      <c r="AJ90" s="10">
        <f>AI90*$G$8</f>
        <v>1386995132.8076992</v>
      </c>
      <c r="AK90" s="9">
        <f t="shared" si="16"/>
        <v>927.38978578695571</v>
      </c>
    </row>
    <row r="91" spans="9:37" ht="19.8" customHeight="1" x14ac:dyDescent="0.3">
      <c r="I91" s="8">
        <v>90</v>
      </c>
      <c r="J91" s="9">
        <f>J90*$D$2</f>
        <v>240106.55556572211</v>
      </c>
      <c r="K91" s="10">
        <f t="shared" si="17"/>
        <v>8570.7397513187643</v>
      </c>
      <c r="L91" s="10">
        <f>K91*$G$2</f>
        <v>34282.959005275057</v>
      </c>
      <c r="M91" s="9">
        <f>J91/K91</f>
        <v>28.014682808304538</v>
      </c>
      <c r="N91" s="9">
        <f>N90*$D$3</f>
        <v>6961182.493647512</v>
      </c>
      <c r="O91" s="10">
        <f>O90*(1+$F$3)</f>
        <v>4528.5115079034358</v>
      </c>
      <c r="P91" s="10">
        <f>O91*$G$3</f>
        <v>45285.11507903436</v>
      </c>
      <c r="Q91" s="9">
        <f t="shared" si="22"/>
        <v>1537.1899754474357</v>
      </c>
      <c r="R91" s="9">
        <f>R90*$D$4</f>
        <v>42371267.624426581</v>
      </c>
      <c r="S91" s="10">
        <f>S90*(1+$F$4)</f>
        <v>23085.763432732598</v>
      </c>
      <c r="T91" s="10">
        <f>S91*$G$4</f>
        <v>692572.90298197791</v>
      </c>
      <c r="U91" s="9">
        <f t="shared" si="12"/>
        <v>1835.3851605509244</v>
      </c>
      <c r="V91" s="9">
        <f t="shared" si="18"/>
        <v>211856338.12213296</v>
      </c>
      <c r="W91" s="10">
        <f>W90*(1+$F$4)</f>
        <v>115428.81716366287</v>
      </c>
      <c r="X91" s="10">
        <f>W91*$G$5</f>
        <v>6925729.0298197716</v>
      </c>
      <c r="Y91" s="9">
        <f t="shared" si="13"/>
        <v>1835.3851605509269</v>
      </c>
      <c r="Z91" s="9">
        <f t="shared" si="19"/>
        <v>635569014.36639822</v>
      </c>
      <c r="AA91" s="10">
        <f>AA90*(1+$F$4)</f>
        <v>346286.45149098884</v>
      </c>
      <c r="AB91" s="10">
        <f>AA91*$G$6</f>
        <v>62331561.26837799</v>
      </c>
      <c r="AC91" s="9">
        <f t="shared" si="14"/>
        <v>1835.3851605509237</v>
      </c>
      <c r="AD91" s="9">
        <f t="shared" si="20"/>
        <v>720319666.69716597</v>
      </c>
      <c r="AE91" s="10">
        <f>AE90*(1+$F$4)</f>
        <v>742042.39605211851</v>
      </c>
      <c r="AF91" s="10">
        <f>AE91*$G$7</f>
        <v>222612718.81563556</v>
      </c>
      <c r="AG91" s="9">
        <f t="shared" si="15"/>
        <v>970.72575708541217</v>
      </c>
      <c r="AH91" s="9">
        <f t="shared" si="21"/>
        <v>2401065555.6572204</v>
      </c>
      <c r="AI91" s="10">
        <f>AI90*(1+$F$4)</f>
        <v>2473474.6535070636</v>
      </c>
      <c r="AJ91" s="10">
        <f>AI91*$G$8</f>
        <v>1484084792.1042383</v>
      </c>
      <c r="AK91" s="9">
        <f t="shared" si="16"/>
        <v>970.7257570854116</v>
      </c>
    </row>
    <row r="92" spans="9:37" ht="19.8" customHeight="1" x14ac:dyDescent="0.3">
      <c r="I92" s="8">
        <v>91</v>
      </c>
      <c r="J92" s="9">
        <f>J91*$D$2</f>
        <v>268919.34223360877</v>
      </c>
      <c r="K92" s="10">
        <f t="shared" si="17"/>
        <v>9342.1063289374542</v>
      </c>
      <c r="L92" s="10">
        <f>K92*$G$2</f>
        <v>37368.425315749817</v>
      </c>
      <c r="M92" s="9">
        <f>J92/K92</f>
        <v>28.785729124129432</v>
      </c>
      <c r="N92" s="9">
        <f>N91*$D$3</f>
        <v>7935748.0427581631</v>
      </c>
      <c r="O92" s="10">
        <f>O91*(1+$F$3)</f>
        <v>4890.7924285357112</v>
      </c>
      <c r="P92" s="10">
        <f>O92*$G$3</f>
        <v>48907.924285357112</v>
      </c>
      <c r="Q92" s="9">
        <f t="shared" si="22"/>
        <v>1622.5894185278485</v>
      </c>
      <c r="R92" s="9">
        <f>R91*$D$4</f>
        <v>47879532.415602028</v>
      </c>
      <c r="S92" s="10">
        <f>S91*(1+$F$4)</f>
        <v>24701.76687302388</v>
      </c>
      <c r="T92" s="10">
        <f>S92*$G$4</f>
        <v>741053.00619071641</v>
      </c>
      <c r="U92" s="9">
        <f t="shared" si="12"/>
        <v>1938.3039546005086</v>
      </c>
      <c r="V92" s="9">
        <f t="shared" si="18"/>
        <v>239397662.07801023</v>
      </c>
      <c r="W92" s="10">
        <f>W91*(1+$F$4)</f>
        <v>123508.83436511927</v>
      </c>
      <c r="X92" s="10">
        <f>W92*$G$5</f>
        <v>7410530.0619071564</v>
      </c>
      <c r="Y92" s="9">
        <f t="shared" si="13"/>
        <v>1938.3039546005114</v>
      </c>
      <c r="Z92" s="9">
        <f t="shared" si="19"/>
        <v>718192986.23402989</v>
      </c>
      <c r="AA92" s="10">
        <f>AA91*(1+$F$4)</f>
        <v>370526.50309535809</v>
      </c>
      <c r="AB92" s="10">
        <f>AA92*$G$6</f>
        <v>66694770.557164453</v>
      </c>
      <c r="AC92" s="9">
        <f t="shared" si="14"/>
        <v>1938.303954600508</v>
      </c>
      <c r="AD92" s="9">
        <f t="shared" si="20"/>
        <v>806758026.70082593</v>
      </c>
      <c r="AE92" s="10">
        <f>AE91*(1+$F$4)</f>
        <v>793985.3637757668</v>
      </c>
      <c r="AF92" s="10">
        <f>AE92*$G$7</f>
        <v>238195609.13273004</v>
      </c>
      <c r="AG92" s="9">
        <f t="shared" si="15"/>
        <v>1016.0867737716464</v>
      </c>
      <c r="AH92" s="9">
        <f t="shared" si="21"/>
        <v>2689193422.3360872</v>
      </c>
      <c r="AI92" s="10">
        <f>AI91*(1+$F$4)</f>
        <v>2646617.8792525581</v>
      </c>
      <c r="AJ92" s="10">
        <f>AI92*$G$8</f>
        <v>1587970727.5515349</v>
      </c>
      <c r="AK92" s="9">
        <f t="shared" si="16"/>
        <v>1016.0867737716459</v>
      </c>
    </row>
    <row r="93" spans="9:37" ht="19.8" customHeight="1" x14ac:dyDescent="0.3">
      <c r="I93" s="8">
        <v>92</v>
      </c>
      <c r="J93" s="9">
        <f>J92*$D$2</f>
        <v>301189.66330164182</v>
      </c>
      <c r="K93" s="10">
        <f t="shared" si="17"/>
        <v>10182.895898541827</v>
      </c>
      <c r="L93" s="10">
        <f>K93*$G$2</f>
        <v>40731.583594167307</v>
      </c>
      <c r="M93" s="9">
        <f>J93/K93</f>
        <v>29.577996898188037</v>
      </c>
      <c r="N93" s="9">
        <f>N92*$D$3</f>
        <v>9046752.7687443048</v>
      </c>
      <c r="O93" s="10">
        <f>O92*(1+$F$3)</f>
        <v>5282.0558228185682</v>
      </c>
      <c r="P93" s="10">
        <f>O93*$G$3</f>
        <v>52820.558228185684</v>
      </c>
      <c r="Q93" s="9">
        <f t="shared" si="22"/>
        <v>1712.7332751127285</v>
      </c>
      <c r="R93" s="9">
        <f>R92*$D$4</f>
        <v>54103871.62963029</v>
      </c>
      <c r="S93" s="10">
        <f>S92*(1+$F$4)</f>
        <v>26430.890554135553</v>
      </c>
      <c r="T93" s="10">
        <f>S93*$G$4</f>
        <v>792926.71662406658</v>
      </c>
      <c r="U93" s="9">
        <f t="shared" si="12"/>
        <v>2046.9938959799763</v>
      </c>
      <c r="V93" s="9">
        <f t="shared" si="18"/>
        <v>270519358.14815152</v>
      </c>
      <c r="W93" s="10">
        <f>W92*(1+$F$4)</f>
        <v>132154.45277067763</v>
      </c>
      <c r="X93" s="10">
        <f>W93*$G$5</f>
        <v>7929267.1662406577</v>
      </c>
      <c r="Y93" s="9">
        <f t="shared" si="13"/>
        <v>2046.993895979979</v>
      </c>
      <c r="Z93" s="9">
        <f t="shared" si="19"/>
        <v>811558074.44445372</v>
      </c>
      <c r="AA93" s="10">
        <f>AA92*(1+$F$4)</f>
        <v>396463.35831203318</v>
      </c>
      <c r="AB93" s="10">
        <f>AA93*$G$6</f>
        <v>71363404.496165976</v>
      </c>
      <c r="AC93" s="9">
        <f t="shared" si="14"/>
        <v>2046.9938959799754</v>
      </c>
      <c r="AD93" s="9">
        <f t="shared" si="20"/>
        <v>903568989.90492511</v>
      </c>
      <c r="AE93" s="10">
        <f>AE92*(1+$F$4)</f>
        <v>849564.33924007055</v>
      </c>
      <c r="AF93" s="10">
        <f>AE93*$G$7</f>
        <v>254869301.77202117</v>
      </c>
      <c r="AG93" s="9">
        <f t="shared" si="15"/>
        <v>1063.5674641348073</v>
      </c>
      <c r="AH93" s="9">
        <f t="shared" si="21"/>
        <v>3011896633.016418</v>
      </c>
      <c r="AI93" s="10">
        <f>AI92*(1+$F$4)</f>
        <v>2831881.1308002374</v>
      </c>
      <c r="AJ93" s="10">
        <f>AI93*$G$8</f>
        <v>1699128678.4801424</v>
      </c>
      <c r="AK93" s="9">
        <f t="shared" si="16"/>
        <v>1063.5674641348069</v>
      </c>
    </row>
    <row r="94" spans="9:37" ht="19.8" customHeight="1" x14ac:dyDescent="0.3">
      <c r="I94" s="8">
        <v>93</v>
      </c>
      <c r="J94" s="9">
        <f>J93*$D$2</f>
        <v>337332.42289783887</v>
      </c>
      <c r="K94" s="10">
        <f t="shared" si="17"/>
        <v>11099.356529410592</v>
      </c>
      <c r="L94" s="10">
        <f>K94*$G$2</f>
        <v>44397.426117642368</v>
      </c>
      <c r="M94" s="9">
        <f>J94/K94</f>
        <v>30.392070207312479</v>
      </c>
      <c r="N94" s="9">
        <f>N93*$D$3</f>
        <v>10313298.156368507</v>
      </c>
      <c r="O94" s="10">
        <f>O93*(1+$F$3)</f>
        <v>5704.6202886440542</v>
      </c>
      <c r="P94" s="10">
        <f>O94*$G$3</f>
        <v>57046.202886440544</v>
      </c>
      <c r="Q94" s="9">
        <f t="shared" si="22"/>
        <v>1807.8851237301021</v>
      </c>
      <c r="R94" s="9">
        <f>R93*$D$4</f>
        <v>61137374.941482224</v>
      </c>
      <c r="S94" s="10">
        <f>S93*(1+$F$4)</f>
        <v>28281.052892925043</v>
      </c>
      <c r="T94" s="10">
        <f>S94*$G$4</f>
        <v>848431.58678775129</v>
      </c>
      <c r="U94" s="9">
        <f t="shared" si="12"/>
        <v>2161.7786004274512</v>
      </c>
      <c r="V94" s="9">
        <f t="shared" si="18"/>
        <v>305686874.70741117</v>
      </c>
      <c r="W94" s="10">
        <f>W93*(1+$F$4)</f>
        <v>141405.26446462507</v>
      </c>
      <c r="X94" s="10">
        <f>W94*$G$5</f>
        <v>8484315.8678775039</v>
      </c>
      <c r="Y94" s="9">
        <f t="shared" si="13"/>
        <v>2161.778600427454</v>
      </c>
      <c r="Z94" s="9">
        <f t="shared" si="19"/>
        <v>917060624.12223256</v>
      </c>
      <c r="AA94" s="10">
        <f>AA93*(1+$F$4)</f>
        <v>424215.79339387553</v>
      </c>
      <c r="AB94" s="10">
        <f>AA94*$G$6</f>
        <v>76358842.810897589</v>
      </c>
      <c r="AC94" s="9">
        <f t="shared" si="14"/>
        <v>2161.7786004274499</v>
      </c>
      <c r="AD94" s="9">
        <f t="shared" si="20"/>
        <v>1011997268.6935163</v>
      </c>
      <c r="AE94" s="10">
        <f>AE93*(1+$F$4)</f>
        <v>909033.84298687556</v>
      </c>
      <c r="AF94" s="10">
        <f>AE94*$G$7</f>
        <v>272710152.89606267</v>
      </c>
      <c r="AG94" s="9">
        <f t="shared" si="15"/>
        <v>1113.2668783467143</v>
      </c>
      <c r="AH94" s="9">
        <f t="shared" si="21"/>
        <v>3373324228.9783883</v>
      </c>
      <c r="AI94" s="10">
        <f>AI93*(1+$F$4)</f>
        <v>3030112.8099562544</v>
      </c>
      <c r="AJ94" s="10">
        <f>AI94*$G$8</f>
        <v>1818067685.9737527</v>
      </c>
      <c r="AK94" s="9">
        <f t="shared" si="16"/>
        <v>1113.2668783467136</v>
      </c>
    </row>
    <row r="95" spans="9:37" ht="19.8" customHeight="1" x14ac:dyDescent="0.3">
      <c r="I95" s="8">
        <v>94</v>
      </c>
      <c r="J95" s="9">
        <f>J94*$D$2</f>
        <v>377812.31364557956</v>
      </c>
      <c r="K95" s="10">
        <f t="shared" si="17"/>
        <v>12098.298617057546</v>
      </c>
      <c r="L95" s="10">
        <f>K95*$G$2</f>
        <v>48393.194468230184</v>
      </c>
      <c r="M95" s="9">
        <f>J95/K95</f>
        <v>31.228549203844015</v>
      </c>
      <c r="N95" s="9">
        <f>N94*$D$3</f>
        <v>11757159.898260098</v>
      </c>
      <c r="O95" s="10">
        <f>O94*(1+$F$3)</f>
        <v>6160.989911735579</v>
      </c>
      <c r="P95" s="10">
        <f>O95*$G$3</f>
        <v>61609.899117355788</v>
      </c>
      <c r="Q95" s="9">
        <f t="shared" si="22"/>
        <v>1908.3231861595521</v>
      </c>
      <c r="R95" s="9">
        <f>R94*$D$4</f>
        <v>69085233.683874905</v>
      </c>
      <c r="S95" s="10">
        <f>S94*(1+$F$4)</f>
        <v>30260.726595429798</v>
      </c>
      <c r="T95" s="10">
        <f>S95*$G$4</f>
        <v>907821.7978628939</v>
      </c>
      <c r="U95" s="9">
        <f t="shared" si="12"/>
        <v>2282.9998303579623</v>
      </c>
      <c r="V95" s="9">
        <f t="shared" si="18"/>
        <v>345426168.41937459</v>
      </c>
      <c r="W95" s="10">
        <f>W94*(1+$F$4)</f>
        <v>151303.63297714884</v>
      </c>
      <c r="X95" s="10">
        <f>W95*$G$5</f>
        <v>9078217.9786289297</v>
      </c>
      <c r="Y95" s="9">
        <f t="shared" si="13"/>
        <v>2282.999830357965</v>
      </c>
      <c r="Z95" s="9">
        <f t="shared" si="19"/>
        <v>1036278505.2581227</v>
      </c>
      <c r="AA95" s="10">
        <f>AA94*(1+$F$4)</f>
        <v>453910.89893144683</v>
      </c>
      <c r="AB95" s="10">
        <f>AA95*$G$6</f>
        <v>81703961.807660431</v>
      </c>
      <c r="AC95" s="9">
        <f t="shared" si="14"/>
        <v>2282.9998303579609</v>
      </c>
      <c r="AD95" s="9">
        <f t="shared" si="20"/>
        <v>1133436940.9367383</v>
      </c>
      <c r="AE95" s="10">
        <f>AE94*(1+$F$4)</f>
        <v>972666.21199595695</v>
      </c>
      <c r="AF95" s="10">
        <f>AE95*$G$7</f>
        <v>291799863.59878707</v>
      </c>
      <c r="AG95" s="9">
        <f t="shared" si="15"/>
        <v>1165.2886950918878</v>
      </c>
      <c r="AH95" s="9">
        <f t="shared" si="21"/>
        <v>3778123136.4557953</v>
      </c>
      <c r="AI95" s="10">
        <f>AI94*(1+$F$4)</f>
        <v>3242220.7066531926</v>
      </c>
      <c r="AJ95" s="10">
        <f>AI95*$G$8</f>
        <v>1945332423.9919157</v>
      </c>
      <c r="AK95" s="9">
        <f t="shared" si="16"/>
        <v>1165.2886950918871</v>
      </c>
    </row>
    <row r="96" spans="9:37" ht="19.8" customHeight="1" x14ac:dyDescent="0.3">
      <c r="I96" s="8">
        <v>95</v>
      </c>
      <c r="J96" s="9">
        <f>J95*$D$2</f>
        <v>423149.79128304916</v>
      </c>
      <c r="K96" s="10">
        <f t="shared" si="17"/>
        <v>13187.145492592726</v>
      </c>
      <c r="L96" s="10">
        <f>K96*$G$2</f>
        <v>52748.581970370906</v>
      </c>
      <c r="M96" s="9">
        <f>J96/K96</f>
        <v>32.088050558078251</v>
      </c>
      <c r="N96" s="9">
        <f>N95*$D$3</f>
        <v>13403162.28401651</v>
      </c>
      <c r="O96" s="10">
        <f>O95*(1+$F$3)</f>
        <v>6653.8691046744261</v>
      </c>
      <c r="P96" s="10">
        <f>O96*$G$3</f>
        <v>66538.691046744265</v>
      </c>
      <c r="Q96" s="9">
        <f t="shared" si="22"/>
        <v>2014.3411409461935</v>
      </c>
      <c r="R96" s="9">
        <f>R95*$D$4</f>
        <v>78066314.062778637</v>
      </c>
      <c r="S96" s="10">
        <f>S95*(1+$F$4)</f>
        <v>32378.977457109886</v>
      </c>
      <c r="T96" s="10">
        <f>S96*$G$4</f>
        <v>971369.32371329656</v>
      </c>
      <c r="U96" s="9">
        <f t="shared" si="12"/>
        <v>2411.0185124341092</v>
      </c>
      <c r="V96" s="9">
        <f t="shared" si="18"/>
        <v>390331570.31389326</v>
      </c>
      <c r="W96" s="10">
        <f>W95*(1+$F$4)</f>
        <v>161894.88728554925</v>
      </c>
      <c r="X96" s="10">
        <f>W96*$G$5</f>
        <v>9713693.2371329553</v>
      </c>
      <c r="Y96" s="9">
        <f t="shared" si="13"/>
        <v>2411.0185124341124</v>
      </c>
      <c r="Z96" s="9">
        <f t="shared" si="19"/>
        <v>1170994710.9416785</v>
      </c>
      <c r="AA96" s="10">
        <f>AA95*(1+$F$4)</f>
        <v>485684.66185664816</v>
      </c>
      <c r="AB96" s="10">
        <f>AA96*$G$6</f>
        <v>87423239.134196669</v>
      </c>
      <c r="AC96" s="9">
        <f t="shared" si="14"/>
        <v>2411.0185124341078</v>
      </c>
      <c r="AD96" s="9">
        <f t="shared" si="20"/>
        <v>1269449373.8491471</v>
      </c>
      <c r="AE96" s="10">
        <f>AE95*(1+$F$4)</f>
        <v>1040752.846835674</v>
      </c>
      <c r="AF96" s="10">
        <f>AE96*$G$7</f>
        <v>312225854.05070221</v>
      </c>
      <c r="AG96" s="9">
        <f t="shared" si="15"/>
        <v>1219.7414378531912</v>
      </c>
      <c r="AH96" s="9">
        <f t="shared" si="21"/>
        <v>4231497912.8304911</v>
      </c>
      <c r="AI96" s="10">
        <f>AI95*(1+$F$4)</f>
        <v>3469176.1561189163</v>
      </c>
      <c r="AJ96" s="10">
        <f>AI96*$G$8</f>
        <v>2081505693.6713498</v>
      </c>
      <c r="AK96" s="9">
        <f t="shared" si="16"/>
        <v>1219.7414378531903</v>
      </c>
    </row>
    <row r="97" spans="9:37" ht="19.8" customHeight="1" x14ac:dyDescent="0.3">
      <c r="I97" s="8">
        <v>96</v>
      </c>
      <c r="J97" s="9">
        <f>J96*$D$2</f>
        <v>473927.76623701508</v>
      </c>
      <c r="K97" s="10">
        <f t="shared" si="17"/>
        <v>14373.988586926072</v>
      </c>
      <c r="L97" s="10">
        <f>K97*$G$2</f>
        <v>57495.95434770429</v>
      </c>
      <c r="M97" s="9">
        <f>J97/K97</f>
        <v>32.971207912887749</v>
      </c>
      <c r="N97" s="9">
        <f>N96*$D$3</f>
        <v>15279605.003778821</v>
      </c>
      <c r="O97" s="10">
        <f>O96*(1+$F$3)</f>
        <v>7186.178633048381</v>
      </c>
      <c r="P97" s="10">
        <f>O97*$G$3</f>
        <v>71861.78633048381</v>
      </c>
      <c r="Q97" s="9">
        <f t="shared" si="22"/>
        <v>2126.2489821098707</v>
      </c>
      <c r="R97" s="9">
        <f>R96*$D$4</f>
        <v>88214934.890939847</v>
      </c>
      <c r="S97" s="10">
        <f>S96*(1+$F$4)</f>
        <v>34645.505879107579</v>
      </c>
      <c r="T97" s="10">
        <f>S97*$G$4</f>
        <v>1039365.1763732274</v>
      </c>
      <c r="U97" s="9">
        <f t="shared" si="12"/>
        <v>2546.2158121967691</v>
      </c>
      <c r="V97" s="9">
        <f t="shared" si="18"/>
        <v>441074674.45469934</v>
      </c>
      <c r="W97" s="10">
        <f>W96*(1+$F$4)</f>
        <v>173227.52939553771</v>
      </c>
      <c r="X97" s="10">
        <f>W97*$G$5</f>
        <v>10393651.763732262</v>
      </c>
      <c r="Y97" s="9">
        <f t="shared" si="13"/>
        <v>2546.2158121967723</v>
      </c>
      <c r="Z97" s="9">
        <f t="shared" si="19"/>
        <v>1323224023.3640966</v>
      </c>
      <c r="AA97" s="10">
        <f>AA96*(1+$F$4)</f>
        <v>519682.58818661358</v>
      </c>
      <c r="AB97" s="10">
        <f>AA97*$G$6</f>
        <v>93542865.87359044</v>
      </c>
      <c r="AC97" s="9">
        <f t="shared" si="14"/>
        <v>2546.2158121967677</v>
      </c>
      <c r="AD97" s="9">
        <f t="shared" si="20"/>
        <v>1421783298.7110448</v>
      </c>
      <c r="AE97" s="10">
        <f>AE96*(1+$F$4)</f>
        <v>1113605.5461141712</v>
      </c>
      <c r="AF97" s="10">
        <f>AE97*$G$7</f>
        <v>334081663.83425134</v>
      </c>
      <c r="AG97" s="9">
        <f t="shared" si="15"/>
        <v>1276.7387013042751</v>
      </c>
      <c r="AH97" s="9">
        <f t="shared" si="21"/>
        <v>4739277662.3701506</v>
      </c>
      <c r="AI97" s="10">
        <f>AI96*(1+$F$4)</f>
        <v>3712018.4870472406</v>
      </c>
      <c r="AJ97" s="10">
        <f>AI97*$G$8</f>
        <v>2227211092.2283444</v>
      </c>
      <c r="AK97" s="9">
        <f t="shared" si="16"/>
        <v>1276.7387013042742</v>
      </c>
    </row>
    <row r="98" spans="9:37" ht="19.8" customHeight="1" x14ac:dyDescent="0.3">
      <c r="I98" s="8">
        <v>97</v>
      </c>
      <c r="J98" s="9">
        <f>J97*$D$2</f>
        <v>530799.09818545694</v>
      </c>
      <c r="K98" s="10">
        <f t="shared" si="17"/>
        <v>15667.647559749421</v>
      </c>
      <c r="L98" s="10">
        <f>K98*$G$2</f>
        <v>62670.590238997684</v>
      </c>
      <c r="M98" s="9">
        <f>J98/K98</f>
        <v>33.87867235085713</v>
      </c>
      <c r="N98" s="9">
        <f>N97*$D$3</f>
        <v>17418749.704307854</v>
      </c>
      <c r="O98" s="10">
        <f>O97*(1+$F$3)</f>
        <v>7761.0729236922516</v>
      </c>
      <c r="P98" s="10">
        <f>O98*$G$3</f>
        <v>77610.729236922518</v>
      </c>
      <c r="Q98" s="9">
        <f t="shared" si="22"/>
        <v>2244.3739255604187</v>
      </c>
      <c r="R98" s="9">
        <f>R97*$D$4</f>
        <v>99682876.426762015</v>
      </c>
      <c r="S98" s="10">
        <f>S97*(1+$F$4)</f>
        <v>37070.691290645111</v>
      </c>
      <c r="T98" s="10">
        <f>S98*$G$4</f>
        <v>1112120.7387193532</v>
      </c>
      <c r="U98" s="9">
        <f t="shared" si="12"/>
        <v>2688.9942689554659</v>
      </c>
      <c r="V98" s="9">
        <f t="shared" si="18"/>
        <v>498414382.13381022</v>
      </c>
      <c r="W98" s="10">
        <f>W97*(1+$F$4)</f>
        <v>185353.45645322537</v>
      </c>
      <c r="X98" s="10">
        <f>W98*$G$5</f>
        <v>11121207.387193521</v>
      </c>
      <c r="Y98" s="9">
        <f t="shared" si="13"/>
        <v>2688.9942689554696</v>
      </c>
      <c r="Z98" s="9">
        <f t="shared" si="19"/>
        <v>1495243146.4014292</v>
      </c>
      <c r="AA98" s="10">
        <f>AA97*(1+$F$4)</f>
        <v>556060.36935967661</v>
      </c>
      <c r="AB98" s="10">
        <f>AA98*$G$6</f>
        <v>100090866.48474179</v>
      </c>
      <c r="AC98" s="9">
        <f t="shared" si="14"/>
        <v>2688.9942689554646</v>
      </c>
      <c r="AD98" s="9">
        <f t="shared" si="20"/>
        <v>1592397294.5563703</v>
      </c>
      <c r="AE98" s="10">
        <f>AE97*(1+$F$4)</f>
        <v>1191557.9343421631</v>
      </c>
      <c r="AF98" s="10">
        <f>AE98*$G$7</f>
        <v>357467380.30264896</v>
      </c>
      <c r="AG98" s="9">
        <f t="shared" si="15"/>
        <v>1336.3993882811103</v>
      </c>
      <c r="AH98" s="9">
        <f t="shared" si="21"/>
        <v>5307990981.8545694</v>
      </c>
      <c r="AI98" s="10">
        <f>AI97*(1+$F$4)</f>
        <v>3971859.7811405477</v>
      </c>
      <c r="AJ98" s="10">
        <f>AI98*$G$8</f>
        <v>2383115868.6843286</v>
      </c>
      <c r="AK98" s="9">
        <f t="shared" si="16"/>
        <v>1336.3993882811094</v>
      </c>
    </row>
    <row r="99" spans="9:37" ht="19.8" customHeight="1" x14ac:dyDescent="0.3">
      <c r="I99" s="8">
        <v>98</v>
      </c>
      <c r="J99" s="9">
        <f>J98*$D$2</f>
        <v>594494.98996771185</v>
      </c>
      <c r="K99" s="10">
        <f t="shared" si="17"/>
        <v>17077.735840126868</v>
      </c>
      <c r="L99" s="10">
        <f>K99*$G$2</f>
        <v>68310.943360507474</v>
      </c>
      <c r="M99" s="9">
        <f>J99/K99</f>
        <v>34.811112874275224</v>
      </c>
      <c r="N99" s="9">
        <f>N98*$D$3</f>
        <v>19857374.662910953</v>
      </c>
      <c r="O99" s="10">
        <f>O98*(1+$F$3)</f>
        <v>8381.9587575876321</v>
      </c>
      <c r="P99" s="10">
        <f>O99*$G$3</f>
        <v>83819.587575876329</v>
      </c>
      <c r="Q99" s="9">
        <f t="shared" si="22"/>
        <v>2369.0613658693305</v>
      </c>
      <c r="R99" s="9">
        <f>R98*$D$4</f>
        <v>112641650.36224106</v>
      </c>
      <c r="S99" s="10">
        <f>S98*(1+$F$4)</f>
        <v>39665.639680990273</v>
      </c>
      <c r="T99" s="10">
        <f>S99*$G$4</f>
        <v>1189969.1904297082</v>
      </c>
      <c r="U99" s="9">
        <f t="shared" si="12"/>
        <v>2839.7789943174544</v>
      </c>
      <c r="V99" s="9">
        <f t="shared" si="18"/>
        <v>563208251.81120551</v>
      </c>
      <c r="W99" s="10">
        <f>W98*(1+$F$4)</f>
        <v>198328.19840495117</v>
      </c>
      <c r="X99" s="10">
        <f>W99*$G$5</f>
        <v>11899691.904297071</v>
      </c>
      <c r="Y99" s="9">
        <f t="shared" si="13"/>
        <v>2839.778994317458</v>
      </c>
      <c r="Z99" s="9">
        <f t="shared" si="19"/>
        <v>1689624755.4336147</v>
      </c>
      <c r="AA99" s="10">
        <f>AA98*(1+$F$4)</f>
        <v>594984.59521485399</v>
      </c>
      <c r="AB99" s="10">
        <f>AA99*$G$6</f>
        <v>107097227.13867372</v>
      </c>
      <c r="AC99" s="9">
        <f t="shared" si="14"/>
        <v>2839.7789943174525</v>
      </c>
      <c r="AD99" s="9">
        <f t="shared" si="20"/>
        <v>1783484969.9031348</v>
      </c>
      <c r="AE99" s="10">
        <f>AE98*(1+$F$4)</f>
        <v>1274966.9897461147</v>
      </c>
      <c r="AF99" s="10">
        <f>AE99*$G$7</f>
        <v>382490096.92383438</v>
      </c>
      <c r="AG99" s="9">
        <f t="shared" si="15"/>
        <v>1398.8479578269566</v>
      </c>
      <c r="AH99" s="9">
        <f t="shared" si="21"/>
        <v>5944949899.6771183</v>
      </c>
      <c r="AI99" s="10">
        <f>AI98*(1+$F$4)</f>
        <v>4249889.9658203861</v>
      </c>
      <c r="AJ99" s="10">
        <f>AI99*$G$8</f>
        <v>2549933979.4922318</v>
      </c>
      <c r="AK99" s="9">
        <f t="shared" si="16"/>
        <v>1398.847957826956</v>
      </c>
    </row>
    <row r="100" spans="9:37" ht="19.8" customHeight="1" x14ac:dyDescent="0.3">
      <c r="I100" s="8">
        <v>99</v>
      </c>
      <c r="J100" s="9">
        <f>J99*$D$2</f>
        <v>665834.38876383728</v>
      </c>
      <c r="K100" s="10">
        <f t="shared" si="17"/>
        <v>18614.732065738288</v>
      </c>
      <c r="L100" s="10">
        <f>K100*$G$2</f>
        <v>74458.928262953152</v>
      </c>
      <c r="M100" s="9">
        <f>J100/K100</f>
        <v>35.769216898337845</v>
      </c>
      <c r="N100" s="9">
        <f>N99*$D$3</f>
        <v>22637407.115718484</v>
      </c>
      <c r="O100" s="10">
        <f>O99*(1+$F$3)</f>
        <v>9052.5154581946426</v>
      </c>
      <c r="P100" s="10">
        <f>O100*$G$3</f>
        <v>90525.154581946423</v>
      </c>
      <c r="Q100" s="9">
        <f t="shared" si="22"/>
        <v>2500.6758861954045</v>
      </c>
      <c r="R100" s="9">
        <f>R99*$D$4</f>
        <v>127285064.90933238</v>
      </c>
      <c r="S100" s="10">
        <f>S99*(1+$F$4)</f>
        <v>42442.234458659594</v>
      </c>
      <c r="T100" s="10">
        <f>S100*$G$4</f>
        <v>1273267.0337597879</v>
      </c>
      <c r="U100" s="9">
        <f t="shared" si="12"/>
        <v>2999.0189379240396</v>
      </c>
      <c r="V100" s="9">
        <f t="shared" si="18"/>
        <v>636425324.54666221</v>
      </c>
      <c r="W100" s="10">
        <f>W99*(1+$F$4)</f>
        <v>212211.17229329777</v>
      </c>
      <c r="X100" s="10">
        <f>W100*$G$5</f>
        <v>12732670.337597866</v>
      </c>
      <c r="Y100" s="9">
        <f t="shared" si="13"/>
        <v>2999.0189379240442</v>
      </c>
      <c r="Z100" s="9">
        <f t="shared" si="19"/>
        <v>1909275973.6399844</v>
      </c>
      <c r="AA100" s="10">
        <f>AA99*(1+$F$4)</f>
        <v>636633.51687989384</v>
      </c>
      <c r="AB100" s="10">
        <f>AA100*$G$6</f>
        <v>114594033.03838089</v>
      </c>
      <c r="AC100" s="9">
        <f t="shared" si="14"/>
        <v>2999.0189379240383</v>
      </c>
      <c r="AD100" s="9">
        <f t="shared" si="20"/>
        <v>1997503166.2915113</v>
      </c>
      <c r="AE100" s="10">
        <f>AE99*(1+$F$4)</f>
        <v>1364214.6790283427</v>
      </c>
      <c r="AF100" s="10">
        <f>AE100*$G$7</f>
        <v>409264403.70850283</v>
      </c>
      <c r="AG100" s="9">
        <f t="shared" si="15"/>
        <v>1464.2146848282164</v>
      </c>
      <c r="AH100" s="9">
        <f t="shared" si="21"/>
        <v>6658343887.6383734</v>
      </c>
      <c r="AI100" s="10">
        <f>AI99*(1+$F$4)</f>
        <v>4547382.2634278135</v>
      </c>
      <c r="AJ100" s="10">
        <f>AI100*$G$8</f>
        <v>2728429358.0566883</v>
      </c>
      <c r="AK100" s="9">
        <f t="shared" si="16"/>
        <v>1464.2146848282155</v>
      </c>
    </row>
    <row r="101" spans="9:37" ht="19.8" customHeight="1" x14ac:dyDescent="0.3">
      <c r="I101" s="8">
        <v>100</v>
      </c>
      <c r="J101" s="9">
        <f>J100*$D$2</f>
        <v>745734.51541549782</v>
      </c>
      <c r="K101" s="10">
        <f t="shared" si="17"/>
        <v>20290.057951654737</v>
      </c>
      <c r="L101" s="10">
        <f>K101*$G$2</f>
        <v>81160.231806618947</v>
      </c>
      <c r="M101" s="9">
        <f>J101/K101</f>
        <v>36.753690757925121</v>
      </c>
      <c r="N101" s="9">
        <f>N100*$D$3</f>
        <v>25806644.111919068</v>
      </c>
      <c r="O101" s="10">
        <f>O100*(1+$F$3)</f>
        <v>9776.7166948502145</v>
      </c>
      <c r="P101" s="10">
        <f>O101*$G$3</f>
        <v>97767.166948502141</v>
      </c>
      <c r="Q101" s="9">
        <f t="shared" si="22"/>
        <v>2639.6023243173709</v>
      </c>
      <c r="R101" s="9">
        <f>R100*$D$4</f>
        <v>143832123.34754556</v>
      </c>
      <c r="S101" s="10">
        <f>S100*(1+$F$4)</f>
        <v>45413.190870765771</v>
      </c>
      <c r="T101" s="10">
        <f>S101*$G$4</f>
        <v>1362395.726122973</v>
      </c>
      <c r="U101" s="9">
        <f t="shared" si="12"/>
        <v>3167.18822416277</v>
      </c>
      <c r="V101" s="9">
        <f t="shared" si="18"/>
        <v>719160616.73772824</v>
      </c>
      <c r="W101" s="10">
        <f>W100*(1+$F$4)</f>
        <v>227065.95435382862</v>
      </c>
      <c r="X101" s="10">
        <f>W101*$G$5</f>
        <v>13623957.261229718</v>
      </c>
      <c r="Y101" s="9">
        <f t="shared" si="13"/>
        <v>3167.188224162775</v>
      </c>
      <c r="Z101" s="9">
        <f t="shared" si="19"/>
        <v>2157481850.213182</v>
      </c>
      <c r="AA101" s="10">
        <f>AA100*(1+$F$4)</f>
        <v>681197.86306148639</v>
      </c>
      <c r="AB101" s="10">
        <f>AA101*$G$6</f>
        <v>122615615.35106756</v>
      </c>
      <c r="AC101" s="9">
        <f t="shared" si="14"/>
        <v>3167.1882241627686</v>
      </c>
      <c r="AD101" s="9">
        <f t="shared" si="20"/>
        <v>2237203546.2464929</v>
      </c>
      <c r="AE101" s="10">
        <f>AE100*(1+$F$4)</f>
        <v>1459709.7065603267</v>
      </c>
      <c r="AF101" s="10">
        <f>AE101*$G$7</f>
        <v>437912911.96809804</v>
      </c>
      <c r="AG101" s="9">
        <f t="shared" si="15"/>
        <v>1532.6359317828062</v>
      </c>
      <c r="AH101" s="9">
        <f t="shared" si="21"/>
        <v>7457345154.1549788</v>
      </c>
      <c r="AI101" s="10">
        <f>AI100*(1+$F$4)</f>
        <v>4865699.0218677605</v>
      </c>
      <c r="AJ101" s="10">
        <f>AI101*$G$8</f>
        <v>2919419413.1206565</v>
      </c>
      <c r="AK101" s="9">
        <f t="shared" si="16"/>
        <v>1532.6359317828051</v>
      </c>
    </row>
    <row r="102" spans="9:37" ht="19.8" customHeight="1" x14ac:dyDescent="0.3">
      <c r="I102" s="8">
        <v>101</v>
      </c>
      <c r="J102" s="9">
        <f>J101*$D$2</f>
        <v>835222.65726535767</v>
      </c>
      <c r="K102" s="10">
        <f t="shared" si="17"/>
        <v>22116.163167303665</v>
      </c>
      <c r="L102" s="10">
        <f>K102*$G$2</f>
        <v>88464.652669214658</v>
      </c>
      <c r="M102" s="9">
        <f>J102/K102</f>
        <v>37.765260228326731</v>
      </c>
      <c r="N102" s="9">
        <f>N101*$D$3</f>
        <v>29419574.287587736</v>
      </c>
      <c r="O102" s="10">
        <f>O101*(1+$F$3)</f>
        <v>10558.854030438233</v>
      </c>
      <c r="P102" s="10">
        <f>O102*$G$3</f>
        <v>105588.54030438233</v>
      </c>
      <c r="Q102" s="9">
        <f>N102/O102</f>
        <v>2786.2468978905572</v>
      </c>
      <c r="R102" s="9">
        <f>R101*$D$4</f>
        <v>162530299.38272646</v>
      </c>
      <c r="S102" s="10">
        <f>S101*(1+$F$4)</f>
        <v>48592.114231719381</v>
      </c>
      <c r="T102" s="10">
        <f>S102*$G$4</f>
        <v>1457763.4269515814</v>
      </c>
      <c r="U102" s="9">
        <f t="shared" si="12"/>
        <v>3344.7875638354476</v>
      </c>
      <c r="V102" s="9">
        <f t="shared" si="18"/>
        <v>812651496.91363287</v>
      </c>
      <c r="W102" s="10">
        <f>W101*(1+$F$4)</f>
        <v>242960.57115859663</v>
      </c>
      <c r="X102" s="10">
        <f>W102*$G$5</f>
        <v>14577634.269515797</v>
      </c>
      <c r="Y102" s="9">
        <f t="shared" si="13"/>
        <v>3344.787563835454</v>
      </c>
      <c r="Z102" s="9">
        <f t="shared" si="19"/>
        <v>2437954490.7408953</v>
      </c>
      <c r="AA102" s="10">
        <f>AA101*(1+$F$4)</f>
        <v>728881.71347579046</v>
      </c>
      <c r="AB102" s="10">
        <f>AA102*$G$6</f>
        <v>131198708.42564228</v>
      </c>
      <c r="AC102" s="9">
        <f t="shared" si="14"/>
        <v>3344.7875638354467</v>
      </c>
      <c r="AD102" s="9">
        <f t="shared" si="20"/>
        <v>2505667971.796072</v>
      </c>
      <c r="AE102" s="10">
        <f>AE101*(1+$F$4)</f>
        <v>1561889.3860195498</v>
      </c>
      <c r="AF102" s="10">
        <f>AE102*$G$7</f>
        <v>468566815.80586493</v>
      </c>
      <c r="AG102" s="9">
        <f t="shared" si="15"/>
        <v>1604.2544332679838</v>
      </c>
      <c r="AH102" s="9">
        <f t="shared" si="21"/>
        <v>8352226572.6535769</v>
      </c>
      <c r="AI102" s="10">
        <f>AI101*(1+$F$4)</f>
        <v>5206297.9533985043</v>
      </c>
      <c r="AJ102" s="10">
        <f>AI102*$G$8</f>
        <v>3123778772.0391026</v>
      </c>
      <c r="AK102" s="9">
        <f t="shared" si="16"/>
        <v>1604.2544332679829</v>
      </c>
    </row>
    <row r="103" spans="9:37" ht="19.8" customHeight="1" x14ac:dyDescent="0.3">
      <c r="AD10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F8" sqref="F8"/>
    </sheetView>
  </sheetViews>
  <sheetFormatPr defaultRowHeight="14.4" x14ac:dyDescent="0.3"/>
  <sheetData>
    <row r="1" spans="2:6" x14ac:dyDescent="0.3">
      <c r="C1" t="s">
        <v>17</v>
      </c>
      <c r="F1" t="s">
        <v>27</v>
      </c>
    </row>
    <row r="2" spans="2:6" x14ac:dyDescent="0.3">
      <c r="B2" t="s">
        <v>4</v>
      </c>
      <c r="C2">
        <v>1</v>
      </c>
      <c r="D2">
        <v>2</v>
      </c>
      <c r="E2" s="16" t="s">
        <v>28</v>
      </c>
      <c r="F2">
        <v>8</v>
      </c>
    </row>
    <row r="3" spans="2:6" x14ac:dyDescent="0.3">
      <c r="B3" t="s">
        <v>18</v>
      </c>
      <c r="C3">
        <v>26</v>
      </c>
      <c r="D3">
        <v>31</v>
      </c>
      <c r="E3">
        <f>D3/C3</f>
        <v>1.1923076923076923</v>
      </c>
      <c r="F3">
        <v>16</v>
      </c>
    </row>
    <row r="4" spans="2:6" x14ac:dyDescent="0.3">
      <c r="B4" t="s">
        <v>19</v>
      </c>
      <c r="C4">
        <v>324</v>
      </c>
      <c r="D4">
        <v>369</v>
      </c>
      <c r="E4">
        <f t="shared" ref="E4:E11" si="0">D4/C4</f>
        <v>1.1388888888888888</v>
      </c>
      <c r="F4">
        <v>24</v>
      </c>
    </row>
    <row r="5" spans="2:6" x14ac:dyDescent="0.3">
      <c r="B5" t="s">
        <v>20</v>
      </c>
      <c r="C5">
        <v>3890</v>
      </c>
      <c r="D5">
        <v>4395</v>
      </c>
      <c r="E5">
        <f t="shared" si="0"/>
        <v>1.1298200514138816</v>
      </c>
      <c r="F5">
        <v>36</v>
      </c>
    </row>
    <row r="6" spans="2:6" x14ac:dyDescent="0.3">
      <c r="B6" t="s">
        <v>21</v>
      </c>
      <c r="C6">
        <v>46660</v>
      </c>
      <c r="D6">
        <v>103150</v>
      </c>
      <c r="E6">
        <f>D6/C6</f>
        <v>2.2106729532790399</v>
      </c>
      <c r="F6">
        <v>48</v>
      </c>
    </row>
    <row r="7" spans="2:6" x14ac:dyDescent="0.3">
      <c r="B7" t="s">
        <v>22</v>
      </c>
      <c r="C7">
        <v>559870</v>
      </c>
      <c r="D7">
        <v>621455</v>
      </c>
      <c r="E7">
        <f t="shared" si="0"/>
        <v>1.1099987497097541</v>
      </c>
      <c r="F7">
        <v>96</v>
      </c>
    </row>
    <row r="8" spans="2:6" x14ac:dyDescent="0.3">
      <c r="B8" t="s">
        <v>23</v>
      </c>
      <c r="C8">
        <v>672</v>
      </c>
      <c r="D8">
        <v>739</v>
      </c>
      <c r="E8">
        <f t="shared" si="0"/>
        <v>1.0997023809523809</v>
      </c>
    </row>
    <row r="9" spans="2:6" x14ac:dyDescent="0.3">
      <c r="B9" t="s">
        <v>24</v>
      </c>
      <c r="C9">
        <v>8062</v>
      </c>
      <c r="D9">
        <v>8788</v>
      </c>
      <c r="E9">
        <f t="shared" si="0"/>
        <v>1.0900520962540312</v>
      </c>
    </row>
    <row r="10" spans="2:6" x14ac:dyDescent="0.3">
      <c r="B10" t="s">
        <v>25</v>
      </c>
      <c r="C10">
        <v>0.96699999999999997</v>
      </c>
      <c r="D10">
        <v>1.04</v>
      </c>
      <c r="E10">
        <f t="shared" si="0"/>
        <v>1.0754912099276113</v>
      </c>
    </row>
    <row r="11" spans="2:6" x14ac:dyDescent="0.3">
      <c r="B11" t="s">
        <v>26</v>
      </c>
      <c r="C11">
        <v>1161</v>
      </c>
      <c r="D11">
        <v>1242</v>
      </c>
      <c r="E11">
        <f t="shared" si="0"/>
        <v>1.069767441860465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2020-09-20T03:53:35Z</dcterms:modified>
</cp:coreProperties>
</file>