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Первые 25 уровней 1 вариант" sheetId="1" r:id="rId1"/>
    <sheet name="Первые 25 уровней 2 вариант" sheetId="2" r:id="rId2"/>
  </sheets>
  <calcPr calcId="162913"/>
</workbook>
</file>

<file path=xl/calcChain.xml><?xml version="1.0" encoding="utf-8"?>
<calcChain xmlns="http://schemas.openxmlformats.org/spreadsheetml/2006/main">
  <c r="O28" i="2" l="1"/>
  <c r="O29" i="2"/>
  <c r="O30" i="2"/>
  <c r="O31" i="2"/>
  <c r="O27" i="2"/>
  <c r="M28" i="2"/>
  <c r="M29" i="2"/>
  <c r="M30" i="2" s="1"/>
  <c r="M31" i="2" s="1"/>
  <c r="M27" i="2"/>
  <c r="AL2" i="2"/>
  <c r="AL26" i="2" s="1"/>
  <c r="AH2" i="2"/>
  <c r="AH26" i="2" s="1"/>
  <c r="AD2" i="2"/>
  <c r="AD26" i="2"/>
  <c r="Z2" i="2"/>
  <c r="Z26" i="2"/>
  <c r="V2" i="2"/>
  <c r="V26" i="2" s="1"/>
  <c r="R2" i="2"/>
  <c r="R26" i="2"/>
  <c r="N26" i="2"/>
  <c r="N2" i="2"/>
  <c r="O4" i="2"/>
  <c r="O5" i="2"/>
  <c r="O6" i="2"/>
  <c r="O7" i="2"/>
  <c r="O8" i="2"/>
  <c r="O9" i="2"/>
  <c r="O3" i="2"/>
  <c r="O2" i="2"/>
  <c r="L3" i="2"/>
  <c r="F8" i="2"/>
  <c r="F7" i="2"/>
  <c r="P6" i="2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F6" i="2"/>
  <c r="P5" i="2"/>
  <c r="F5" i="2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P4" i="2"/>
  <c r="F4" i="2"/>
  <c r="AC3" i="2"/>
  <c r="AC4" i="2" s="1"/>
  <c r="X3" i="2"/>
  <c r="T3" i="2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P3" i="2"/>
  <c r="M3" i="2"/>
  <c r="F3" i="2"/>
  <c r="AK2" i="2"/>
  <c r="AK3" i="2" s="1"/>
  <c r="AJ2" i="2"/>
  <c r="AJ3" i="2" s="1"/>
  <c r="AJ4" i="2" s="1"/>
  <c r="AJ5" i="2" s="1"/>
  <c r="AJ6" i="2" s="1"/>
  <c r="AJ7" i="2" s="1"/>
  <c r="AJ8" i="2" s="1"/>
  <c r="AJ9" i="2" s="1"/>
  <c r="AJ10" i="2" s="1"/>
  <c r="AJ11" i="2" s="1"/>
  <c r="AJ12" i="2" s="1"/>
  <c r="AJ13" i="2" s="1"/>
  <c r="AJ14" i="2" s="1"/>
  <c r="AJ15" i="2" s="1"/>
  <c r="AJ16" i="2" s="1"/>
  <c r="AJ17" i="2" s="1"/>
  <c r="AJ18" i="2" s="1"/>
  <c r="AJ19" i="2" s="1"/>
  <c r="AJ20" i="2" s="1"/>
  <c r="AJ21" i="2" s="1"/>
  <c r="AJ22" i="2" s="1"/>
  <c r="AJ23" i="2" s="1"/>
  <c r="AJ24" i="2" s="1"/>
  <c r="AJ25" i="2" s="1"/>
  <c r="AI2" i="2"/>
  <c r="AG2" i="2"/>
  <c r="AG3" i="2" s="1"/>
  <c r="AF2" i="2"/>
  <c r="AF3" i="2" s="1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C2" i="2"/>
  <c r="AE2" i="2" s="1"/>
  <c r="AB2" i="2"/>
  <c r="AB3" i="2" s="1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A2" i="2"/>
  <c r="Y2" i="2"/>
  <c r="Y3" i="2" s="1"/>
  <c r="X2" i="2"/>
  <c r="U2" i="2"/>
  <c r="W2" i="2" s="1"/>
  <c r="T2" i="2"/>
  <c r="S2" i="2"/>
  <c r="Q2" i="2"/>
  <c r="Q3" i="2" s="1"/>
  <c r="P2" i="2"/>
  <c r="M2" i="2"/>
  <c r="L2" i="2"/>
  <c r="F2" i="2"/>
  <c r="AM1" i="2"/>
  <c r="AK1" i="2"/>
  <c r="AJ1" i="2"/>
  <c r="AI1" i="2"/>
  <c r="AG1" i="2"/>
  <c r="AF1" i="2"/>
  <c r="AE1" i="2"/>
  <c r="AC1" i="2"/>
  <c r="AB1" i="2"/>
  <c r="AA1" i="2"/>
  <c r="Y1" i="2"/>
  <c r="X1" i="2"/>
  <c r="W1" i="2"/>
  <c r="U1" i="2"/>
  <c r="T1" i="2"/>
  <c r="S1" i="2"/>
  <c r="Q1" i="2"/>
  <c r="P1" i="2"/>
  <c r="O1" i="2"/>
  <c r="M1" i="2"/>
  <c r="L1" i="2"/>
  <c r="L3" i="1"/>
  <c r="L4" i="1"/>
  <c r="R26" i="1"/>
  <c r="R5" i="1"/>
  <c r="R6" i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4" i="1"/>
  <c r="R3" i="1"/>
  <c r="U3" i="1"/>
  <c r="U4" i="1"/>
  <c r="O26" i="1"/>
  <c r="O5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4" i="1"/>
  <c r="O3" i="1"/>
  <c r="AF26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3" i="1"/>
  <c r="AF2" i="1"/>
  <c r="AE26" i="1"/>
  <c r="AE5" i="1"/>
  <c r="AE6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4" i="1"/>
  <c r="AE3" i="1"/>
  <c r="AE2" i="1"/>
  <c r="AD26" i="1"/>
  <c r="AD5" i="1"/>
  <c r="AD6" i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4" i="1"/>
  <c r="AD3" i="1"/>
  <c r="AD2" i="1"/>
  <c r="AD1" i="1"/>
  <c r="AC26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3" i="1"/>
  <c r="AC2" i="1"/>
  <c r="AB26" i="1"/>
  <c r="AB5" i="1"/>
  <c r="AB6" i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4" i="1"/>
  <c r="AB3" i="1"/>
  <c r="AB2" i="1"/>
  <c r="AA26" i="1"/>
  <c r="AA5" i="1"/>
  <c r="AA6" i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4" i="1"/>
  <c r="AA3" i="1"/>
  <c r="AA2" i="1"/>
  <c r="AA1" i="1"/>
  <c r="Z26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3" i="1"/>
  <c r="Z2" i="1"/>
  <c r="Y26" i="1"/>
  <c r="Y5" i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4" i="1"/>
  <c r="Y3" i="1"/>
  <c r="Y2" i="1"/>
  <c r="X26" i="1"/>
  <c r="X5" i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4" i="1"/>
  <c r="X3" i="1"/>
  <c r="X2" i="1"/>
  <c r="X1" i="1"/>
  <c r="U1" i="1"/>
  <c r="W26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3" i="1"/>
  <c r="W2" i="1"/>
  <c r="V2" i="1"/>
  <c r="V3" i="1" s="1"/>
  <c r="T3" i="1"/>
  <c r="S4" i="1"/>
  <c r="S5" i="1"/>
  <c r="S6" i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3" i="1"/>
  <c r="P2" i="1"/>
  <c r="P4" i="1"/>
  <c r="Q4" i="1" s="1"/>
  <c r="P3" i="1"/>
  <c r="Q3" i="1"/>
  <c r="N2" i="1"/>
  <c r="N3" i="1"/>
  <c r="U2" i="1"/>
  <c r="T2" i="1"/>
  <c r="S2" i="1"/>
  <c r="S1" i="1"/>
  <c r="R2" i="1"/>
  <c r="R1" i="1"/>
  <c r="AF1" i="1"/>
  <c r="AE1" i="1"/>
  <c r="AC1" i="1"/>
  <c r="AB1" i="1"/>
  <c r="Z1" i="1"/>
  <c r="Y1" i="1"/>
  <c r="W1" i="1"/>
  <c r="V1" i="1"/>
  <c r="T1" i="1"/>
  <c r="Q2" i="1"/>
  <c r="O2" i="1"/>
  <c r="P1" i="1"/>
  <c r="O1" i="1"/>
  <c r="Q1" i="1"/>
  <c r="M1" i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L2" i="1"/>
  <c r="N1" i="1"/>
  <c r="L1" i="1"/>
  <c r="F3" i="1"/>
  <c r="F4" i="1"/>
  <c r="F5" i="1"/>
  <c r="F6" i="1"/>
  <c r="F7" i="1"/>
  <c r="F8" i="1"/>
  <c r="F2" i="1"/>
  <c r="L4" i="2" l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AA3" i="2"/>
  <c r="Y4" i="2"/>
  <c r="AM3" i="2"/>
  <c r="AK4" i="2"/>
  <c r="S3" i="2"/>
  <c r="Q4" i="2"/>
  <c r="AI3" i="2"/>
  <c r="AG4" i="2"/>
  <c r="AE4" i="2"/>
  <c r="AC5" i="2"/>
  <c r="AM2" i="2"/>
  <c r="AE3" i="2"/>
  <c r="U3" i="2"/>
  <c r="M4" i="2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T4" i="1"/>
  <c r="U5" i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V4" i="1"/>
  <c r="T5" i="1"/>
  <c r="N24" i="1"/>
  <c r="N16" i="1"/>
  <c r="N9" i="1"/>
  <c r="N22" i="1"/>
  <c r="N14" i="1"/>
  <c r="N25" i="1"/>
  <c r="N5" i="1"/>
  <c r="N10" i="1"/>
  <c r="N23" i="1"/>
  <c r="N15" i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N8" i="1"/>
  <c r="N21" i="1"/>
  <c r="N13" i="1"/>
  <c r="N20" i="1"/>
  <c r="N7" i="1"/>
  <c r="N12" i="1"/>
  <c r="N19" i="1"/>
  <c r="N11" i="1"/>
  <c r="N4" i="1"/>
  <c r="N26" i="1"/>
  <c r="N18" i="1"/>
  <c r="N6" i="1"/>
  <c r="N17" i="1"/>
  <c r="AA4" i="2" l="1"/>
  <c r="Y5" i="2"/>
  <c r="AG5" i="2"/>
  <c r="AI4" i="2"/>
  <c r="M5" i="2"/>
  <c r="AE5" i="2"/>
  <c r="AC6" i="2"/>
  <c r="S4" i="2"/>
  <c r="Q5" i="2"/>
  <c r="W3" i="2"/>
  <c r="U4" i="2"/>
  <c r="AM4" i="2"/>
  <c r="AK5" i="2"/>
  <c r="Q5" i="1"/>
  <c r="V5" i="1"/>
  <c r="T6" i="1"/>
  <c r="Q6" i="1"/>
  <c r="Y6" i="2" l="1"/>
  <c r="AA5" i="2"/>
  <c r="M6" i="2"/>
  <c r="S5" i="2"/>
  <c r="Q6" i="2"/>
  <c r="AE6" i="2"/>
  <c r="AC7" i="2"/>
  <c r="AK6" i="2"/>
  <c r="AM5" i="2"/>
  <c r="U5" i="2"/>
  <c r="W4" i="2"/>
  <c r="AI5" i="2"/>
  <c r="AG6" i="2"/>
  <c r="V6" i="1"/>
  <c r="T7" i="1"/>
  <c r="Q7" i="1"/>
  <c r="Y7" i="2" l="1"/>
  <c r="AA6" i="2"/>
  <c r="AK7" i="2"/>
  <c r="AM6" i="2"/>
  <c r="AC8" i="2"/>
  <c r="AE7" i="2"/>
  <c r="AI6" i="2"/>
  <c r="AG7" i="2"/>
  <c r="Q7" i="2"/>
  <c r="S6" i="2"/>
  <c r="W5" i="2"/>
  <c r="U6" i="2"/>
  <c r="M7" i="2"/>
  <c r="V7" i="1"/>
  <c r="T8" i="1"/>
  <c r="Q8" i="1"/>
  <c r="M8" i="2" l="1"/>
  <c r="AI7" i="2"/>
  <c r="AG8" i="2"/>
  <c r="AE8" i="2"/>
  <c r="AC9" i="2"/>
  <c r="W6" i="2"/>
  <c r="U7" i="2"/>
  <c r="AM7" i="2"/>
  <c r="AK8" i="2"/>
  <c r="S7" i="2"/>
  <c r="Q8" i="2"/>
  <c r="AA7" i="2"/>
  <c r="Y8" i="2"/>
  <c r="V8" i="1"/>
  <c r="T9" i="1"/>
  <c r="Q9" i="1"/>
  <c r="U8" i="2" l="1"/>
  <c r="W7" i="2"/>
  <c r="Y9" i="2"/>
  <c r="AA8" i="2"/>
  <c r="AE9" i="2"/>
  <c r="AC10" i="2"/>
  <c r="S8" i="2"/>
  <c r="Q9" i="2"/>
  <c r="AG9" i="2"/>
  <c r="AI8" i="2"/>
  <c r="AM8" i="2"/>
  <c r="AK9" i="2"/>
  <c r="M9" i="2"/>
  <c r="V9" i="1"/>
  <c r="T10" i="1"/>
  <c r="Q10" i="1"/>
  <c r="Q10" i="2" l="1"/>
  <c r="S9" i="2"/>
  <c r="AC11" i="2"/>
  <c r="AE10" i="2"/>
  <c r="M10" i="2"/>
  <c r="O10" i="2" s="1"/>
  <c r="AK10" i="2"/>
  <c r="AM9" i="2"/>
  <c r="Y10" i="2"/>
  <c r="AA9" i="2"/>
  <c r="AI9" i="2"/>
  <c r="AG10" i="2"/>
  <c r="U9" i="2"/>
  <c r="W8" i="2"/>
  <c r="V10" i="1"/>
  <c r="T11" i="1"/>
  <c r="Q11" i="1"/>
  <c r="AM10" i="2" l="1"/>
  <c r="AK11" i="2"/>
  <c r="W9" i="2"/>
  <c r="U10" i="2"/>
  <c r="M11" i="2"/>
  <c r="O11" i="2" s="1"/>
  <c r="AG11" i="2"/>
  <c r="AI10" i="2"/>
  <c r="AE11" i="2"/>
  <c r="AC12" i="2"/>
  <c r="AA10" i="2"/>
  <c r="Y11" i="2"/>
  <c r="S10" i="2"/>
  <c r="Q11" i="2"/>
  <c r="V11" i="1"/>
  <c r="T12" i="1"/>
  <c r="Q12" i="1"/>
  <c r="AG12" i="2" l="1"/>
  <c r="AI11" i="2"/>
  <c r="S11" i="2"/>
  <c r="Q12" i="2"/>
  <c r="M12" i="2"/>
  <c r="O12" i="2" s="1"/>
  <c r="Y12" i="2"/>
  <c r="AA11" i="2"/>
  <c r="U11" i="2"/>
  <c r="W10" i="2"/>
  <c r="AC13" i="2"/>
  <c r="AE12" i="2"/>
  <c r="AM11" i="2"/>
  <c r="AK12" i="2"/>
  <c r="V12" i="1"/>
  <c r="T13" i="1"/>
  <c r="Q13" i="1"/>
  <c r="AA12" i="2" l="1"/>
  <c r="Y13" i="2"/>
  <c r="Q13" i="2"/>
  <c r="S12" i="2"/>
  <c r="AK13" i="2"/>
  <c r="AM12" i="2"/>
  <c r="M13" i="2"/>
  <c r="O13" i="2" s="1"/>
  <c r="AE13" i="2"/>
  <c r="AC14" i="2"/>
  <c r="U12" i="2"/>
  <c r="W11" i="2"/>
  <c r="AI12" i="2"/>
  <c r="AG13" i="2"/>
  <c r="V13" i="1"/>
  <c r="T14" i="1"/>
  <c r="Q14" i="1"/>
  <c r="AM13" i="2" l="1"/>
  <c r="AK14" i="2"/>
  <c r="M14" i="2"/>
  <c r="O14" i="2" s="1"/>
  <c r="AG14" i="2"/>
  <c r="AI13" i="2"/>
  <c r="W12" i="2"/>
  <c r="U13" i="2"/>
  <c r="S13" i="2"/>
  <c r="Q14" i="2"/>
  <c r="AE14" i="2"/>
  <c r="AC15" i="2"/>
  <c r="AA13" i="2"/>
  <c r="Y14" i="2"/>
  <c r="V14" i="1"/>
  <c r="T15" i="1"/>
  <c r="Q15" i="1"/>
  <c r="U14" i="2" l="1"/>
  <c r="W13" i="2"/>
  <c r="Y15" i="2"/>
  <c r="AA14" i="2"/>
  <c r="AI14" i="2"/>
  <c r="AG15" i="2"/>
  <c r="AC16" i="2"/>
  <c r="AE15" i="2"/>
  <c r="M15" i="2"/>
  <c r="O15" i="2" s="1"/>
  <c r="S14" i="2"/>
  <c r="Q15" i="2"/>
  <c r="AK15" i="2"/>
  <c r="AM14" i="2"/>
  <c r="V15" i="1"/>
  <c r="T16" i="1"/>
  <c r="Q16" i="1"/>
  <c r="AK16" i="2" l="1"/>
  <c r="AM15" i="2"/>
  <c r="AI15" i="2"/>
  <c r="AG16" i="2"/>
  <c r="Q16" i="2"/>
  <c r="S15" i="2"/>
  <c r="AA15" i="2"/>
  <c r="Y16" i="2"/>
  <c r="AE16" i="2"/>
  <c r="AC17" i="2"/>
  <c r="M16" i="2"/>
  <c r="O16" i="2" s="1"/>
  <c r="W14" i="2"/>
  <c r="U15" i="2"/>
  <c r="V16" i="1"/>
  <c r="T17" i="1"/>
  <c r="Q17" i="1"/>
  <c r="Y17" i="2" l="1"/>
  <c r="AA16" i="2"/>
  <c r="U16" i="2"/>
  <c r="W15" i="2"/>
  <c r="M17" i="2"/>
  <c r="O17" i="2" s="1"/>
  <c r="S16" i="2"/>
  <c r="Q17" i="2"/>
  <c r="AG17" i="2"/>
  <c r="AI16" i="2"/>
  <c r="AE17" i="2"/>
  <c r="AC18" i="2"/>
  <c r="AM16" i="2"/>
  <c r="AK17" i="2"/>
  <c r="V17" i="1"/>
  <c r="T18" i="1"/>
  <c r="Q18" i="1"/>
  <c r="Q18" i="2" l="1"/>
  <c r="S17" i="2"/>
  <c r="AC19" i="2"/>
  <c r="AE18" i="2"/>
  <c r="AK18" i="2"/>
  <c r="AM17" i="2"/>
  <c r="M18" i="2"/>
  <c r="O18" i="2" s="1"/>
  <c r="U17" i="2"/>
  <c r="W16" i="2"/>
  <c r="AI17" i="2"/>
  <c r="AG18" i="2"/>
  <c r="Y18" i="2"/>
  <c r="AA17" i="2"/>
  <c r="V18" i="1"/>
  <c r="T19" i="1"/>
  <c r="Q19" i="1"/>
  <c r="M19" i="2" l="1"/>
  <c r="O19" i="2" s="1"/>
  <c r="AA18" i="2"/>
  <c r="Y19" i="2"/>
  <c r="AI18" i="2"/>
  <c r="AG19" i="2"/>
  <c r="AM18" i="2"/>
  <c r="AK19" i="2"/>
  <c r="AE19" i="2"/>
  <c r="AC20" i="2"/>
  <c r="W17" i="2"/>
  <c r="U18" i="2"/>
  <c r="S18" i="2"/>
  <c r="Q19" i="2"/>
  <c r="V19" i="1"/>
  <c r="T20" i="1"/>
  <c r="Q20" i="1"/>
  <c r="S19" i="2" l="1"/>
  <c r="Q20" i="2"/>
  <c r="AK20" i="2"/>
  <c r="AM19" i="2"/>
  <c r="AG20" i="2"/>
  <c r="AI19" i="2"/>
  <c r="U19" i="2"/>
  <c r="W18" i="2"/>
  <c r="M20" i="2"/>
  <c r="O20" i="2" s="1"/>
  <c r="Y20" i="2"/>
  <c r="AA19" i="2"/>
  <c r="AC21" i="2"/>
  <c r="AE20" i="2"/>
  <c r="V20" i="1"/>
  <c r="T21" i="1"/>
  <c r="Q21" i="1"/>
  <c r="AC22" i="2" l="1"/>
  <c r="AE21" i="2"/>
  <c r="Q21" i="2"/>
  <c r="S20" i="2"/>
  <c r="U20" i="2"/>
  <c r="W19" i="2"/>
  <c r="AI20" i="2"/>
  <c r="AG21" i="2"/>
  <c r="AA20" i="2"/>
  <c r="Y21" i="2"/>
  <c r="AK21" i="2"/>
  <c r="AM20" i="2"/>
  <c r="M21" i="2"/>
  <c r="O21" i="2" s="1"/>
  <c r="V21" i="1"/>
  <c r="T22" i="1"/>
  <c r="Q22" i="1"/>
  <c r="AG22" i="2" l="1"/>
  <c r="AI21" i="2"/>
  <c r="M22" i="2"/>
  <c r="O22" i="2" s="1"/>
  <c r="W20" i="2"/>
  <c r="U21" i="2"/>
  <c r="AM21" i="2"/>
  <c r="AK22" i="2"/>
  <c r="S21" i="2"/>
  <c r="Q22" i="2"/>
  <c r="AA21" i="2"/>
  <c r="Y22" i="2"/>
  <c r="AE22" i="2"/>
  <c r="AC23" i="2"/>
  <c r="V22" i="1"/>
  <c r="T23" i="1"/>
  <c r="Q23" i="1"/>
  <c r="AK23" i="2" l="1"/>
  <c r="AM22" i="2"/>
  <c r="U22" i="2"/>
  <c r="W21" i="2"/>
  <c r="Q23" i="2"/>
  <c r="S22" i="2"/>
  <c r="AC24" i="2"/>
  <c r="AE23" i="2"/>
  <c r="Y23" i="2"/>
  <c r="AA22" i="2"/>
  <c r="M23" i="2"/>
  <c r="O23" i="2" s="1"/>
  <c r="AI22" i="2"/>
  <c r="AG23" i="2"/>
  <c r="V23" i="1"/>
  <c r="T24" i="1"/>
  <c r="Q24" i="1"/>
  <c r="AI23" i="2" l="1"/>
  <c r="AG24" i="2"/>
  <c r="AE24" i="2"/>
  <c r="AC25" i="2"/>
  <c r="Q24" i="2"/>
  <c r="S23" i="2"/>
  <c r="M24" i="2"/>
  <c r="O24" i="2" s="1"/>
  <c r="W22" i="2"/>
  <c r="U23" i="2"/>
  <c r="AA23" i="2"/>
  <c r="Y24" i="2"/>
  <c r="AM23" i="2"/>
  <c r="AK24" i="2"/>
  <c r="V24" i="1"/>
  <c r="T25" i="1"/>
  <c r="Q25" i="1"/>
  <c r="M25" i="2" l="1"/>
  <c r="AE25" i="2"/>
  <c r="AM24" i="2"/>
  <c r="AK25" i="2"/>
  <c r="S24" i="2"/>
  <c r="Q25" i="2"/>
  <c r="Y25" i="2"/>
  <c r="AA24" i="2"/>
  <c r="U24" i="2"/>
  <c r="W23" i="2"/>
  <c r="AG25" i="2"/>
  <c r="AI24" i="2"/>
  <c r="V25" i="1"/>
  <c r="T26" i="1"/>
  <c r="Q26" i="1"/>
  <c r="M26" i="2" l="1"/>
  <c r="O26" i="2" s="1"/>
  <c r="O25" i="2"/>
  <c r="S25" i="2"/>
  <c r="AM25" i="2"/>
  <c r="AI25" i="2"/>
  <c r="U25" i="2"/>
  <c r="W24" i="2"/>
  <c r="AA25" i="2"/>
  <c r="V26" i="1"/>
  <c r="W25" i="2" l="1"/>
</calcChain>
</file>

<file path=xl/sharedStrings.xml><?xml version="1.0" encoding="utf-8"?>
<sst xmlns="http://schemas.openxmlformats.org/spreadsheetml/2006/main" count="40" uniqueCount="17">
  <si>
    <t>Уровень/здание</t>
  </si>
  <si>
    <t>Дом</t>
  </si>
  <si>
    <t>Коефициент</t>
  </si>
  <si>
    <t>нач. стоим.</t>
  </si>
  <si>
    <t>Дом лесника</t>
  </si>
  <si>
    <t>Школа</t>
  </si>
  <si>
    <t>Сельское хозяйство</t>
  </si>
  <si>
    <t>Амбар</t>
  </si>
  <si>
    <t>Животноводство</t>
  </si>
  <si>
    <t>Стены</t>
  </si>
  <si>
    <t>Скорость повышения стоимости здания</t>
  </si>
  <si>
    <t>Стоимость повышения</t>
  </si>
  <si>
    <t>Процент увеличения прибыли</t>
  </si>
  <si>
    <t>Время</t>
  </si>
  <si>
    <t>Приносимая прибыль (за время)</t>
  </si>
  <si>
    <t>прибыль за 1 секунду</t>
  </si>
  <si>
    <t>Коэфициэнт домножения стоимость при 25 кратном уровне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</si>
</sst>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2" fontId="0" fillId="0" borderId="0" xfId="0" applyNumberFormat="1" applyFill="1"/>
    <xf numFmtId="1" fontId="0" fillId="0" borderId="0" xfId="0" applyNumberFormat="1" applyFill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2" fontId="0" fillId="3" borderId="0" xfId="0" applyNumberFormat="1" applyFill="1"/>
    <xf numFmtId="0" fontId="0" fillId="4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zoomScale="70" zoomScaleNormal="70" workbookViewId="0">
      <selection activeCell="D16" sqref="D16"/>
    </sheetView>
  </sheetViews>
  <sheetFormatPr defaultRowHeight="14.4" x14ac:dyDescent="0.3"/>
  <cols>
    <col min="1" max="1" width="14.21875" customWidth="1"/>
    <col min="2" max="2" width="20.109375" bestFit="1" customWidth="1"/>
    <col min="3" max="4" width="14.21875" customWidth="1"/>
    <col min="5" max="6" width="17.109375" customWidth="1"/>
    <col min="7" max="7" width="14.21875" customWidth="1"/>
    <col min="8" max="8" width="20.109375" customWidth="1"/>
    <col min="9" max="9" width="14.21875" customWidth="1"/>
    <col min="11" max="32" width="19.6640625" customWidth="1"/>
  </cols>
  <sheetData>
    <row r="1" spans="1:32" s="1" customFormat="1" ht="50.4" customHeight="1" x14ac:dyDescent="0.3">
      <c r="A1" s="10"/>
      <c r="B1" s="10" t="s">
        <v>2</v>
      </c>
      <c r="C1" s="10" t="s">
        <v>3</v>
      </c>
      <c r="D1" s="10" t="s">
        <v>13</v>
      </c>
      <c r="E1" s="11" t="s">
        <v>11</v>
      </c>
      <c r="F1" s="11" t="s">
        <v>15</v>
      </c>
      <c r="G1" s="10" t="s">
        <v>14</v>
      </c>
      <c r="H1" s="10" t="s">
        <v>10</v>
      </c>
      <c r="I1" s="11" t="s">
        <v>12</v>
      </c>
      <c r="K1" s="7" t="s">
        <v>0</v>
      </c>
      <c r="L1" s="18" t="str">
        <f>$B$2</f>
        <v>Дом</v>
      </c>
      <c r="M1" s="7" t="str">
        <f>$G$1</f>
        <v>Приносимая прибыль (за время)</v>
      </c>
      <c r="N1" s="7" t="str">
        <f>$F$1</f>
        <v>прибыль за 1 секунду</v>
      </c>
      <c r="O1" s="18" t="str">
        <f>$B$3</f>
        <v>Дом лесника</v>
      </c>
      <c r="P1" s="7" t="str">
        <f>$G$1</f>
        <v>Приносимая прибыль (за время)</v>
      </c>
      <c r="Q1" s="7" t="str">
        <f>$F$1</f>
        <v>прибыль за 1 секунду</v>
      </c>
      <c r="R1" s="18" t="str">
        <f>$B$4</f>
        <v>Школа</v>
      </c>
      <c r="S1" s="7" t="str">
        <f>$G$1</f>
        <v>Приносимая прибыль (за время)</v>
      </c>
      <c r="T1" s="7" t="str">
        <f>$F$1</f>
        <v>прибыль за 1 секунду</v>
      </c>
      <c r="U1" s="18" t="str">
        <f>$B$5</f>
        <v>Сельское хозяйство</v>
      </c>
      <c r="V1" s="7" t="str">
        <f>$G$1</f>
        <v>Приносимая прибыль (за время)</v>
      </c>
      <c r="W1" s="7" t="str">
        <f>$F$1</f>
        <v>прибыль за 1 секунду</v>
      </c>
      <c r="X1" s="18" t="str">
        <f>$B$6</f>
        <v>Амбар</v>
      </c>
      <c r="Y1" s="7" t="str">
        <f>$G$1</f>
        <v>Приносимая прибыль (за время)</v>
      </c>
      <c r="Z1" s="7" t="str">
        <f>$F$1</f>
        <v>прибыль за 1 секунду</v>
      </c>
      <c r="AA1" s="18" t="str">
        <f>$B$7</f>
        <v>Животноводство</v>
      </c>
      <c r="AB1" s="7" t="str">
        <f>$G$1</f>
        <v>Приносимая прибыль (за время)</v>
      </c>
      <c r="AC1" s="7" t="str">
        <f>$F$1</f>
        <v>прибыль за 1 секунду</v>
      </c>
      <c r="AD1" s="18" t="str">
        <f>$B$8</f>
        <v>Стены</v>
      </c>
      <c r="AE1" s="7" t="str">
        <f>$G$1</f>
        <v>Приносимая прибыль (за время)</v>
      </c>
      <c r="AF1" s="7" t="str">
        <f>$F$1</f>
        <v>прибыль за 1 секунду</v>
      </c>
    </row>
    <row r="2" spans="1:32" ht="15.6" x14ac:dyDescent="0.3">
      <c r="A2" s="4">
        <v>1</v>
      </c>
      <c r="B2" s="5" t="s">
        <v>1</v>
      </c>
      <c r="C2" s="6">
        <v>10</v>
      </c>
      <c r="D2" s="6">
        <v>4</v>
      </c>
      <c r="E2" s="6">
        <v>20</v>
      </c>
      <c r="F2" s="6">
        <f>G2/D2</f>
        <v>1.25</v>
      </c>
      <c r="G2" s="6">
        <v>5</v>
      </c>
      <c r="H2" s="4">
        <v>1.1200000000000001</v>
      </c>
      <c r="I2" s="6">
        <v>0.11</v>
      </c>
      <c r="K2" s="12">
        <v>1</v>
      </c>
      <c r="L2" s="13">
        <f>$C$2</f>
        <v>10</v>
      </c>
      <c r="M2" s="13">
        <f>$G$2</f>
        <v>5</v>
      </c>
      <c r="N2" s="14">
        <f>M2/$D$2</f>
        <v>1.25</v>
      </c>
      <c r="O2" s="13">
        <f>$C$3</f>
        <v>60</v>
      </c>
      <c r="P2" s="13">
        <f>$G$3</f>
        <v>25</v>
      </c>
      <c r="Q2" s="14">
        <f>P2/$D$3</f>
        <v>1.5625</v>
      </c>
      <c r="R2" s="13">
        <f>$C$4</f>
        <v>300</v>
      </c>
      <c r="S2" s="13">
        <f>$G$4</f>
        <v>60</v>
      </c>
      <c r="T2" s="14">
        <f>S2/$D$4</f>
        <v>1.875</v>
      </c>
      <c r="U2" s="13">
        <f>$C$5</f>
        <v>1000</v>
      </c>
      <c r="V2" s="13">
        <f>$G$5</f>
        <v>140</v>
      </c>
      <c r="W2" s="14">
        <f>V2/$D$5</f>
        <v>2.1875</v>
      </c>
      <c r="X2" s="13">
        <f>$C$6</f>
        <v>6000</v>
      </c>
      <c r="Y2" s="13">
        <f>$G$6</f>
        <v>500</v>
      </c>
      <c r="Z2" s="14">
        <f>Y2/$D$6</f>
        <v>3.90625</v>
      </c>
      <c r="AA2" s="13">
        <f>$C$7</f>
        <v>20000</v>
      </c>
      <c r="AB2" s="13">
        <f>$G$7</f>
        <v>1200</v>
      </c>
      <c r="AC2" s="14">
        <f>AB2/$D$7</f>
        <v>4.6875</v>
      </c>
      <c r="AD2" s="13">
        <f>$C$8</f>
        <v>100000</v>
      </c>
      <c r="AE2" s="13">
        <f>$G$8</f>
        <v>2500</v>
      </c>
      <c r="AF2" s="14">
        <f>AE2/$D$8</f>
        <v>4.8828125</v>
      </c>
    </row>
    <row r="3" spans="1:32" ht="15.6" x14ac:dyDescent="0.3">
      <c r="A3" s="4">
        <v>2</v>
      </c>
      <c r="B3" s="5" t="s">
        <v>4</v>
      </c>
      <c r="C3" s="6">
        <v>60</v>
      </c>
      <c r="D3" s="6">
        <v>16</v>
      </c>
      <c r="E3" s="6">
        <v>120</v>
      </c>
      <c r="F3" s="6">
        <f t="shared" ref="F3:F8" si="0">G3/D3</f>
        <v>1.5625</v>
      </c>
      <c r="G3" s="6">
        <v>25</v>
      </c>
      <c r="H3" s="4">
        <v>1.1200000000000001</v>
      </c>
      <c r="I3" s="6">
        <v>0.11</v>
      </c>
      <c r="K3">
        <v>2</v>
      </c>
      <c r="L3" s="13">
        <f>L2*$H$2</f>
        <v>11.200000000000001</v>
      </c>
      <c r="M3" s="13">
        <f>M2*(1+$I$2)</f>
        <v>5.5500000000000007</v>
      </c>
      <c r="N3" s="8">
        <f>M3/$D$2</f>
        <v>1.3875000000000002</v>
      </c>
      <c r="O3" s="13">
        <f>$E$3</f>
        <v>120</v>
      </c>
      <c r="P3" s="13">
        <f>P2*(1+$I$3)</f>
        <v>27.750000000000004</v>
      </c>
      <c r="Q3" s="8">
        <f>P3/$D$3</f>
        <v>1.7343750000000002</v>
      </c>
      <c r="R3" s="13">
        <f>R2*$H$4</f>
        <v>336.00000000000006</v>
      </c>
      <c r="S3" s="13">
        <f>S2*(1+$I$4)</f>
        <v>66.600000000000009</v>
      </c>
      <c r="T3" s="8">
        <f>S3/$D$4</f>
        <v>2.0812500000000003</v>
      </c>
      <c r="U3" s="13">
        <f>U2*$H$5</f>
        <v>1120</v>
      </c>
      <c r="V3" s="13">
        <f>V2*(1+$I$5)</f>
        <v>155.4</v>
      </c>
      <c r="W3" s="8">
        <f>V3/$D$5</f>
        <v>2.4281250000000001</v>
      </c>
      <c r="X3" s="13">
        <f>X2*$H$6</f>
        <v>6720.0000000000009</v>
      </c>
      <c r="Y3" s="13">
        <f>Y2*(1+$I$6)</f>
        <v>555</v>
      </c>
      <c r="Z3" s="8">
        <f>Y3/$D$6</f>
        <v>4.3359375</v>
      </c>
      <c r="AA3" s="13">
        <f>AA2*$H$7</f>
        <v>22400.000000000004</v>
      </c>
      <c r="AB3" s="13">
        <f>AB2*(1+$I$7)</f>
        <v>1332.0000000000002</v>
      </c>
      <c r="AC3" s="8">
        <f>AB3/$D$7</f>
        <v>5.2031250000000009</v>
      </c>
      <c r="AD3" s="13">
        <f>AD2*$H$8</f>
        <v>112000.00000000001</v>
      </c>
      <c r="AE3" s="13">
        <f>AE2*(1+$I$8)</f>
        <v>2775.0000000000005</v>
      </c>
      <c r="AF3" s="8">
        <f>AE3/$D$8</f>
        <v>5.4199218750000009</v>
      </c>
    </row>
    <row r="4" spans="1:32" ht="15.6" x14ac:dyDescent="0.3">
      <c r="A4" s="4">
        <v>3</v>
      </c>
      <c r="B4" s="5" t="s">
        <v>5</v>
      </c>
      <c r="C4" s="6">
        <v>300</v>
      </c>
      <c r="D4" s="6">
        <v>32</v>
      </c>
      <c r="E4" s="6">
        <v>700</v>
      </c>
      <c r="F4" s="6">
        <f t="shared" si="0"/>
        <v>1.875</v>
      </c>
      <c r="G4" s="6">
        <v>60</v>
      </c>
      <c r="H4" s="4">
        <v>1.1200000000000001</v>
      </c>
      <c r="I4" s="6">
        <v>0.11</v>
      </c>
      <c r="K4">
        <v>3</v>
      </c>
      <c r="L4" s="3">
        <f>L3*$H$2</f>
        <v>12.544000000000002</v>
      </c>
      <c r="M4" s="3">
        <f>M3*(1+$I$2)</f>
        <v>6.1605000000000016</v>
      </c>
      <c r="N4" s="8">
        <f>M4/$D$2</f>
        <v>1.5401250000000004</v>
      </c>
      <c r="O4" s="3">
        <f>O3*$H$3</f>
        <v>134.4</v>
      </c>
      <c r="P4" s="3">
        <f t="shared" ref="P4:P25" si="1">P3*(1+$I$3)</f>
        <v>30.802500000000006</v>
      </c>
      <c r="Q4" s="8">
        <f t="shared" ref="Q3:Q26" si="2">P4/$D$3</f>
        <v>1.9251562500000003</v>
      </c>
      <c r="R4" s="3">
        <f>R3*$H$4</f>
        <v>376.32000000000011</v>
      </c>
      <c r="S4" s="3">
        <f t="shared" ref="S4:S25" si="3">S3*(1+$I$4)</f>
        <v>73.926000000000016</v>
      </c>
      <c r="T4" s="8">
        <f t="shared" ref="T4:T25" si="4">S4/$D$4</f>
        <v>2.3101875000000005</v>
      </c>
      <c r="U4" s="3">
        <f>U3*$H$5</f>
        <v>1254.4000000000001</v>
      </c>
      <c r="V4" s="3">
        <f>V3*(1+$I$2)</f>
        <v>172.49400000000003</v>
      </c>
      <c r="W4" s="8">
        <f t="shared" ref="W4:W25" si="5">V4/$D$5</f>
        <v>2.6952187500000004</v>
      </c>
      <c r="X4" s="3">
        <f>X3*$H$6</f>
        <v>7526.4000000000015</v>
      </c>
      <c r="Y4" s="3">
        <f>Y3*(1+$I$6)</f>
        <v>616.05000000000007</v>
      </c>
      <c r="Z4" s="8">
        <f t="shared" ref="Z4:Z25" si="6">Y4/$D$6</f>
        <v>4.8128906250000005</v>
      </c>
      <c r="AA4" s="3">
        <f>AA3*$H$7</f>
        <v>25088.000000000007</v>
      </c>
      <c r="AB4" s="3">
        <f>AB3*(1+$I$7)</f>
        <v>1478.5200000000004</v>
      </c>
      <c r="AC4" s="8">
        <f t="shared" ref="AC4:AC25" si="7">AB4/$D$7</f>
        <v>5.7754687500000017</v>
      </c>
      <c r="AD4" s="3">
        <f>AD3*$H$8</f>
        <v>125440.00000000003</v>
      </c>
      <c r="AE4" s="3">
        <f>AE3*(1+$I$8)</f>
        <v>3080.2500000000009</v>
      </c>
      <c r="AF4" s="8">
        <f t="shared" ref="AF4:AF25" si="8">AE4/$D$8</f>
        <v>6.0161132812500018</v>
      </c>
    </row>
    <row r="5" spans="1:32" ht="15.6" x14ac:dyDescent="0.3">
      <c r="A5" s="4">
        <v>4</v>
      </c>
      <c r="B5" s="4" t="s">
        <v>6</v>
      </c>
      <c r="C5" s="6">
        <v>1000</v>
      </c>
      <c r="D5" s="6">
        <v>64</v>
      </c>
      <c r="E5" s="6">
        <v>2500</v>
      </c>
      <c r="F5" s="6">
        <f t="shared" si="0"/>
        <v>2.1875</v>
      </c>
      <c r="G5" s="6">
        <v>140</v>
      </c>
      <c r="H5" s="4">
        <v>1.1200000000000001</v>
      </c>
      <c r="I5" s="6">
        <v>0.11</v>
      </c>
      <c r="K5">
        <v>4</v>
      </c>
      <c r="L5" s="3">
        <f t="shared" ref="L5:L51" si="9">L4*$H$2</f>
        <v>14.049280000000003</v>
      </c>
      <c r="M5" s="3">
        <f>M4*(1+$I$2)</f>
        <v>6.8381550000000022</v>
      </c>
      <c r="N5" s="8">
        <f>M5/$D$2</f>
        <v>1.7095387500000006</v>
      </c>
      <c r="O5" s="3">
        <f t="shared" ref="O5:O25" si="10">O4*$H$3</f>
        <v>150.52800000000002</v>
      </c>
      <c r="P5" s="3">
        <f t="shared" si="1"/>
        <v>34.190775000000009</v>
      </c>
      <c r="Q5" s="8">
        <f t="shared" si="2"/>
        <v>2.1369234375000006</v>
      </c>
      <c r="R5" s="3">
        <f t="shared" ref="R5:R25" si="11">R4*$H$4</f>
        <v>421.47840000000014</v>
      </c>
      <c r="S5" s="3">
        <f t="shared" si="3"/>
        <v>82.057860000000019</v>
      </c>
      <c r="T5" s="8">
        <f t="shared" si="4"/>
        <v>2.5643081250000006</v>
      </c>
      <c r="U5" s="3">
        <f t="shared" ref="U5:U51" si="12">U4*$H$2</f>
        <v>1404.9280000000003</v>
      </c>
      <c r="V5" s="3">
        <f>V4*(1+$I$2)</f>
        <v>191.46834000000004</v>
      </c>
      <c r="W5" s="8">
        <f t="shared" si="5"/>
        <v>2.9916928125000006</v>
      </c>
      <c r="X5" s="3">
        <f t="shared" ref="X5:X25" si="13">X4*$H$6</f>
        <v>8429.5680000000029</v>
      </c>
      <c r="Y5" s="3">
        <f t="shared" ref="Y5:Y25" si="14">Y4*(1+$I$6)</f>
        <v>683.81550000000016</v>
      </c>
      <c r="Z5" s="8">
        <f t="shared" si="6"/>
        <v>5.3423085937500012</v>
      </c>
      <c r="AA5" s="3">
        <f t="shared" ref="AA5:AA25" si="15">AA4*$H$7</f>
        <v>28098.560000000012</v>
      </c>
      <c r="AB5" s="3">
        <f t="shared" ref="AB5:AB25" si="16">AB4*(1+$I$7)</f>
        <v>1641.1572000000006</v>
      </c>
      <c r="AC5" s="8">
        <f t="shared" si="7"/>
        <v>6.4107703125000022</v>
      </c>
      <c r="AD5" s="3">
        <f t="shared" ref="AD5:AD25" si="17">AD4*$H$8</f>
        <v>140492.80000000005</v>
      </c>
      <c r="AE5" s="3">
        <f t="shared" ref="AE5:AE25" si="18">AE4*(1+$I$8)</f>
        <v>3419.0775000000012</v>
      </c>
      <c r="AF5" s="8">
        <f t="shared" si="8"/>
        <v>6.6778857421875024</v>
      </c>
    </row>
    <row r="6" spans="1:32" ht="15.6" x14ac:dyDescent="0.3">
      <c r="A6" s="4">
        <v>5</v>
      </c>
      <c r="B6" s="4" t="s">
        <v>7</v>
      </c>
      <c r="C6" s="6">
        <v>6000</v>
      </c>
      <c r="D6" s="6">
        <v>128</v>
      </c>
      <c r="E6" s="6">
        <v>15000</v>
      </c>
      <c r="F6" s="6">
        <f t="shared" si="0"/>
        <v>3.90625</v>
      </c>
      <c r="G6" s="6">
        <v>500</v>
      </c>
      <c r="H6" s="4">
        <v>1.1200000000000001</v>
      </c>
      <c r="I6" s="6">
        <v>0.11</v>
      </c>
      <c r="K6">
        <v>5</v>
      </c>
      <c r="L6" s="3">
        <f t="shared" si="9"/>
        <v>15.735193600000004</v>
      </c>
      <c r="M6" s="3">
        <f>M5*(1+$I$2)</f>
        <v>7.5903520500000035</v>
      </c>
      <c r="N6" s="8">
        <f>M6/$D$2</f>
        <v>1.8975880125000009</v>
      </c>
      <c r="O6" s="3">
        <f t="shared" si="10"/>
        <v>168.59136000000004</v>
      </c>
      <c r="P6" s="3">
        <f t="shared" si="1"/>
        <v>37.951760250000014</v>
      </c>
      <c r="Q6" s="8">
        <f t="shared" si="2"/>
        <v>2.3719850156250009</v>
      </c>
      <c r="R6" s="3">
        <f t="shared" si="11"/>
        <v>472.05580800000018</v>
      </c>
      <c r="S6" s="3">
        <f t="shared" si="3"/>
        <v>91.084224600000027</v>
      </c>
      <c r="T6" s="8">
        <f t="shared" si="4"/>
        <v>2.8463820187500009</v>
      </c>
      <c r="U6" s="3">
        <f t="shared" si="12"/>
        <v>1573.5193600000005</v>
      </c>
      <c r="V6" s="3">
        <f>V5*(1+$I$2)</f>
        <v>212.52985740000005</v>
      </c>
      <c r="W6" s="8">
        <f t="shared" si="5"/>
        <v>3.3207790218750008</v>
      </c>
      <c r="X6" s="3">
        <f t="shared" si="13"/>
        <v>9441.116160000005</v>
      </c>
      <c r="Y6" s="3">
        <f t="shared" si="14"/>
        <v>759.03520500000025</v>
      </c>
      <c r="Z6" s="8">
        <f t="shared" si="6"/>
        <v>5.9299625390625019</v>
      </c>
      <c r="AA6" s="3">
        <f t="shared" si="15"/>
        <v>31470.387200000016</v>
      </c>
      <c r="AB6" s="3">
        <f t="shared" si="16"/>
        <v>1821.6844920000008</v>
      </c>
      <c r="AC6" s="8">
        <f t="shared" si="7"/>
        <v>7.115955046875003</v>
      </c>
      <c r="AD6" s="3">
        <f t="shared" si="17"/>
        <v>157351.93600000007</v>
      </c>
      <c r="AE6" s="3">
        <f t="shared" si="18"/>
        <v>3795.1760250000016</v>
      </c>
      <c r="AF6" s="8">
        <f t="shared" si="8"/>
        <v>7.4124531738281281</v>
      </c>
    </row>
    <row r="7" spans="1:32" ht="15.6" x14ac:dyDescent="0.3">
      <c r="A7" s="4">
        <v>6</v>
      </c>
      <c r="B7" s="4" t="s">
        <v>8</v>
      </c>
      <c r="C7" s="6">
        <v>20000</v>
      </c>
      <c r="D7" s="6">
        <v>256</v>
      </c>
      <c r="E7" s="6">
        <v>32000</v>
      </c>
      <c r="F7" s="6">
        <f t="shared" si="0"/>
        <v>4.6875</v>
      </c>
      <c r="G7" s="6">
        <v>1200</v>
      </c>
      <c r="H7" s="4">
        <v>1.1200000000000001</v>
      </c>
      <c r="I7" s="6">
        <v>0.11</v>
      </c>
      <c r="K7">
        <v>6</v>
      </c>
      <c r="L7" s="3">
        <f t="shared" si="9"/>
        <v>17.623416832000007</v>
      </c>
      <c r="M7" s="3">
        <f>M6*(1+$I$2)</f>
        <v>8.4252907755000042</v>
      </c>
      <c r="N7" s="8">
        <f>M7/$D$2</f>
        <v>2.106322693875001</v>
      </c>
      <c r="O7" s="3">
        <f t="shared" si="10"/>
        <v>188.82232320000006</v>
      </c>
      <c r="P7" s="3">
        <f t="shared" si="1"/>
        <v>42.126453877500019</v>
      </c>
      <c r="Q7" s="8">
        <f t="shared" si="2"/>
        <v>2.6329033673437512</v>
      </c>
      <c r="R7" s="3">
        <f t="shared" si="11"/>
        <v>528.70250496000028</v>
      </c>
      <c r="S7" s="3">
        <f t="shared" si="3"/>
        <v>101.10348930600004</v>
      </c>
      <c r="T7" s="8">
        <f t="shared" si="4"/>
        <v>3.1594840408125013</v>
      </c>
      <c r="U7" s="3">
        <f t="shared" si="12"/>
        <v>1762.3416832000007</v>
      </c>
      <c r="V7" s="3">
        <f>V6*(1+$I$2)</f>
        <v>235.9081417140001</v>
      </c>
      <c r="W7" s="8">
        <f t="shared" si="5"/>
        <v>3.6860647142812515</v>
      </c>
      <c r="X7" s="3">
        <f t="shared" si="13"/>
        <v>10574.050099200007</v>
      </c>
      <c r="Y7" s="3">
        <f t="shared" si="14"/>
        <v>842.52907755000035</v>
      </c>
      <c r="Z7" s="8">
        <f t="shared" si="6"/>
        <v>6.5822584183593777</v>
      </c>
      <c r="AA7" s="3">
        <f t="shared" si="15"/>
        <v>35246.83366400002</v>
      </c>
      <c r="AB7" s="3">
        <f t="shared" si="16"/>
        <v>2022.069786120001</v>
      </c>
      <c r="AC7" s="8">
        <f t="shared" si="7"/>
        <v>7.898710102031254</v>
      </c>
      <c r="AD7" s="3">
        <f t="shared" si="17"/>
        <v>176234.16832000011</v>
      </c>
      <c r="AE7" s="3">
        <f t="shared" si="18"/>
        <v>4212.6453877500026</v>
      </c>
      <c r="AF7" s="8">
        <f t="shared" si="8"/>
        <v>8.2278230229492237</v>
      </c>
    </row>
    <row r="8" spans="1:32" ht="15.6" x14ac:dyDescent="0.3">
      <c r="A8" s="4">
        <v>7</v>
      </c>
      <c r="B8" s="4" t="s">
        <v>9</v>
      </c>
      <c r="C8" s="6">
        <v>100000</v>
      </c>
      <c r="D8" s="6">
        <v>512</v>
      </c>
      <c r="E8" s="6">
        <v>115000</v>
      </c>
      <c r="F8" s="6">
        <f t="shared" si="0"/>
        <v>4.8828125</v>
      </c>
      <c r="G8" s="6">
        <v>2500</v>
      </c>
      <c r="H8" s="4">
        <v>1.1200000000000001</v>
      </c>
      <c r="I8" s="6">
        <v>0.11</v>
      </c>
      <c r="K8">
        <v>7</v>
      </c>
      <c r="L8" s="3">
        <f t="shared" si="9"/>
        <v>19.738226851840011</v>
      </c>
      <c r="M8" s="3">
        <f>M7*(1+$I$2)</f>
        <v>9.3520727608050063</v>
      </c>
      <c r="N8" s="8">
        <f>M8/$D$2</f>
        <v>2.3380181902012516</v>
      </c>
      <c r="O8" s="3">
        <f t="shared" si="10"/>
        <v>211.48100198400007</v>
      </c>
      <c r="P8" s="3">
        <f t="shared" si="1"/>
        <v>46.760363804025026</v>
      </c>
      <c r="Q8" s="8">
        <f t="shared" si="2"/>
        <v>2.9225227377515641</v>
      </c>
      <c r="R8" s="3">
        <f t="shared" si="11"/>
        <v>592.14680555520033</v>
      </c>
      <c r="S8" s="3">
        <f t="shared" si="3"/>
        <v>112.22487312966005</v>
      </c>
      <c r="T8" s="8">
        <f t="shared" si="4"/>
        <v>3.5070272853018767</v>
      </c>
      <c r="U8" s="3">
        <f t="shared" si="12"/>
        <v>1973.8226851840011</v>
      </c>
      <c r="V8" s="3">
        <f>V7*(1+$I$2)</f>
        <v>261.85803730254014</v>
      </c>
      <c r="W8" s="8">
        <f t="shared" si="5"/>
        <v>4.0915318328521897</v>
      </c>
      <c r="X8" s="3">
        <f t="shared" si="13"/>
        <v>11842.936111104009</v>
      </c>
      <c r="Y8" s="3">
        <f t="shared" si="14"/>
        <v>935.20727608050049</v>
      </c>
      <c r="Z8" s="8">
        <f t="shared" si="6"/>
        <v>7.3063068443789101</v>
      </c>
      <c r="AA8" s="3">
        <f t="shared" si="15"/>
        <v>39476.453703680025</v>
      </c>
      <c r="AB8" s="3">
        <f t="shared" si="16"/>
        <v>2244.4974625932014</v>
      </c>
      <c r="AC8" s="8">
        <f t="shared" si="7"/>
        <v>8.7675682132546928</v>
      </c>
      <c r="AD8" s="3">
        <f t="shared" si="17"/>
        <v>197382.26851840015</v>
      </c>
      <c r="AE8" s="3">
        <f t="shared" si="18"/>
        <v>4676.0363804025028</v>
      </c>
      <c r="AF8" s="8">
        <f t="shared" si="8"/>
        <v>9.1328835554736383</v>
      </c>
    </row>
    <row r="9" spans="1:32" ht="15.6" x14ac:dyDescent="0.3">
      <c r="A9" s="4">
        <v>8</v>
      </c>
      <c r="B9" s="4"/>
      <c r="C9" s="4"/>
      <c r="D9" s="4"/>
      <c r="E9" s="4"/>
      <c r="F9" s="4"/>
      <c r="G9" s="4"/>
      <c r="H9" s="6"/>
      <c r="I9" s="6"/>
      <c r="K9">
        <v>8</v>
      </c>
      <c r="L9" s="3">
        <f t="shared" si="9"/>
        <v>22.106814074060814</v>
      </c>
      <c r="M9" s="3">
        <f>M8*(1+$I$2)</f>
        <v>10.380800764493557</v>
      </c>
      <c r="N9" s="8">
        <f>M9/$D$2</f>
        <v>2.5952001911233893</v>
      </c>
      <c r="O9" s="3">
        <f t="shared" si="10"/>
        <v>236.8587222220801</v>
      </c>
      <c r="P9" s="3">
        <f t="shared" si="1"/>
        <v>51.904003822467786</v>
      </c>
      <c r="Q9" s="8">
        <f t="shared" si="2"/>
        <v>3.2440002389042366</v>
      </c>
      <c r="R9" s="3">
        <f t="shared" si="11"/>
        <v>663.20442222182442</v>
      </c>
      <c r="S9" s="3">
        <f t="shared" si="3"/>
        <v>124.56960917392267</v>
      </c>
      <c r="T9" s="8">
        <f t="shared" si="4"/>
        <v>3.8928002866850835</v>
      </c>
      <c r="U9" s="3">
        <f t="shared" si="12"/>
        <v>2210.6814074060812</v>
      </c>
      <c r="V9" s="3">
        <f>V8*(1+$I$2)</f>
        <v>290.6624214058196</v>
      </c>
      <c r="W9" s="8">
        <f t="shared" si="5"/>
        <v>4.5416003344659313</v>
      </c>
      <c r="X9" s="3">
        <f t="shared" si="13"/>
        <v>13264.088444436491</v>
      </c>
      <c r="Y9" s="3">
        <f t="shared" si="14"/>
        <v>1038.0800764493556</v>
      </c>
      <c r="Z9" s="8">
        <f t="shared" si="6"/>
        <v>8.1100005972605906</v>
      </c>
      <c r="AA9" s="3">
        <f t="shared" si="15"/>
        <v>44213.628148121628</v>
      </c>
      <c r="AB9" s="3">
        <f t="shared" si="16"/>
        <v>2491.3921834784537</v>
      </c>
      <c r="AC9" s="8">
        <f t="shared" si="7"/>
        <v>9.7320007167127098</v>
      </c>
      <c r="AD9" s="3">
        <f t="shared" si="17"/>
        <v>221068.14074060819</v>
      </c>
      <c r="AE9" s="3">
        <f t="shared" si="18"/>
        <v>5190.4003822467785</v>
      </c>
      <c r="AF9" s="8">
        <f t="shared" si="8"/>
        <v>10.137500746575739</v>
      </c>
    </row>
    <row r="10" spans="1:32" ht="15.6" x14ac:dyDescent="0.3">
      <c r="A10" s="4">
        <v>9</v>
      </c>
      <c r="B10" s="4"/>
      <c r="C10" s="4"/>
      <c r="D10" s="4"/>
      <c r="E10" s="4"/>
      <c r="F10" s="4"/>
      <c r="G10" s="4"/>
      <c r="H10" s="6"/>
      <c r="I10" s="6"/>
      <c r="K10">
        <v>9</v>
      </c>
      <c r="L10" s="3">
        <f t="shared" si="9"/>
        <v>24.759631762948114</v>
      </c>
      <c r="M10" s="3">
        <f t="shared" ref="M10:M51" si="19">M9*(1+$I$2)</f>
        <v>11.522688848587849</v>
      </c>
      <c r="N10" s="8">
        <f>M10/$D$2</f>
        <v>2.8806722121469623</v>
      </c>
      <c r="O10" s="3">
        <f t="shared" si="10"/>
        <v>265.28176888872974</v>
      </c>
      <c r="P10" s="3">
        <f t="shared" si="1"/>
        <v>57.613444242939245</v>
      </c>
      <c r="Q10" s="8">
        <f t="shared" si="2"/>
        <v>3.6008402651837028</v>
      </c>
      <c r="R10" s="3">
        <f t="shared" si="11"/>
        <v>742.78895288844342</v>
      </c>
      <c r="S10" s="3">
        <f t="shared" si="3"/>
        <v>138.27226618305417</v>
      </c>
      <c r="T10" s="8">
        <f t="shared" si="4"/>
        <v>4.3210083182204428</v>
      </c>
      <c r="U10" s="3">
        <f t="shared" si="12"/>
        <v>2475.9631762948111</v>
      </c>
      <c r="V10" s="3">
        <f t="shared" ref="V10:V51" si="20">V9*(1+$I$2)</f>
        <v>322.63528776045979</v>
      </c>
      <c r="W10" s="8">
        <f t="shared" si="5"/>
        <v>5.0411763712571842</v>
      </c>
      <c r="X10" s="3">
        <f t="shared" si="13"/>
        <v>14855.779057768872</v>
      </c>
      <c r="Y10" s="3">
        <f t="shared" si="14"/>
        <v>1152.2688848587848</v>
      </c>
      <c r="Z10" s="8">
        <f t="shared" si="6"/>
        <v>9.0021006629592559</v>
      </c>
      <c r="AA10" s="3">
        <f t="shared" si="15"/>
        <v>49519.263525896225</v>
      </c>
      <c r="AB10" s="3">
        <f t="shared" si="16"/>
        <v>2765.4453236610839</v>
      </c>
      <c r="AC10" s="8">
        <f t="shared" si="7"/>
        <v>10.802520795551109</v>
      </c>
      <c r="AD10" s="3">
        <f t="shared" si="17"/>
        <v>247596.3176294812</v>
      </c>
      <c r="AE10" s="3">
        <f t="shared" si="18"/>
        <v>5761.3444242939249</v>
      </c>
      <c r="AF10" s="8">
        <f t="shared" si="8"/>
        <v>11.252625828699072</v>
      </c>
    </row>
    <row r="11" spans="1:32" x14ac:dyDescent="0.3">
      <c r="K11">
        <v>10</v>
      </c>
      <c r="L11" s="3">
        <f t="shared" si="9"/>
        <v>27.730787574501889</v>
      </c>
      <c r="M11" s="3">
        <f t="shared" si="19"/>
        <v>12.790184621932514</v>
      </c>
      <c r="N11" s="8">
        <f>M11/$D$2</f>
        <v>3.1975461554831286</v>
      </c>
      <c r="O11" s="3">
        <f t="shared" si="10"/>
        <v>297.11558115537736</v>
      </c>
      <c r="P11" s="3">
        <f t="shared" si="1"/>
        <v>63.950923109662568</v>
      </c>
      <c r="Q11" s="8">
        <f t="shared" si="2"/>
        <v>3.9969326943539105</v>
      </c>
      <c r="R11" s="3">
        <f t="shared" si="11"/>
        <v>831.92362723505676</v>
      </c>
      <c r="S11" s="3">
        <f t="shared" si="3"/>
        <v>153.48221546319013</v>
      </c>
      <c r="T11" s="8">
        <f t="shared" si="4"/>
        <v>4.7963192332246916</v>
      </c>
      <c r="U11" s="3">
        <f t="shared" si="12"/>
        <v>2773.0787574501887</v>
      </c>
      <c r="V11" s="3">
        <f t="shared" si="20"/>
        <v>358.12516941411042</v>
      </c>
      <c r="W11" s="8">
        <f t="shared" si="5"/>
        <v>5.5957057720954753</v>
      </c>
      <c r="X11" s="3">
        <f t="shared" si="13"/>
        <v>16638.472544701137</v>
      </c>
      <c r="Y11" s="3">
        <f t="shared" si="14"/>
        <v>1279.0184621932513</v>
      </c>
      <c r="Z11" s="8">
        <f t="shared" si="6"/>
        <v>9.9923317358847754</v>
      </c>
      <c r="AA11" s="3">
        <f t="shared" si="15"/>
        <v>55461.57514900378</v>
      </c>
      <c r="AB11" s="3">
        <f t="shared" si="16"/>
        <v>3069.6443092638033</v>
      </c>
      <c r="AC11" s="8">
        <f t="shared" si="7"/>
        <v>11.990798083061732</v>
      </c>
      <c r="AD11" s="3">
        <f t="shared" si="17"/>
        <v>277307.87574501894</v>
      </c>
      <c r="AE11" s="3">
        <f t="shared" si="18"/>
        <v>6395.0923109662572</v>
      </c>
      <c r="AF11" s="8">
        <f t="shared" si="8"/>
        <v>12.490414669855971</v>
      </c>
    </row>
    <row r="12" spans="1:32" x14ac:dyDescent="0.3">
      <c r="B12" s="3"/>
      <c r="C12" s="2"/>
      <c r="D12" s="2"/>
      <c r="E12" s="3"/>
      <c r="F12" s="3"/>
      <c r="G12" s="2"/>
      <c r="H12" s="3"/>
      <c r="I12" s="2"/>
      <c r="J12" s="3"/>
      <c r="K12">
        <v>11</v>
      </c>
      <c r="L12" s="3">
        <f t="shared" si="9"/>
        <v>31.058482083442119</v>
      </c>
      <c r="M12" s="3">
        <f t="shared" si="19"/>
        <v>14.197104930345093</v>
      </c>
      <c r="N12" s="8">
        <f>M12/$D$2</f>
        <v>3.5492762325862732</v>
      </c>
      <c r="O12" s="3">
        <f t="shared" si="10"/>
        <v>332.76945089402267</v>
      </c>
      <c r="P12" s="3">
        <f t="shared" si="1"/>
        <v>70.985524651725456</v>
      </c>
      <c r="Q12" s="8">
        <f t="shared" si="2"/>
        <v>4.436595290732841</v>
      </c>
      <c r="R12" s="3">
        <f t="shared" si="11"/>
        <v>931.75446250326365</v>
      </c>
      <c r="S12" s="3">
        <f t="shared" si="3"/>
        <v>170.36525916414107</v>
      </c>
      <c r="T12" s="8">
        <f t="shared" si="4"/>
        <v>5.3239143488794083</v>
      </c>
      <c r="U12" s="3">
        <f t="shared" si="12"/>
        <v>3105.8482083442118</v>
      </c>
      <c r="V12" s="3">
        <f t="shared" si="20"/>
        <v>397.51893804966261</v>
      </c>
      <c r="W12" s="8">
        <f t="shared" si="5"/>
        <v>6.2112334070259783</v>
      </c>
      <c r="X12" s="3">
        <f t="shared" si="13"/>
        <v>18635.089250065274</v>
      </c>
      <c r="Y12" s="3">
        <f t="shared" si="14"/>
        <v>1419.710493034509</v>
      </c>
      <c r="Z12" s="8">
        <f t="shared" si="6"/>
        <v>11.091488226832102</v>
      </c>
      <c r="AA12" s="3">
        <f t="shared" si="15"/>
        <v>62116.964166884238</v>
      </c>
      <c r="AB12" s="3">
        <f t="shared" si="16"/>
        <v>3407.3051832828219</v>
      </c>
      <c r="AC12" s="8">
        <f t="shared" si="7"/>
        <v>13.309785872198523</v>
      </c>
      <c r="AD12" s="3">
        <f t="shared" si="17"/>
        <v>310584.82083442126</v>
      </c>
      <c r="AE12" s="3">
        <f t="shared" si="18"/>
        <v>7098.5524651725464</v>
      </c>
      <c r="AF12" s="8">
        <f t="shared" si="8"/>
        <v>13.86436028354013</v>
      </c>
    </row>
    <row r="13" spans="1:32" x14ac:dyDescent="0.3">
      <c r="B13" s="3"/>
      <c r="C13" s="2"/>
      <c r="D13" s="2"/>
      <c r="E13" s="3"/>
      <c r="F13" s="3"/>
      <c r="G13" s="2"/>
      <c r="H13" s="3"/>
      <c r="I13" s="2"/>
      <c r="J13" s="3"/>
      <c r="K13">
        <v>12</v>
      </c>
      <c r="L13" s="3">
        <f t="shared" si="9"/>
        <v>34.785499933455178</v>
      </c>
      <c r="M13" s="3">
        <f t="shared" si="19"/>
        <v>15.758786472683054</v>
      </c>
      <c r="N13" s="8">
        <f>M13/$D$2</f>
        <v>3.9396966181707636</v>
      </c>
      <c r="O13" s="3">
        <f t="shared" si="10"/>
        <v>372.70178500130544</v>
      </c>
      <c r="P13" s="3">
        <f t="shared" si="1"/>
        <v>78.793932363415266</v>
      </c>
      <c r="Q13" s="8">
        <f t="shared" si="2"/>
        <v>4.9246207727134541</v>
      </c>
      <c r="R13" s="3">
        <f t="shared" si="11"/>
        <v>1043.5649980036553</v>
      </c>
      <c r="S13" s="3">
        <f t="shared" si="3"/>
        <v>189.10543767219659</v>
      </c>
      <c r="T13" s="8">
        <f t="shared" si="4"/>
        <v>5.9095449272561433</v>
      </c>
      <c r="U13" s="3">
        <f t="shared" si="12"/>
        <v>3478.5499933455176</v>
      </c>
      <c r="V13" s="3">
        <f t="shared" si="20"/>
        <v>441.24602123512551</v>
      </c>
      <c r="W13" s="8">
        <f t="shared" si="5"/>
        <v>6.8944690817988361</v>
      </c>
      <c r="X13" s="3">
        <f t="shared" si="13"/>
        <v>20871.299960073109</v>
      </c>
      <c r="Y13" s="3">
        <f t="shared" si="14"/>
        <v>1575.878647268305</v>
      </c>
      <c r="Z13" s="8">
        <f t="shared" si="6"/>
        <v>12.311551931783633</v>
      </c>
      <c r="AA13" s="3">
        <f t="shared" si="15"/>
        <v>69570.999866910352</v>
      </c>
      <c r="AB13" s="3">
        <f t="shared" si="16"/>
        <v>3782.1087534439325</v>
      </c>
      <c r="AC13" s="8">
        <f t="shared" si="7"/>
        <v>14.773862318140361</v>
      </c>
      <c r="AD13" s="3">
        <f t="shared" si="17"/>
        <v>347854.99933455186</v>
      </c>
      <c r="AE13" s="3">
        <f t="shared" si="18"/>
        <v>7879.393236341527</v>
      </c>
      <c r="AF13" s="8">
        <f t="shared" si="8"/>
        <v>15.389439914729545</v>
      </c>
    </row>
    <row r="14" spans="1:32" x14ac:dyDescent="0.3">
      <c r="B14" s="3"/>
      <c r="C14" s="2"/>
      <c r="D14" s="2"/>
      <c r="E14" s="3"/>
      <c r="F14" s="3"/>
      <c r="G14" s="2"/>
      <c r="H14" s="3"/>
      <c r="I14" s="2"/>
      <c r="J14" s="3"/>
      <c r="K14">
        <v>13</v>
      </c>
      <c r="L14" s="3">
        <f t="shared" si="9"/>
        <v>38.959759925469804</v>
      </c>
      <c r="M14" s="3">
        <f t="shared" si="19"/>
        <v>17.492252984678192</v>
      </c>
      <c r="N14" s="8">
        <f>M14/$D$2</f>
        <v>4.373063246169548</v>
      </c>
      <c r="O14" s="3">
        <f t="shared" si="10"/>
        <v>417.4259992014621</v>
      </c>
      <c r="P14" s="3">
        <f t="shared" si="1"/>
        <v>87.461264923390956</v>
      </c>
      <c r="Q14" s="8">
        <f t="shared" si="2"/>
        <v>5.4663290577119348</v>
      </c>
      <c r="R14" s="3">
        <f t="shared" si="11"/>
        <v>1168.7927977640941</v>
      </c>
      <c r="S14" s="3">
        <f t="shared" si="3"/>
        <v>209.90703581613823</v>
      </c>
      <c r="T14" s="8">
        <f t="shared" si="4"/>
        <v>6.5595948692543198</v>
      </c>
      <c r="U14" s="3">
        <f t="shared" si="12"/>
        <v>3895.9759925469803</v>
      </c>
      <c r="V14" s="3">
        <f t="shared" si="20"/>
        <v>489.78308357098933</v>
      </c>
      <c r="W14" s="8">
        <f t="shared" si="5"/>
        <v>7.6528606807967083</v>
      </c>
      <c r="X14" s="3">
        <f t="shared" si="13"/>
        <v>23375.855955281884</v>
      </c>
      <c r="Y14" s="3">
        <f t="shared" si="14"/>
        <v>1749.2252984678187</v>
      </c>
      <c r="Z14" s="8">
        <f t="shared" si="6"/>
        <v>13.665822644279833</v>
      </c>
      <c r="AA14" s="3">
        <f t="shared" si="15"/>
        <v>77919.5198509396</v>
      </c>
      <c r="AB14" s="3">
        <f t="shared" si="16"/>
        <v>4198.1407163227659</v>
      </c>
      <c r="AC14" s="8">
        <f t="shared" si="7"/>
        <v>16.398987173135804</v>
      </c>
      <c r="AD14" s="3">
        <f t="shared" si="17"/>
        <v>389597.59925469814</v>
      </c>
      <c r="AE14" s="3">
        <f t="shared" si="18"/>
        <v>8746.1264923390954</v>
      </c>
      <c r="AF14" s="8">
        <f t="shared" si="8"/>
        <v>17.082278305349796</v>
      </c>
    </row>
    <row r="15" spans="1:32" x14ac:dyDescent="0.3">
      <c r="B15" s="3"/>
      <c r="C15" s="2"/>
      <c r="D15" s="2"/>
      <c r="E15" s="3"/>
      <c r="F15" s="3"/>
      <c r="G15" s="2"/>
      <c r="H15" s="3"/>
      <c r="I15" s="2"/>
      <c r="J15" s="3"/>
      <c r="K15">
        <v>14</v>
      </c>
      <c r="L15" s="3">
        <f t="shared" si="9"/>
        <v>43.634931116526182</v>
      </c>
      <c r="M15" s="3">
        <f t="shared" si="19"/>
        <v>19.416400812992794</v>
      </c>
      <c r="N15" s="8">
        <f>M15/$D$2</f>
        <v>4.8541002032481986</v>
      </c>
      <c r="O15" s="3">
        <f t="shared" si="10"/>
        <v>467.51711910563762</v>
      </c>
      <c r="P15" s="3">
        <f t="shared" si="1"/>
        <v>97.082004064963968</v>
      </c>
      <c r="Q15" s="8">
        <f t="shared" si="2"/>
        <v>6.067625254060248</v>
      </c>
      <c r="R15" s="3">
        <f t="shared" si="11"/>
        <v>1309.0479334957854</v>
      </c>
      <c r="S15" s="3">
        <f t="shared" si="3"/>
        <v>232.99680975591346</v>
      </c>
      <c r="T15" s="8">
        <f t="shared" si="4"/>
        <v>7.2811503048722956</v>
      </c>
      <c r="U15" s="3">
        <f t="shared" si="12"/>
        <v>4363.4931116526186</v>
      </c>
      <c r="V15" s="3">
        <f t="shared" si="20"/>
        <v>543.6592227637982</v>
      </c>
      <c r="W15" s="8">
        <f t="shared" si="5"/>
        <v>8.4946753556843468</v>
      </c>
      <c r="X15" s="3">
        <f t="shared" si="13"/>
        <v>26180.958669915712</v>
      </c>
      <c r="Y15" s="3">
        <f t="shared" si="14"/>
        <v>1941.6400812992788</v>
      </c>
      <c r="Z15" s="8">
        <f t="shared" si="6"/>
        <v>15.169063135150616</v>
      </c>
      <c r="AA15" s="3">
        <f t="shared" si="15"/>
        <v>87269.862233052365</v>
      </c>
      <c r="AB15" s="3">
        <f t="shared" si="16"/>
        <v>4659.9361951182709</v>
      </c>
      <c r="AC15" s="8">
        <f t="shared" si="7"/>
        <v>18.202875762180746</v>
      </c>
      <c r="AD15" s="3">
        <f t="shared" si="17"/>
        <v>436349.31116526196</v>
      </c>
      <c r="AE15" s="3">
        <f t="shared" si="18"/>
        <v>9708.2004064963967</v>
      </c>
      <c r="AF15" s="8">
        <f t="shared" si="8"/>
        <v>18.961328918938275</v>
      </c>
    </row>
    <row r="16" spans="1:32" x14ac:dyDescent="0.3">
      <c r="B16" s="3"/>
      <c r="C16" s="2"/>
      <c r="D16" s="2"/>
      <c r="E16" s="3"/>
      <c r="F16" s="3"/>
      <c r="G16" s="2"/>
      <c r="H16" s="3"/>
      <c r="I16" s="2"/>
      <c r="J16" s="3"/>
      <c r="K16">
        <v>15</v>
      </c>
      <c r="L16" s="3">
        <f t="shared" si="9"/>
        <v>48.87112285050933</v>
      </c>
      <c r="M16" s="3">
        <f t="shared" si="19"/>
        <v>21.552204902422005</v>
      </c>
      <c r="N16" s="8">
        <f>M16/$D$2</f>
        <v>5.3880512256055013</v>
      </c>
      <c r="O16" s="3">
        <f t="shared" si="10"/>
        <v>523.61917339831416</v>
      </c>
      <c r="P16" s="3">
        <f t="shared" si="1"/>
        <v>107.76102451211001</v>
      </c>
      <c r="Q16" s="8">
        <f t="shared" si="2"/>
        <v>6.7350640320068758</v>
      </c>
      <c r="R16" s="3">
        <f t="shared" si="11"/>
        <v>1466.1336855152797</v>
      </c>
      <c r="S16" s="3">
        <f t="shared" si="3"/>
        <v>258.62645882906395</v>
      </c>
      <c r="T16" s="8">
        <f t="shared" si="4"/>
        <v>8.0820768384082484</v>
      </c>
      <c r="U16" s="3">
        <f t="shared" si="12"/>
        <v>4887.1122850509337</v>
      </c>
      <c r="V16" s="3">
        <f t="shared" si="20"/>
        <v>603.46173726781603</v>
      </c>
      <c r="W16" s="8">
        <f t="shared" si="5"/>
        <v>9.4290896448096255</v>
      </c>
      <c r="X16" s="3">
        <f t="shared" si="13"/>
        <v>29322.6737103056</v>
      </c>
      <c r="Y16" s="3">
        <f t="shared" si="14"/>
        <v>2155.2204902421995</v>
      </c>
      <c r="Z16" s="8">
        <f t="shared" si="6"/>
        <v>16.837660080017184</v>
      </c>
      <c r="AA16" s="3">
        <f t="shared" si="15"/>
        <v>97742.245701018663</v>
      </c>
      <c r="AB16" s="3">
        <f t="shared" si="16"/>
        <v>5172.5291765812808</v>
      </c>
      <c r="AC16" s="8">
        <f t="shared" si="7"/>
        <v>20.205192096020628</v>
      </c>
      <c r="AD16" s="3">
        <f t="shared" si="17"/>
        <v>488711.22850509343</v>
      </c>
      <c r="AE16" s="3">
        <f t="shared" si="18"/>
        <v>10776.102451211002</v>
      </c>
      <c r="AF16" s="8">
        <f t="shared" si="8"/>
        <v>21.047075100021488</v>
      </c>
    </row>
    <row r="17" spans="2:32" x14ac:dyDescent="0.3">
      <c r="B17" s="3"/>
      <c r="C17" s="2"/>
      <c r="D17" s="2"/>
      <c r="E17" s="3"/>
      <c r="F17" s="3"/>
      <c r="G17" s="2"/>
      <c r="H17" s="3"/>
      <c r="I17" s="2"/>
      <c r="J17" s="3"/>
      <c r="K17">
        <v>16</v>
      </c>
      <c r="L17" s="3">
        <f t="shared" si="9"/>
        <v>54.735657592570455</v>
      </c>
      <c r="M17" s="3">
        <f t="shared" si="19"/>
        <v>23.922947441688429</v>
      </c>
      <c r="N17" s="8">
        <f>M17/$D$2</f>
        <v>5.9807368604221072</v>
      </c>
      <c r="O17" s="3">
        <f t="shared" si="10"/>
        <v>586.45347420611188</v>
      </c>
      <c r="P17" s="3">
        <f t="shared" si="1"/>
        <v>119.61473720844212</v>
      </c>
      <c r="Q17" s="8">
        <f t="shared" si="2"/>
        <v>7.4759210755276326</v>
      </c>
      <c r="R17" s="3">
        <f t="shared" si="11"/>
        <v>1642.0697277771135</v>
      </c>
      <c r="S17" s="3">
        <f t="shared" si="3"/>
        <v>287.075369300261</v>
      </c>
      <c r="T17" s="8">
        <f t="shared" si="4"/>
        <v>8.9711052906331563</v>
      </c>
      <c r="U17" s="3">
        <f t="shared" si="12"/>
        <v>5473.565759257046</v>
      </c>
      <c r="V17" s="3">
        <f t="shared" si="20"/>
        <v>669.8425283672758</v>
      </c>
      <c r="W17" s="8">
        <f t="shared" si="5"/>
        <v>10.466289505738684</v>
      </c>
      <c r="X17" s="3">
        <f t="shared" si="13"/>
        <v>32841.394555542276</v>
      </c>
      <c r="Y17" s="3">
        <f t="shared" si="14"/>
        <v>2392.2947441688416</v>
      </c>
      <c r="Z17" s="8">
        <f t="shared" si="6"/>
        <v>18.689802688819075</v>
      </c>
      <c r="AA17" s="3">
        <f t="shared" si="15"/>
        <v>109471.31518514091</v>
      </c>
      <c r="AB17" s="3">
        <f t="shared" si="16"/>
        <v>5741.5073860052225</v>
      </c>
      <c r="AC17" s="8">
        <f t="shared" si="7"/>
        <v>22.427763226582901</v>
      </c>
      <c r="AD17" s="3">
        <f t="shared" si="17"/>
        <v>547356.57592570467</v>
      </c>
      <c r="AE17" s="3">
        <f t="shared" si="18"/>
        <v>11961.473720844213</v>
      </c>
      <c r="AF17" s="8">
        <f t="shared" si="8"/>
        <v>23.362253361023853</v>
      </c>
    </row>
    <row r="18" spans="2:32" x14ac:dyDescent="0.3">
      <c r="B18" s="3"/>
      <c r="C18" s="8"/>
      <c r="D18" s="8"/>
      <c r="E18" s="9"/>
      <c r="F18" s="9"/>
      <c r="G18" s="8"/>
      <c r="H18" s="9"/>
      <c r="I18" s="8"/>
      <c r="J18" s="9"/>
      <c r="K18">
        <v>17</v>
      </c>
      <c r="L18" s="3">
        <f t="shared" si="9"/>
        <v>61.303936503678912</v>
      </c>
      <c r="M18" s="3">
        <f t="shared" si="19"/>
        <v>26.554471660274157</v>
      </c>
      <c r="N18" s="8">
        <f>M18/$D$2</f>
        <v>6.6386179150685392</v>
      </c>
      <c r="O18" s="3">
        <f t="shared" si="10"/>
        <v>656.82789111084537</v>
      </c>
      <c r="P18" s="3">
        <f t="shared" si="1"/>
        <v>132.77235830137076</v>
      </c>
      <c r="Q18" s="8">
        <f t="shared" si="2"/>
        <v>8.2982723938356724</v>
      </c>
      <c r="R18" s="3">
        <f t="shared" si="11"/>
        <v>1839.1180951103672</v>
      </c>
      <c r="S18" s="3">
        <f t="shared" si="3"/>
        <v>318.65365992328975</v>
      </c>
      <c r="T18" s="8">
        <f t="shared" si="4"/>
        <v>9.9579268726028047</v>
      </c>
      <c r="U18" s="3">
        <f t="shared" si="12"/>
        <v>6130.3936503678924</v>
      </c>
      <c r="V18" s="3">
        <f t="shared" si="20"/>
        <v>743.5252064876762</v>
      </c>
      <c r="W18" s="8">
        <f t="shared" si="5"/>
        <v>11.617581351369941</v>
      </c>
      <c r="X18" s="3">
        <f t="shared" si="13"/>
        <v>36782.361902207354</v>
      </c>
      <c r="Y18" s="3">
        <f t="shared" si="14"/>
        <v>2655.4471660274144</v>
      </c>
      <c r="Z18" s="8">
        <f t="shared" si="6"/>
        <v>20.745680984589175</v>
      </c>
      <c r="AA18" s="3">
        <f t="shared" si="15"/>
        <v>122607.87300735782</v>
      </c>
      <c r="AB18" s="3">
        <f t="shared" si="16"/>
        <v>6373.0731984657978</v>
      </c>
      <c r="AC18" s="8">
        <f t="shared" si="7"/>
        <v>24.894817181507022</v>
      </c>
      <c r="AD18" s="3">
        <f t="shared" si="17"/>
        <v>613039.36503678933</v>
      </c>
      <c r="AE18" s="3">
        <f t="shared" si="18"/>
        <v>13277.235830137077</v>
      </c>
      <c r="AF18" s="8">
        <f t="shared" si="8"/>
        <v>25.932101230736478</v>
      </c>
    </row>
    <row r="19" spans="2:32" x14ac:dyDescent="0.3">
      <c r="B19" s="3"/>
      <c r="C19" s="8"/>
      <c r="D19" s="8"/>
      <c r="E19" s="9"/>
      <c r="F19" s="9"/>
      <c r="G19" s="8"/>
      <c r="H19" s="9"/>
      <c r="I19" s="8"/>
      <c r="J19" s="9"/>
      <c r="K19">
        <v>18</v>
      </c>
      <c r="L19" s="3">
        <f t="shared" si="9"/>
        <v>68.660408884120386</v>
      </c>
      <c r="M19" s="3">
        <f t="shared" si="19"/>
        <v>29.475463542904315</v>
      </c>
      <c r="N19" s="8">
        <f>M19/$D$2</f>
        <v>7.3688658857260787</v>
      </c>
      <c r="O19" s="3">
        <f t="shared" si="10"/>
        <v>735.64723804414689</v>
      </c>
      <c r="P19" s="3">
        <f t="shared" si="1"/>
        <v>147.37731771452155</v>
      </c>
      <c r="Q19" s="8">
        <f t="shared" si="2"/>
        <v>9.211082357157597</v>
      </c>
      <c r="R19" s="3">
        <f t="shared" si="11"/>
        <v>2059.8122665236115</v>
      </c>
      <c r="S19" s="3">
        <f t="shared" si="3"/>
        <v>353.70556251485164</v>
      </c>
      <c r="T19" s="8">
        <f t="shared" si="4"/>
        <v>11.053298828589114</v>
      </c>
      <c r="U19" s="3">
        <f t="shared" si="12"/>
        <v>6866.0408884120397</v>
      </c>
      <c r="V19" s="3">
        <f t="shared" si="20"/>
        <v>825.31297920132067</v>
      </c>
      <c r="W19" s="8">
        <f t="shared" si="5"/>
        <v>12.895515300020636</v>
      </c>
      <c r="X19" s="3">
        <f t="shared" si="13"/>
        <v>41196.245330472244</v>
      </c>
      <c r="Y19" s="3">
        <f t="shared" si="14"/>
        <v>2947.5463542904304</v>
      </c>
      <c r="Z19" s="8">
        <f t="shared" si="6"/>
        <v>23.027705892893987</v>
      </c>
      <c r="AA19" s="3">
        <f t="shared" si="15"/>
        <v>137320.81776824078</v>
      </c>
      <c r="AB19" s="3">
        <f t="shared" si="16"/>
        <v>7074.1112502970363</v>
      </c>
      <c r="AC19" s="8">
        <f t="shared" si="7"/>
        <v>27.633247071472798</v>
      </c>
      <c r="AD19" s="3">
        <f t="shared" si="17"/>
        <v>686604.08884120407</v>
      </c>
      <c r="AE19" s="3">
        <f t="shared" si="18"/>
        <v>14737.731771452156</v>
      </c>
      <c r="AF19" s="8">
        <f t="shared" si="8"/>
        <v>28.784632366117492</v>
      </c>
    </row>
    <row r="20" spans="2:32" x14ac:dyDescent="0.3">
      <c r="B20" s="3"/>
      <c r="C20" s="8"/>
      <c r="D20" s="8"/>
      <c r="E20" s="9"/>
      <c r="F20" s="9"/>
      <c r="G20" s="8"/>
      <c r="H20" s="9"/>
      <c r="I20" s="8"/>
      <c r="J20" s="9"/>
      <c r="K20">
        <v>19</v>
      </c>
      <c r="L20" s="3">
        <f t="shared" si="9"/>
        <v>76.899657950214845</v>
      </c>
      <c r="M20" s="3">
        <f t="shared" si="19"/>
        <v>32.717764532623789</v>
      </c>
      <c r="N20" s="8">
        <f>M20/$D$2</f>
        <v>8.1794411331559473</v>
      </c>
      <c r="O20" s="3">
        <f t="shared" si="10"/>
        <v>823.92490660944463</v>
      </c>
      <c r="P20" s="3">
        <f t="shared" si="1"/>
        <v>163.58882266311895</v>
      </c>
      <c r="Q20" s="8">
        <f t="shared" si="2"/>
        <v>10.224301416444934</v>
      </c>
      <c r="R20" s="3">
        <f t="shared" si="11"/>
        <v>2306.9897385064451</v>
      </c>
      <c r="S20" s="3">
        <f t="shared" si="3"/>
        <v>392.61317439148536</v>
      </c>
      <c r="T20" s="8">
        <f t="shared" si="4"/>
        <v>12.269161699733917</v>
      </c>
      <c r="U20" s="3">
        <f t="shared" si="12"/>
        <v>7689.9657950214851</v>
      </c>
      <c r="V20" s="3">
        <f t="shared" si="20"/>
        <v>916.09740691346599</v>
      </c>
      <c r="W20" s="8">
        <f t="shared" si="5"/>
        <v>14.314021983022906</v>
      </c>
      <c r="X20" s="3">
        <f t="shared" si="13"/>
        <v>46139.794770128916</v>
      </c>
      <c r="Y20" s="3">
        <f t="shared" si="14"/>
        <v>3271.7764532623778</v>
      </c>
      <c r="Z20" s="8">
        <f t="shared" si="6"/>
        <v>25.560753541112327</v>
      </c>
      <c r="AA20" s="3">
        <f t="shared" si="15"/>
        <v>153799.3159004297</v>
      </c>
      <c r="AB20" s="3">
        <f t="shared" si="16"/>
        <v>7852.2634878297113</v>
      </c>
      <c r="AC20" s="8">
        <f t="shared" si="7"/>
        <v>30.67290424933481</v>
      </c>
      <c r="AD20" s="3">
        <f t="shared" si="17"/>
        <v>768996.57950214867</v>
      </c>
      <c r="AE20" s="3">
        <f t="shared" si="18"/>
        <v>16358.882266311895</v>
      </c>
      <c r="AF20" s="8">
        <f t="shared" si="8"/>
        <v>31.950941926390421</v>
      </c>
    </row>
    <row r="21" spans="2:32" x14ac:dyDescent="0.3">
      <c r="B21" s="3"/>
      <c r="C21" s="8"/>
      <c r="D21" s="8"/>
      <c r="E21" s="9"/>
      <c r="F21" s="9"/>
      <c r="G21" s="8"/>
      <c r="H21" s="9"/>
      <c r="I21" s="8"/>
      <c r="J21" s="9"/>
      <c r="K21">
        <v>20</v>
      </c>
      <c r="L21" s="3">
        <f t="shared" si="9"/>
        <v>86.127616904240639</v>
      </c>
      <c r="M21" s="3">
        <f t="shared" si="19"/>
        <v>36.31671863121241</v>
      </c>
      <c r="N21" s="8">
        <f>M21/$D$2</f>
        <v>9.0791796578031025</v>
      </c>
      <c r="O21" s="3">
        <f t="shared" si="10"/>
        <v>922.79589540257803</v>
      </c>
      <c r="P21" s="3">
        <f t="shared" si="1"/>
        <v>181.58359315606205</v>
      </c>
      <c r="Q21" s="8">
        <f t="shared" si="2"/>
        <v>11.348974572253878</v>
      </c>
      <c r="R21" s="3">
        <f t="shared" si="11"/>
        <v>2583.8285071272189</v>
      </c>
      <c r="S21" s="3">
        <f t="shared" si="3"/>
        <v>435.80062357454881</v>
      </c>
      <c r="T21" s="8">
        <f t="shared" si="4"/>
        <v>13.61876948670465</v>
      </c>
      <c r="U21" s="3">
        <f t="shared" si="12"/>
        <v>8612.761690424064</v>
      </c>
      <c r="V21" s="3">
        <f t="shared" si="20"/>
        <v>1016.8681216739474</v>
      </c>
      <c r="W21" s="8">
        <f t="shared" si="5"/>
        <v>15.888564401155428</v>
      </c>
      <c r="X21" s="3">
        <f t="shared" si="13"/>
        <v>51676.570142544391</v>
      </c>
      <c r="Y21" s="3">
        <f t="shared" si="14"/>
        <v>3631.6718631212398</v>
      </c>
      <c r="Z21" s="8">
        <f t="shared" si="6"/>
        <v>28.372436430634686</v>
      </c>
      <c r="AA21" s="3">
        <f t="shared" si="15"/>
        <v>172255.23380848128</v>
      </c>
      <c r="AB21" s="3">
        <f t="shared" si="16"/>
        <v>8716.0124714909798</v>
      </c>
      <c r="AC21" s="8">
        <f t="shared" si="7"/>
        <v>34.04692371676164</v>
      </c>
      <c r="AD21" s="3">
        <f t="shared" si="17"/>
        <v>861276.1690424066</v>
      </c>
      <c r="AE21" s="3">
        <f t="shared" si="18"/>
        <v>18158.359315606205</v>
      </c>
      <c r="AF21" s="8">
        <f t="shared" si="8"/>
        <v>35.46554553829337</v>
      </c>
    </row>
    <row r="22" spans="2:32" x14ac:dyDescent="0.3">
      <c r="B22" s="3"/>
      <c r="C22" s="8"/>
      <c r="D22" s="8"/>
      <c r="E22" s="9"/>
      <c r="F22" s="9"/>
      <c r="G22" s="8"/>
      <c r="H22" s="9"/>
      <c r="I22" s="8"/>
      <c r="J22" s="9"/>
      <c r="K22">
        <v>21</v>
      </c>
      <c r="L22" s="3">
        <f t="shared" si="9"/>
        <v>96.462930932749529</v>
      </c>
      <c r="M22" s="3">
        <f t="shared" si="19"/>
        <v>40.311557680645777</v>
      </c>
      <c r="N22" s="8">
        <f>M22/$D$2</f>
        <v>10.077889420161444</v>
      </c>
      <c r="O22" s="3">
        <f t="shared" si="10"/>
        <v>1033.5314028508874</v>
      </c>
      <c r="P22" s="3">
        <f t="shared" si="1"/>
        <v>201.5577884032289</v>
      </c>
      <c r="Q22" s="8">
        <f t="shared" si="2"/>
        <v>12.597361775201806</v>
      </c>
      <c r="R22" s="3">
        <f t="shared" si="11"/>
        <v>2893.8879279824855</v>
      </c>
      <c r="S22" s="3">
        <f t="shared" si="3"/>
        <v>483.73869216774921</v>
      </c>
      <c r="T22" s="8">
        <f t="shared" si="4"/>
        <v>15.116834130242163</v>
      </c>
      <c r="U22" s="3">
        <f t="shared" si="12"/>
        <v>9646.2930932749532</v>
      </c>
      <c r="V22" s="3">
        <f t="shared" si="20"/>
        <v>1128.7236150580816</v>
      </c>
      <c r="W22" s="8">
        <f t="shared" si="5"/>
        <v>17.636306485282525</v>
      </c>
      <c r="X22" s="3">
        <f t="shared" si="13"/>
        <v>57877.758559649723</v>
      </c>
      <c r="Y22" s="3">
        <f t="shared" si="14"/>
        <v>4031.1557680645765</v>
      </c>
      <c r="Z22" s="8">
        <f t="shared" si="6"/>
        <v>31.493404438004504</v>
      </c>
      <c r="AA22" s="3">
        <f t="shared" si="15"/>
        <v>192925.86186549906</v>
      </c>
      <c r="AB22" s="3">
        <f t="shared" si="16"/>
        <v>9674.7738433549875</v>
      </c>
      <c r="AC22" s="8">
        <f t="shared" si="7"/>
        <v>37.79208532560542</v>
      </c>
      <c r="AD22" s="3">
        <f t="shared" si="17"/>
        <v>964629.30932749552</v>
      </c>
      <c r="AE22" s="3">
        <f t="shared" si="18"/>
        <v>20155.778840322888</v>
      </c>
      <c r="AF22" s="8">
        <f t="shared" si="8"/>
        <v>39.36675554750564</v>
      </c>
    </row>
    <row r="23" spans="2:32" x14ac:dyDescent="0.3">
      <c r="B23" s="3"/>
      <c r="C23" s="8"/>
      <c r="D23" s="8"/>
      <c r="E23" s="9"/>
      <c r="F23" s="9"/>
      <c r="G23" s="8"/>
      <c r="H23" s="9"/>
      <c r="I23" s="8"/>
      <c r="J23" s="9"/>
      <c r="K23">
        <v>22</v>
      </c>
      <c r="L23" s="3">
        <f t="shared" si="9"/>
        <v>108.03848264467948</v>
      </c>
      <c r="M23" s="3">
        <f t="shared" si="19"/>
        <v>44.745829025516819</v>
      </c>
      <c r="N23" s="8">
        <f>M23/$D$2</f>
        <v>11.186457256379205</v>
      </c>
      <c r="O23" s="3">
        <f t="shared" si="10"/>
        <v>1157.5551711929941</v>
      </c>
      <c r="P23" s="3">
        <f t="shared" si="1"/>
        <v>223.7291451275841</v>
      </c>
      <c r="Q23" s="8">
        <f t="shared" si="2"/>
        <v>13.983071570474007</v>
      </c>
      <c r="R23" s="3">
        <f t="shared" si="11"/>
        <v>3241.1544793403841</v>
      </c>
      <c r="S23" s="3">
        <f t="shared" si="3"/>
        <v>536.94994830620169</v>
      </c>
      <c r="T23" s="8">
        <f t="shared" si="4"/>
        <v>16.779685884568803</v>
      </c>
      <c r="U23" s="3">
        <f t="shared" si="12"/>
        <v>10803.848264467948</v>
      </c>
      <c r="V23" s="3">
        <f t="shared" si="20"/>
        <v>1252.8832127144706</v>
      </c>
      <c r="W23" s="8">
        <f t="shared" si="5"/>
        <v>19.576300198663603</v>
      </c>
      <c r="X23" s="3">
        <f t="shared" si="13"/>
        <v>64823.089586807699</v>
      </c>
      <c r="Y23" s="3">
        <f t="shared" si="14"/>
        <v>4474.5829025516805</v>
      </c>
      <c r="Z23" s="8">
        <f t="shared" si="6"/>
        <v>34.957678926185004</v>
      </c>
      <c r="AA23" s="3">
        <f t="shared" si="15"/>
        <v>216076.96528935895</v>
      </c>
      <c r="AB23" s="3">
        <f t="shared" si="16"/>
        <v>10738.998966124038</v>
      </c>
      <c r="AC23" s="8">
        <f t="shared" si="7"/>
        <v>41.949214711422023</v>
      </c>
      <c r="AD23" s="3">
        <f t="shared" si="17"/>
        <v>1080384.8264467951</v>
      </c>
      <c r="AE23" s="3">
        <f t="shared" si="18"/>
        <v>22372.914512758409</v>
      </c>
      <c r="AF23" s="8">
        <f t="shared" si="8"/>
        <v>43.697098657731267</v>
      </c>
    </row>
    <row r="24" spans="2:32" x14ac:dyDescent="0.3">
      <c r="B24" s="3"/>
      <c r="C24" s="8"/>
      <c r="D24" s="8"/>
      <c r="E24" s="9"/>
      <c r="F24" s="9"/>
      <c r="G24" s="8"/>
      <c r="H24" s="9"/>
      <c r="I24" s="8"/>
      <c r="J24" s="9"/>
      <c r="K24">
        <v>23</v>
      </c>
      <c r="L24" s="3">
        <f t="shared" si="9"/>
        <v>121.00310056204103</v>
      </c>
      <c r="M24" s="3">
        <f t="shared" si="19"/>
        <v>49.667870218323671</v>
      </c>
      <c r="N24" s="8">
        <f>M24/$D$2</f>
        <v>12.416967554580918</v>
      </c>
      <c r="O24" s="3">
        <f t="shared" si="10"/>
        <v>1296.4617917361534</v>
      </c>
      <c r="P24" s="3">
        <f t="shared" si="1"/>
        <v>248.33935109161837</v>
      </c>
      <c r="Q24" s="8">
        <f t="shared" si="2"/>
        <v>15.521209443226148</v>
      </c>
      <c r="R24" s="3">
        <f t="shared" si="11"/>
        <v>3630.0930168612304</v>
      </c>
      <c r="S24" s="3">
        <f t="shared" si="3"/>
        <v>596.01444261988388</v>
      </c>
      <c r="T24" s="8">
        <f t="shared" si="4"/>
        <v>18.625451331871371</v>
      </c>
      <c r="U24" s="3">
        <f t="shared" si="12"/>
        <v>12100.310056204104</v>
      </c>
      <c r="V24" s="3">
        <f t="shared" si="20"/>
        <v>1390.7003661130625</v>
      </c>
      <c r="W24" s="8">
        <f t="shared" si="5"/>
        <v>21.729693220516602</v>
      </c>
      <c r="X24" s="3">
        <f t="shared" si="13"/>
        <v>72601.860337224629</v>
      </c>
      <c r="Y24" s="3">
        <f t="shared" si="14"/>
        <v>4966.787021832366</v>
      </c>
      <c r="Z24" s="8">
        <f t="shared" si="6"/>
        <v>38.803023608065359</v>
      </c>
      <c r="AA24" s="3">
        <f t="shared" si="15"/>
        <v>242006.20112408206</v>
      </c>
      <c r="AB24" s="3">
        <f t="shared" si="16"/>
        <v>11920.288852397684</v>
      </c>
      <c r="AC24" s="8">
        <f t="shared" si="7"/>
        <v>46.563628329678451</v>
      </c>
      <c r="AD24" s="3">
        <f t="shared" si="17"/>
        <v>1210031.0056204107</v>
      </c>
      <c r="AE24" s="3">
        <f t="shared" si="18"/>
        <v>24833.935109161837</v>
      </c>
      <c r="AF24" s="8">
        <f t="shared" si="8"/>
        <v>48.503779510081714</v>
      </c>
    </row>
    <row r="25" spans="2:32" x14ac:dyDescent="0.3">
      <c r="B25" s="3"/>
      <c r="C25" s="8"/>
      <c r="D25" s="8"/>
      <c r="E25" s="9"/>
      <c r="F25" s="9"/>
      <c r="G25" s="8"/>
      <c r="H25" s="9"/>
      <c r="I25" s="8"/>
      <c r="J25" s="9"/>
      <c r="K25">
        <v>24</v>
      </c>
      <c r="L25" s="3">
        <f t="shared" si="9"/>
        <v>135.52347262948595</v>
      </c>
      <c r="M25" s="3">
        <f t="shared" si="19"/>
        <v>55.131335942339277</v>
      </c>
      <c r="N25" s="8">
        <f>M25/$D$2</f>
        <v>13.782833985584819</v>
      </c>
      <c r="O25" s="3">
        <f t="shared" si="10"/>
        <v>1452.0372067444919</v>
      </c>
      <c r="P25" s="3">
        <f t="shared" si="1"/>
        <v>275.65667971169643</v>
      </c>
      <c r="Q25" s="8">
        <f t="shared" si="2"/>
        <v>17.228542481981027</v>
      </c>
      <c r="R25" s="3">
        <f t="shared" si="11"/>
        <v>4065.7041788845786</v>
      </c>
      <c r="S25" s="3">
        <f t="shared" si="3"/>
        <v>661.57603130807115</v>
      </c>
      <c r="T25" s="8">
        <f t="shared" si="4"/>
        <v>20.674250978377223</v>
      </c>
      <c r="U25" s="3">
        <f t="shared" si="12"/>
        <v>13552.347262948597</v>
      </c>
      <c r="V25" s="3">
        <f t="shared" si="20"/>
        <v>1543.6774063854996</v>
      </c>
      <c r="W25" s="8">
        <f t="shared" si="5"/>
        <v>24.119959474773431</v>
      </c>
      <c r="X25" s="3">
        <f t="shared" si="13"/>
        <v>81314.083577691592</v>
      </c>
      <c r="Y25" s="3">
        <f t="shared" si="14"/>
        <v>5513.1335942339265</v>
      </c>
      <c r="Z25" s="8">
        <f t="shared" si="6"/>
        <v>43.071356204952551</v>
      </c>
      <c r="AA25" s="3">
        <f t="shared" si="15"/>
        <v>271046.94525897194</v>
      </c>
      <c r="AB25" s="3">
        <f t="shared" si="16"/>
        <v>13231.520626161429</v>
      </c>
      <c r="AC25" s="8">
        <f t="shared" si="7"/>
        <v>51.685627445943084</v>
      </c>
      <c r="AD25" s="3">
        <f t="shared" si="17"/>
        <v>1355234.72629486</v>
      </c>
      <c r="AE25" s="3">
        <f t="shared" si="18"/>
        <v>27565.667971169642</v>
      </c>
      <c r="AF25" s="8">
        <f t="shared" si="8"/>
        <v>53.839195256190706</v>
      </c>
    </row>
    <row r="26" spans="2:32" x14ac:dyDescent="0.3">
      <c r="B26" s="3"/>
      <c r="C26" s="8"/>
      <c r="D26" s="8"/>
      <c r="E26" s="9"/>
      <c r="F26" s="9"/>
      <c r="G26" s="8"/>
      <c r="H26" s="9"/>
      <c r="I26" s="8"/>
      <c r="J26" s="9"/>
      <c r="K26" s="15">
        <v>25</v>
      </c>
      <c r="L26" s="16">
        <f t="shared" si="9"/>
        <v>151.78628934502427</v>
      </c>
      <c r="M26" s="16">
        <f t="shared" si="19"/>
        <v>61.195782895996601</v>
      </c>
      <c r="N26" s="17">
        <f>M26/$D$2</f>
        <v>15.29894572399915</v>
      </c>
      <c r="O26" s="16">
        <f>O25*$H$3</f>
        <v>1626.2816715538311</v>
      </c>
      <c r="P26" s="16">
        <f>P25*(1+$I$3)</f>
        <v>305.97891447998308</v>
      </c>
      <c r="Q26" s="17">
        <f t="shared" si="2"/>
        <v>19.123682154998942</v>
      </c>
      <c r="R26" s="16">
        <f>R25*$H$4</f>
        <v>4553.5886803507283</v>
      </c>
      <c r="S26" s="16">
        <f>S25*(1+$I$4)</f>
        <v>734.34939475195904</v>
      </c>
      <c r="T26" s="17">
        <f>S26/$D$4</f>
        <v>22.94841858599872</v>
      </c>
      <c r="U26" s="16">
        <f t="shared" si="12"/>
        <v>15178.628934502431</v>
      </c>
      <c r="V26" s="16">
        <f t="shared" si="20"/>
        <v>1713.4819210879048</v>
      </c>
      <c r="W26" s="17">
        <f>V26/$D$5</f>
        <v>26.773155016998512</v>
      </c>
      <c r="X26" s="16">
        <f>X25*$H$6</f>
        <v>91071.773607014591</v>
      </c>
      <c r="Y26" s="16">
        <f>Y25*(1+$I$6)</f>
        <v>6119.578289599659</v>
      </c>
      <c r="Z26" s="17">
        <f>Y26/$D$6</f>
        <v>47.809205387497336</v>
      </c>
      <c r="AA26" s="16">
        <f>AA25*$H$7</f>
        <v>303572.5786900486</v>
      </c>
      <c r="AB26" s="16">
        <f>AB25*(1+$I$7)</f>
        <v>14686.987895039189</v>
      </c>
      <c r="AC26" s="17">
        <f>AB26/$D$7</f>
        <v>57.37104646499683</v>
      </c>
      <c r="AD26" s="16">
        <f>AD25*$H$8</f>
        <v>1517862.8934502434</v>
      </c>
      <c r="AE26" s="16">
        <f>AE25*(1+$I$8)</f>
        <v>30597.891447998303</v>
      </c>
      <c r="AF26" s="17">
        <f>AE26/$D$8</f>
        <v>59.761506734371686</v>
      </c>
    </row>
    <row r="27" spans="2:32" x14ac:dyDescent="0.3">
      <c r="B27" s="3"/>
      <c r="C27" s="8"/>
      <c r="D27" s="8"/>
      <c r="E27" s="9"/>
      <c r="F27" s="9"/>
      <c r="G27" s="8"/>
      <c r="H27" s="9"/>
      <c r="I27" s="8"/>
      <c r="J27" s="9"/>
      <c r="L27" s="3"/>
      <c r="M27" s="3"/>
      <c r="N27" s="8"/>
      <c r="O27" s="3"/>
      <c r="P27" s="3"/>
      <c r="Q27" s="8"/>
      <c r="R27" s="3"/>
      <c r="S27" s="3"/>
      <c r="T27" s="8"/>
      <c r="U27" s="3"/>
      <c r="V27" s="3"/>
      <c r="W27" s="8"/>
      <c r="X27" s="3"/>
      <c r="Y27" s="3"/>
      <c r="Z27" s="8"/>
      <c r="AA27" s="3"/>
      <c r="AB27" s="3"/>
      <c r="AC27" s="8"/>
      <c r="AD27" s="3"/>
      <c r="AE27" s="3"/>
      <c r="AF27" s="8"/>
    </row>
    <row r="28" spans="2:32" x14ac:dyDescent="0.3">
      <c r="B28" s="3"/>
      <c r="C28" s="8"/>
      <c r="D28" s="8"/>
      <c r="E28" s="9"/>
      <c r="F28" s="9"/>
      <c r="G28" s="8"/>
      <c r="H28" s="9"/>
      <c r="I28" s="8"/>
      <c r="J28" s="9"/>
      <c r="L28" s="3"/>
      <c r="M28" s="3"/>
      <c r="N28" s="8"/>
      <c r="O28" s="3"/>
      <c r="P28" s="3"/>
      <c r="Q28" s="8"/>
      <c r="R28" s="3"/>
      <c r="S28" s="3"/>
      <c r="T28" s="8"/>
      <c r="U28" s="3"/>
      <c r="V28" s="3"/>
      <c r="W28" s="8"/>
      <c r="X28" s="3"/>
      <c r="Y28" s="3"/>
      <c r="Z28" s="8"/>
      <c r="AA28" s="3"/>
      <c r="AB28" s="3"/>
      <c r="AC28" s="8"/>
      <c r="AD28" s="3"/>
      <c r="AE28" s="3"/>
      <c r="AF28" s="8"/>
    </row>
    <row r="29" spans="2:32" x14ac:dyDescent="0.3">
      <c r="B29" s="3"/>
      <c r="C29" s="8"/>
      <c r="D29" s="8"/>
      <c r="E29" s="9"/>
      <c r="F29" s="9"/>
      <c r="G29" s="8"/>
      <c r="H29" s="9"/>
      <c r="I29" s="8"/>
      <c r="J29" s="9"/>
      <c r="L29" s="3"/>
      <c r="M29" s="3"/>
      <c r="N29" s="8"/>
      <c r="O29" s="3"/>
      <c r="P29" s="3"/>
      <c r="Q29" s="8"/>
      <c r="R29" s="3"/>
      <c r="S29" s="3"/>
      <c r="T29" s="8"/>
      <c r="U29" s="3"/>
      <c r="V29" s="3"/>
      <c r="W29" s="8"/>
      <c r="X29" s="3"/>
      <c r="Y29" s="3"/>
      <c r="Z29" s="8"/>
      <c r="AA29" s="3"/>
      <c r="AB29" s="3"/>
      <c r="AC29" s="8"/>
      <c r="AD29" s="3"/>
      <c r="AE29" s="3"/>
      <c r="AF29" s="8"/>
    </row>
    <row r="30" spans="2:32" x14ac:dyDescent="0.3">
      <c r="B30" s="3"/>
      <c r="C30" s="8"/>
      <c r="D30" s="8"/>
      <c r="E30" s="9"/>
      <c r="F30" s="9"/>
      <c r="G30" s="8"/>
      <c r="H30" s="9"/>
      <c r="I30" s="8"/>
      <c r="J30" s="9"/>
      <c r="L30" s="3"/>
      <c r="M30" s="3"/>
      <c r="N30" s="8"/>
      <c r="O30" s="3"/>
      <c r="P30" s="3"/>
      <c r="Q30" s="8"/>
      <c r="R30" s="3"/>
      <c r="S30" s="3"/>
      <c r="T30" s="8"/>
      <c r="U30" s="3"/>
      <c r="V30" s="3"/>
      <c r="W30" s="8"/>
      <c r="X30" s="3"/>
      <c r="Y30" s="3"/>
      <c r="Z30" s="8"/>
      <c r="AA30" s="3"/>
      <c r="AB30" s="3"/>
      <c r="AC30" s="8"/>
      <c r="AD30" s="3"/>
      <c r="AE30" s="3"/>
      <c r="AF30" s="8"/>
    </row>
    <row r="31" spans="2:32" x14ac:dyDescent="0.3">
      <c r="B31" s="3"/>
      <c r="C31" s="8"/>
      <c r="D31" s="8"/>
      <c r="E31" s="9"/>
      <c r="F31" s="9"/>
      <c r="G31" s="8"/>
      <c r="H31" s="9"/>
      <c r="I31" s="8"/>
      <c r="J31" s="9"/>
      <c r="L31" s="3"/>
      <c r="M31" s="3"/>
      <c r="N31" s="8"/>
      <c r="O31" s="3"/>
      <c r="P31" s="3"/>
      <c r="Q31" s="8"/>
      <c r="R31" s="3"/>
      <c r="S31" s="3"/>
      <c r="T31" s="8"/>
      <c r="U31" s="3"/>
      <c r="V31" s="3"/>
      <c r="W31" s="8"/>
      <c r="X31" s="3"/>
      <c r="Y31" s="3"/>
      <c r="Z31" s="8"/>
      <c r="AA31" s="3"/>
      <c r="AB31" s="3"/>
      <c r="AC31" s="8"/>
      <c r="AD31" s="3"/>
      <c r="AE31" s="3"/>
      <c r="AF31" s="8"/>
    </row>
    <row r="32" spans="2:32" x14ac:dyDescent="0.3">
      <c r="B32" s="3"/>
      <c r="C32" s="8"/>
      <c r="D32" s="8"/>
      <c r="E32" s="9"/>
      <c r="F32" s="9"/>
      <c r="G32" s="8"/>
      <c r="H32" s="9"/>
      <c r="I32" s="8"/>
      <c r="J32" s="9"/>
      <c r="L32" s="3"/>
      <c r="M32" s="3"/>
      <c r="N32" s="8"/>
      <c r="O32" s="3"/>
      <c r="P32" s="3"/>
      <c r="Q32" s="8"/>
      <c r="R32" s="3"/>
      <c r="S32" s="3"/>
      <c r="T32" s="8"/>
      <c r="U32" s="3"/>
      <c r="V32" s="3"/>
      <c r="W32" s="8"/>
      <c r="X32" s="3"/>
      <c r="Y32" s="3"/>
      <c r="Z32" s="8"/>
      <c r="AA32" s="3"/>
      <c r="AB32" s="3"/>
      <c r="AC32" s="8"/>
      <c r="AD32" s="3"/>
      <c r="AE32" s="3"/>
      <c r="AF32" s="8"/>
    </row>
    <row r="33" spans="2:32" x14ac:dyDescent="0.3">
      <c r="B33" s="3"/>
      <c r="C33" s="8"/>
      <c r="D33" s="8"/>
      <c r="E33" s="9"/>
      <c r="F33" s="9"/>
      <c r="G33" s="8"/>
      <c r="H33" s="9"/>
      <c r="I33" s="8"/>
      <c r="J33" s="9"/>
      <c r="L33" s="3"/>
      <c r="M33" s="3"/>
      <c r="N33" s="8"/>
      <c r="O33" s="3"/>
      <c r="P33" s="3"/>
      <c r="Q33" s="8"/>
      <c r="R33" s="3"/>
      <c r="S33" s="3"/>
      <c r="T33" s="8"/>
      <c r="U33" s="3"/>
      <c r="V33" s="3"/>
      <c r="W33" s="8"/>
      <c r="X33" s="3"/>
      <c r="Y33" s="3"/>
      <c r="Z33" s="8"/>
      <c r="AA33" s="3"/>
      <c r="AB33" s="3"/>
      <c r="AC33" s="8"/>
      <c r="AD33" s="3"/>
      <c r="AE33" s="3"/>
      <c r="AF33" s="8"/>
    </row>
    <row r="34" spans="2:32" x14ac:dyDescent="0.3">
      <c r="B34" s="3"/>
      <c r="C34" s="8"/>
      <c r="D34" s="8"/>
      <c r="E34" s="9"/>
      <c r="F34" s="9"/>
      <c r="G34" s="8"/>
      <c r="H34" s="9"/>
      <c r="I34" s="8"/>
      <c r="J34" s="9"/>
      <c r="L34" s="3"/>
      <c r="M34" s="3"/>
      <c r="N34" s="8"/>
      <c r="O34" s="3"/>
      <c r="P34" s="3"/>
      <c r="Q34" s="8"/>
      <c r="R34" s="3"/>
      <c r="S34" s="3"/>
      <c r="T34" s="8"/>
      <c r="U34" s="3"/>
      <c r="V34" s="3"/>
      <c r="W34" s="8"/>
      <c r="X34" s="3"/>
      <c r="Y34" s="3"/>
      <c r="Z34" s="8"/>
      <c r="AA34" s="3"/>
      <c r="AB34" s="3"/>
      <c r="AC34" s="8"/>
      <c r="AD34" s="3"/>
      <c r="AE34" s="3"/>
      <c r="AF34" s="8"/>
    </row>
    <row r="35" spans="2:32" x14ac:dyDescent="0.3">
      <c r="B35" s="3"/>
      <c r="C35" s="8"/>
      <c r="D35" s="8"/>
      <c r="E35" s="9"/>
      <c r="F35" s="9"/>
      <c r="G35" s="8"/>
      <c r="H35" s="9"/>
      <c r="I35" s="8"/>
      <c r="J35" s="9"/>
      <c r="L35" s="3"/>
      <c r="M35" s="3"/>
      <c r="N35" s="8"/>
      <c r="O35" s="3"/>
      <c r="P35" s="3"/>
      <c r="Q35" s="8"/>
      <c r="R35" s="3"/>
      <c r="S35" s="3"/>
      <c r="T35" s="8"/>
      <c r="U35" s="3"/>
      <c r="V35" s="3"/>
      <c r="W35" s="8"/>
      <c r="X35" s="3"/>
      <c r="Y35" s="3"/>
      <c r="Z35" s="8"/>
      <c r="AA35" s="3"/>
      <c r="AB35" s="3"/>
      <c r="AC35" s="8"/>
      <c r="AD35" s="3"/>
      <c r="AE35" s="3"/>
      <c r="AF35" s="8"/>
    </row>
    <row r="36" spans="2:32" x14ac:dyDescent="0.3">
      <c r="B36" s="3"/>
      <c r="C36" s="8"/>
      <c r="D36" s="8"/>
      <c r="E36" s="9"/>
      <c r="F36" s="9"/>
      <c r="G36" s="8"/>
      <c r="H36" s="9"/>
      <c r="I36" s="8"/>
      <c r="J36" s="9"/>
      <c r="L36" s="3"/>
      <c r="M36" s="3"/>
      <c r="N36" s="8"/>
      <c r="O36" s="3"/>
      <c r="P36" s="3"/>
      <c r="Q36" s="8"/>
      <c r="R36" s="3"/>
      <c r="S36" s="3"/>
      <c r="T36" s="8"/>
      <c r="U36" s="3"/>
      <c r="V36" s="3"/>
      <c r="W36" s="8"/>
      <c r="X36" s="3"/>
      <c r="Y36" s="3"/>
      <c r="Z36" s="8"/>
      <c r="AA36" s="3"/>
      <c r="AB36" s="3"/>
      <c r="AC36" s="8"/>
      <c r="AD36" s="3"/>
      <c r="AE36" s="3"/>
      <c r="AF36" s="8"/>
    </row>
    <row r="37" spans="2:32" x14ac:dyDescent="0.3">
      <c r="B37" s="3"/>
      <c r="C37" s="8"/>
      <c r="D37" s="8"/>
      <c r="E37" s="9"/>
      <c r="F37" s="9"/>
      <c r="G37" s="8"/>
      <c r="H37" s="9"/>
      <c r="I37" s="8"/>
      <c r="J37" s="9"/>
      <c r="L37" s="3"/>
      <c r="M37" s="3"/>
      <c r="N37" s="8"/>
      <c r="O37" s="3"/>
      <c r="P37" s="3"/>
      <c r="Q37" s="8"/>
      <c r="R37" s="3"/>
      <c r="S37" s="3"/>
      <c r="T37" s="8"/>
      <c r="U37" s="3"/>
      <c r="V37" s="3"/>
      <c r="W37" s="8"/>
      <c r="X37" s="3"/>
      <c r="Y37" s="3"/>
      <c r="Z37" s="8"/>
      <c r="AA37" s="3"/>
      <c r="AB37" s="3"/>
      <c r="AC37" s="8"/>
      <c r="AD37" s="3"/>
      <c r="AE37" s="3"/>
      <c r="AF37" s="8"/>
    </row>
    <row r="38" spans="2:32" x14ac:dyDescent="0.3">
      <c r="B38" s="3"/>
      <c r="C38" s="8"/>
      <c r="D38" s="8"/>
      <c r="E38" s="9"/>
      <c r="F38" s="9"/>
      <c r="G38" s="8"/>
      <c r="H38" s="9"/>
      <c r="I38" s="8"/>
      <c r="J38" s="9"/>
      <c r="L38" s="3"/>
      <c r="M38" s="3"/>
      <c r="N38" s="8"/>
      <c r="O38" s="3"/>
      <c r="P38" s="3"/>
      <c r="Q38" s="8"/>
      <c r="R38" s="3"/>
      <c r="S38" s="3"/>
      <c r="T38" s="8"/>
      <c r="U38" s="3"/>
      <c r="V38" s="3"/>
      <c r="W38" s="8"/>
      <c r="X38" s="3"/>
      <c r="Y38" s="3"/>
      <c r="Z38" s="8"/>
      <c r="AA38" s="3"/>
      <c r="AB38" s="3"/>
      <c r="AC38" s="8"/>
      <c r="AD38" s="3"/>
      <c r="AE38" s="3"/>
      <c r="AF38" s="8"/>
    </row>
    <row r="39" spans="2:32" x14ac:dyDescent="0.3">
      <c r="B39" s="3"/>
      <c r="C39" s="8"/>
      <c r="D39" s="8"/>
      <c r="E39" s="9"/>
      <c r="F39" s="9"/>
      <c r="G39" s="8"/>
      <c r="H39" s="9"/>
      <c r="I39" s="8"/>
      <c r="J39" s="9"/>
      <c r="L39" s="3"/>
      <c r="M39" s="3"/>
      <c r="N39" s="8"/>
      <c r="O39" s="3"/>
      <c r="P39" s="3"/>
      <c r="Q39" s="8"/>
      <c r="R39" s="3"/>
      <c r="S39" s="3"/>
      <c r="T39" s="8"/>
      <c r="U39" s="3"/>
      <c r="V39" s="3"/>
      <c r="W39" s="8"/>
      <c r="X39" s="3"/>
      <c r="Y39" s="3"/>
      <c r="Z39" s="8"/>
      <c r="AA39" s="3"/>
      <c r="AB39" s="3"/>
      <c r="AC39" s="8"/>
      <c r="AD39" s="3"/>
      <c r="AE39" s="3"/>
      <c r="AF39" s="8"/>
    </row>
    <row r="40" spans="2:32" x14ac:dyDescent="0.3">
      <c r="B40" s="3"/>
      <c r="C40" s="8"/>
      <c r="D40" s="8"/>
      <c r="E40" s="9"/>
      <c r="F40" s="9"/>
      <c r="G40" s="8"/>
      <c r="H40" s="9"/>
      <c r="I40" s="8"/>
      <c r="J40" s="9"/>
      <c r="L40" s="3"/>
      <c r="M40" s="3"/>
      <c r="N40" s="8"/>
      <c r="O40" s="3"/>
      <c r="P40" s="3"/>
      <c r="Q40" s="8"/>
      <c r="R40" s="3"/>
      <c r="S40" s="3"/>
      <c r="T40" s="8"/>
      <c r="U40" s="3"/>
      <c r="V40" s="3"/>
      <c r="W40" s="8"/>
      <c r="X40" s="3"/>
      <c r="Y40" s="3"/>
      <c r="Z40" s="8"/>
      <c r="AA40" s="3"/>
      <c r="AB40" s="3"/>
      <c r="AC40" s="8"/>
      <c r="AD40" s="3"/>
      <c r="AE40" s="3"/>
      <c r="AF40" s="8"/>
    </row>
    <row r="41" spans="2:32" x14ac:dyDescent="0.3">
      <c r="B41" s="3"/>
      <c r="C41" s="8"/>
      <c r="D41" s="8"/>
      <c r="E41" s="9"/>
      <c r="F41" s="9"/>
      <c r="G41" s="8"/>
      <c r="H41" s="9"/>
      <c r="I41" s="8"/>
      <c r="J41" s="9"/>
      <c r="L41" s="3"/>
      <c r="M41" s="3"/>
      <c r="N41" s="8"/>
      <c r="O41" s="3"/>
      <c r="P41" s="3"/>
      <c r="Q41" s="8"/>
      <c r="R41" s="3"/>
      <c r="S41" s="3"/>
      <c r="T41" s="8"/>
      <c r="U41" s="3"/>
      <c r="V41" s="3"/>
      <c r="W41" s="8"/>
      <c r="X41" s="3"/>
      <c r="Y41" s="3"/>
      <c r="Z41" s="8"/>
      <c r="AA41" s="3"/>
      <c r="AB41" s="3"/>
      <c r="AC41" s="8"/>
      <c r="AD41" s="3"/>
      <c r="AE41" s="3"/>
      <c r="AF41" s="8"/>
    </row>
    <row r="42" spans="2:32" x14ac:dyDescent="0.3">
      <c r="B42" s="3"/>
      <c r="C42" s="8"/>
      <c r="D42" s="8"/>
      <c r="E42" s="9"/>
      <c r="F42" s="9"/>
      <c r="G42" s="8"/>
      <c r="H42" s="9"/>
      <c r="I42" s="8"/>
      <c r="J42" s="9"/>
      <c r="L42" s="3"/>
      <c r="M42" s="3"/>
      <c r="N42" s="8"/>
      <c r="O42" s="3"/>
      <c r="P42" s="3"/>
      <c r="Q42" s="8"/>
      <c r="R42" s="3"/>
      <c r="S42" s="3"/>
      <c r="T42" s="8"/>
      <c r="U42" s="3"/>
      <c r="V42" s="3"/>
      <c r="W42" s="8"/>
      <c r="X42" s="3"/>
      <c r="Y42" s="3"/>
      <c r="Z42" s="8"/>
      <c r="AA42" s="3"/>
      <c r="AB42" s="3"/>
      <c r="AC42" s="8"/>
      <c r="AD42" s="3"/>
      <c r="AE42" s="3"/>
      <c r="AF42" s="8"/>
    </row>
    <row r="43" spans="2:32" x14ac:dyDescent="0.3">
      <c r="B43" s="3"/>
      <c r="C43" s="2"/>
      <c r="D43" s="2"/>
      <c r="E43" s="3"/>
      <c r="F43" s="3"/>
      <c r="G43" s="2"/>
      <c r="H43" s="3"/>
      <c r="I43" s="2"/>
      <c r="J43" s="3"/>
      <c r="L43" s="3"/>
      <c r="M43" s="3"/>
      <c r="N43" s="8"/>
      <c r="O43" s="3"/>
      <c r="P43" s="3"/>
      <c r="Q43" s="8"/>
      <c r="R43" s="3"/>
      <c r="S43" s="3"/>
      <c r="T43" s="8"/>
      <c r="U43" s="3"/>
      <c r="V43" s="3"/>
      <c r="W43" s="8"/>
      <c r="X43" s="3"/>
      <c r="Y43" s="3"/>
      <c r="Z43" s="8"/>
      <c r="AA43" s="3"/>
      <c r="AB43" s="3"/>
      <c r="AC43" s="8"/>
      <c r="AD43" s="3"/>
      <c r="AE43" s="3"/>
      <c r="AF43" s="8"/>
    </row>
    <row r="44" spans="2:32" x14ac:dyDescent="0.3">
      <c r="B44" s="3"/>
      <c r="C44" s="2"/>
      <c r="D44" s="2"/>
      <c r="E44" s="3"/>
      <c r="F44" s="3"/>
      <c r="G44" s="2"/>
      <c r="H44" s="3"/>
      <c r="I44" s="2"/>
      <c r="J44" s="3"/>
      <c r="L44" s="3"/>
      <c r="M44" s="3"/>
      <c r="N44" s="8"/>
      <c r="O44" s="3"/>
      <c r="P44" s="3"/>
      <c r="Q44" s="8"/>
      <c r="R44" s="3"/>
      <c r="S44" s="3"/>
      <c r="T44" s="8"/>
      <c r="U44" s="3"/>
      <c r="V44" s="3"/>
      <c r="W44" s="8"/>
      <c r="X44" s="3"/>
      <c r="Y44" s="3"/>
      <c r="Z44" s="8"/>
      <c r="AA44" s="3"/>
      <c r="AB44" s="3"/>
      <c r="AC44" s="8"/>
      <c r="AD44" s="3"/>
      <c r="AE44" s="3"/>
      <c r="AF44" s="8"/>
    </row>
    <row r="45" spans="2:32" x14ac:dyDescent="0.3">
      <c r="B45" s="3"/>
      <c r="C45" s="2"/>
      <c r="D45" s="2"/>
      <c r="E45" s="3"/>
      <c r="F45" s="3"/>
      <c r="G45" s="2"/>
      <c r="H45" s="3"/>
      <c r="I45" s="2"/>
      <c r="J45" s="3"/>
      <c r="L45" s="3"/>
      <c r="M45" s="3"/>
      <c r="N45" s="8"/>
      <c r="O45" s="3"/>
      <c r="P45" s="3"/>
      <c r="Q45" s="8"/>
      <c r="R45" s="3"/>
      <c r="S45" s="3"/>
      <c r="T45" s="8"/>
      <c r="U45" s="3"/>
      <c r="V45" s="3"/>
      <c r="W45" s="8"/>
      <c r="X45" s="3"/>
      <c r="Y45" s="3"/>
      <c r="Z45" s="8"/>
      <c r="AA45" s="3"/>
      <c r="AB45" s="3"/>
      <c r="AC45" s="8"/>
      <c r="AD45" s="3"/>
      <c r="AE45" s="3"/>
      <c r="AF45" s="8"/>
    </row>
    <row r="46" spans="2:32" x14ac:dyDescent="0.3">
      <c r="B46" s="3"/>
      <c r="C46" s="2"/>
      <c r="D46" s="2"/>
      <c r="E46" s="3"/>
      <c r="F46" s="3"/>
      <c r="G46" s="2"/>
      <c r="H46" s="3"/>
      <c r="I46" s="2"/>
      <c r="J46" s="3"/>
      <c r="L46" s="3"/>
      <c r="M46" s="3"/>
      <c r="N46" s="8"/>
      <c r="O46" s="3"/>
      <c r="P46" s="3"/>
      <c r="Q46" s="8"/>
      <c r="R46" s="3"/>
      <c r="S46" s="3"/>
      <c r="T46" s="8"/>
      <c r="U46" s="3"/>
      <c r="V46" s="3"/>
      <c r="W46" s="8"/>
      <c r="X46" s="3"/>
      <c r="Y46" s="3"/>
      <c r="Z46" s="8"/>
      <c r="AA46" s="3"/>
      <c r="AB46" s="3"/>
      <c r="AC46" s="8"/>
      <c r="AD46" s="3"/>
      <c r="AE46" s="3"/>
      <c r="AF46" s="8"/>
    </row>
    <row r="47" spans="2:32" x14ac:dyDescent="0.3">
      <c r="B47" s="3"/>
      <c r="C47" s="2"/>
      <c r="D47" s="2"/>
      <c r="E47" s="3"/>
      <c r="F47" s="3"/>
      <c r="G47" s="2"/>
      <c r="H47" s="3"/>
      <c r="I47" s="2"/>
      <c r="J47" s="3"/>
      <c r="L47" s="3"/>
      <c r="M47" s="3"/>
      <c r="N47" s="8"/>
      <c r="O47" s="3"/>
      <c r="P47" s="3"/>
      <c r="Q47" s="8"/>
      <c r="R47" s="3"/>
      <c r="S47" s="3"/>
      <c r="T47" s="8"/>
      <c r="U47" s="3"/>
      <c r="V47" s="3"/>
      <c r="W47" s="8"/>
      <c r="X47" s="3"/>
      <c r="Y47" s="3"/>
      <c r="Z47" s="8"/>
      <c r="AA47" s="3"/>
      <c r="AB47" s="3"/>
      <c r="AC47" s="8"/>
      <c r="AD47" s="3"/>
      <c r="AE47" s="3"/>
      <c r="AF47" s="8"/>
    </row>
    <row r="48" spans="2:32" x14ac:dyDescent="0.3">
      <c r="B48" s="3"/>
      <c r="C48" s="2"/>
      <c r="D48" s="2"/>
      <c r="E48" s="3"/>
      <c r="F48" s="3"/>
      <c r="G48" s="2"/>
      <c r="H48" s="3"/>
      <c r="I48" s="2"/>
      <c r="J48" s="3"/>
      <c r="L48" s="3"/>
      <c r="M48" s="3"/>
      <c r="N48" s="8"/>
      <c r="O48" s="3"/>
      <c r="P48" s="3"/>
      <c r="Q48" s="8"/>
      <c r="R48" s="3"/>
      <c r="S48" s="3"/>
      <c r="T48" s="8"/>
      <c r="U48" s="3"/>
      <c r="V48" s="3"/>
      <c r="W48" s="8"/>
      <c r="X48" s="3"/>
      <c r="Y48" s="3"/>
      <c r="Z48" s="8"/>
      <c r="AA48" s="3"/>
      <c r="AB48" s="3"/>
      <c r="AC48" s="8"/>
      <c r="AD48" s="3"/>
      <c r="AE48" s="3"/>
      <c r="AF48" s="8"/>
    </row>
    <row r="49" spans="2:32" x14ac:dyDescent="0.3">
      <c r="B49" s="3"/>
      <c r="C49" s="2"/>
      <c r="D49" s="2"/>
      <c r="E49" s="3"/>
      <c r="F49" s="3"/>
      <c r="G49" s="2"/>
      <c r="H49" s="3"/>
      <c r="I49" s="2"/>
      <c r="J49" s="3"/>
      <c r="L49" s="3"/>
      <c r="M49" s="3"/>
      <c r="N49" s="8"/>
      <c r="O49" s="3"/>
      <c r="P49" s="3"/>
      <c r="Q49" s="8"/>
      <c r="R49" s="3"/>
      <c r="S49" s="3"/>
      <c r="T49" s="8"/>
      <c r="U49" s="3"/>
      <c r="V49" s="3"/>
      <c r="W49" s="8"/>
      <c r="X49" s="3"/>
      <c r="Y49" s="3"/>
      <c r="Z49" s="8"/>
      <c r="AA49" s="3"/>
      <c r="AB49" s="3"/>
      <c r="AC49" s="8"/>
      <c r="AD49" s="3"/>
      <c r="AE49" s="3"/>
      <c r="AF49" s="8"/>
    </row>
    <row r="50" spans="2:32" x14ac:dyDescent="0.3">
      <c r="B50" s="3"/>
      <c r="C50" s="2"/>
      <c r="D50" s="2"/>
      <c r="E50" s="3"/>
      <c r="F50" s="3"/>
      <c r="G50" s="2"/>
      <c r="H50" s="3"/>
      <c r="I50" s="2"/>
      <c r="J50" s="3"/>
      <c r="L50" s="3"/>
      <c r="M50" s="3"/>
      <c r="N50" s="8"/>
      <c r="O50" s="3"/>
      <c r="P50" s="3"/>
      <c r="Q50" s="8"/>
      <c r="R50" s="3"/>
      <c r="S50" s="3"/>
      <c r="T50" s="8"/>
      <c r="U50" s="3"/>
      <c r="V50" s="3"/>
      <c r="W50" s="8"/>
      <c r="X50" s="3"/>
      <c r="Y50" s="3"/>
      <c r="Z50" s="8"/>
      <c r="AA50" s="3"/>
      <c r="AB50" s="3"/>
      <c r="AC50" s="8"/>
      <c r="AD50" s="3"/>
      <c r="AE50" s="3"/>
      <c r="AF50" s="8"/>
    </row>
    <row r="51" spans="2:32" x14ac:dyDescent="0.3">
      <c r="B51" s="3"/>
      <c r="C51" s="2"/>
      <c r="D51" s="2"/>
      <c r="E51" s="3"/>
      <c r="F51" s="3"/>
      <c r="G51" s="2"/>
      <c r="H51" s="3"/>
      <c r="I51" s="2"/>
      <c r="J51" s="3"/>
      <c r="L51" s="3"/>
      <c r="M51" s="3"/>
      <c r="N51" s="8"/>
      <c r="O51" s="3"/>
      <c r="P51" s="3"/>
      <c r="Q51" s="8"/>
      <c r="R51" s="3"/>
      <c r="S51" s="3"/>
      <c r="T51" s="8"/>
      <c r="U51" s="3"/>
      <c r="V51" s="3"/>
      <c r="W51" s="8"/>
      <c r="X51" s="3"/>
      <c r="Y51" s="3"/>
      <c r="Z51" s="8"/>
      <c r="AA51" s="3"/>
      <c r="AB51" s="3"/>
      <c r="AC51" s="8"/>
      <c r="AD51" s="3"/>
      <c r="AE51" s="3"/>
      <c r="AF51" s="8"/>
    </row>
    <row r="52" spans="2:32" x14ac:dyDescent="0.3">
      <c r="B52" s="3"/>
      <c r="C52" s="2"/>
      <c r="D52" s="2"/>
      <c r="E52" s="3"/>
      <c r="F52" s="3"/>
      <c r="G52" s="2"/>
      <c r="H52" s="3"/>
      <c r="I52" s="2"/>
      <c r="J52" s="3"/>
      <c r="K52" s="3"/>
      <c r="L52" s="2"/>
      <c r="M52" s="3"/>
      <c r="N52" s="2"/>
      <c r="O52" s="2"/>
      <c r="P52" s="3"/>
      <c r="Q52" s="2"/>
      <c r="R52" s="2"/>
      <c r="S52" s="3"/>
      <c r="T52" s="2"/>
      <c r="U52" s="2"/>
      <c r="V52" s="3"/>
      <c r="W52" s="2"/>
      <c r="X52" s="2"/>
      <c r="Y52" s="3"/>
      <c r="Z52" s="2"/>
      <c r="AA52" s="2"/>
      <c r="AB52" s="3"/>
      <c r="AC52" s="2"/>
      <c r="AD52" s="2"/>
      <c r="AE52" s="3"/>
      <c r="AF52" s="2"/>
    </row>
    <row r="53" spans="2:32" x14ac:dyDescent="0.3">
      <c r="B53" s="3"/>
      <c r="C53" s="2"/>
      <c r="D53" s="2"/>
      <c r="E53" s="3"/>
      <c r="F53" s="3"/>
      <c r="G53" s="2"/>
      <c r="H53" s="3"/>
      <c r="I53" s="2"/>
      <c r="J53" s="3"/>
      <c r="K53" s="3"/>
      <c r="L53" s="2"/>
      <c r="M53" s="3"/>
      <c r="N53" s="2"/>
      <c r="O53" s="2"/>
      <c r="P53" s="3"/>
      <c r="Q53" s="2"/>
      <c r="R53" s="2"/>
      <c r="S53" s="3"/>
      <c r="T53" s="2"/>
      <c r="U53" s="2"/>
      <c r="V53" s="3"/>
      <c r="W53" s="2"/>
      <c r="X53" s="2"/>
      <c r="Y53" s="3"/>
      <c r="Z53" s="2"/>
      <c r="AA53" s="2"/>
      <c r="AB53" s="3"/>
      <c r="AC53" s="2"/>
      <c r="AD53" s="2"/>
      <c r="AE53" s="3"/>
      <c r="AF53" s="2"/>
    </row>
    <row r="54" spans="2:32" x14ac:dyDescent="0.3">
      <c r="B54" s="3"/>
      <c r="C54" s="2"/>
      <c r="D54" s="2"/>
      <c r="E54" s="3"/>
      <c r="F54" s="3"/>
      <c r="G54" s="2"/>
      <c r="H54" s="3"/>
      <c r="I54" s="2"/>
      <c r="J54" s="3"/>
      <c r="K54" s="3"/>
      <c r="L54" s="2"/>
      <c r="M54" s="3"/>
      <c r="N54" s="2"/>
      <c r="O54" s="2"/>
      <c r="P54" s="3"/>
      <c r="Q54" s="2"/>
      <c r="R54" s="2"/>
      <c r="S54" s="3"/>
      <c r="T54" s="2"/>
      <c r="U54" s="2"/>
      <c r="V54" s="3"/>
      <c r="W54" s="2"/>
      <c r="X54" s="2"/>
      <c r="Y54" s="3"/>
      <c r="Z54" s="2"/>
      <c r="AA54" s="2"/>
      <c r="AB54" s="3"/>
      <c r="AC54" s="2"/>
      <c r="AD54" s="2"/>
      <c r="AE54" s="3"/>
      <c r="AF54" s="2"/>
    </row>
    <row r="55" spans="2:32" x14ac:dyDescent="0.3">
      <c r="B55" s="3"/>
      <c r="C55" s="2"/>
      <c r="D55" s="2"/>
      <c r="E55" s="3"/>
      <c r="F55" s="3"/>
      <c r="G55" s="2"/>
      <c r="H55" s="3"/>
      <c r="I55" s="2"/>
      <c r="J55" s="3"/>
      <c r="K55" s="3"/>
      <c r="L55" s="2"/>
      <c r="M55" s="3"/>
      <c r="N55" s="2"/>
      <c r="O55" s="2"/>
      <c r="P55" s="3"/>
      <c r="Q55" s="2"/>
      <c r="R55" s="2"/>
      <c r="S55" s="3"/>
      <c r="T55" s="2"/>
      <c r="U55" s="2"/>
      <c r="V55" s="3"/>
      <c r="W55" s="2"/>
      <c r="X55" s="2"/>
      <c r="Y55" s="3"/>
      <c r="Z55" s="2"/>
      <c r="AA55" s="2"/>
      <c r="AB55" s="3"/>
      <c r="AC55" s="2"/>
      <c r="AD55" s="2"/>
      <c r="AE55" s="3"/>
      <c r="AF55" s="2"/>
    </row>
    <row r="56" spans="2:32" x14ac:dyDescent="0.3">
      <c r="B56" s="3"/>
      <c r="C56" s="2"/>
      <c r="D56" s="2"/>
      <c r="E56" s="3"/>
      <c r="F56" s="3"/>
      <c r="G56" s="2"/>
      <c r="H56" s="3"/>
      <c r="I56" s="2"/>
      <c r="J56" s="3"/>
      <c r="K56" s="3"/>
      <c r="L56" s="2"/>
      <c r="M56" s="3"/>
      <c r="N56" s="2"/>
      <c r="O56" s="2"/>
      <c r="P56" s="3"/>
      <c r="Q56" s="2"/>
      <c r="R56" s="2"/>
      <c r="S56" s="3"/>
      <c r="T56" s="2"/>
      <c r="U56" s="2"/>
      <c r="V56" s="3"/>
      <c r="W56" s="2"/>
      <c r="X56" s="2"/>
      <c r="Y56" s="3"/>
      <c r="Z56" s="2"/>
      <c r="AA56" s="2"/>
      <c r="AB56" s="3"/>
      <c r="AC56" s="2"/>
      <c r="AD56" s="2"/>
      <c r="AE56" s="3"/>
      <c r="AF56" s="2"/>
    </row>
    <row r="57" spans="2:32" x14ac:dyDescent="0.3">
      <c r="B57" s="3"/>
      <c r="C57" s="2"/>
      <c r="D57" s="2"/>
      <c r="E57" s="3"/>
      <c r="F57" s="3"/>
      <c r="G57" s="2"/>
      <c r="H57" s="3"/>
      <c r="I57" s="2"/>
      <c r="J57" s="3"/>
      <c r="K57" s="3"/>
      <c r="L57" s="2"/>
      <c r="M57" s="3"/>
      <c r="N57" s="2"/>
      <c r="O57" s="2"/>
      <c r="P57" s="3"/>
      <c r="Q57" s="2"/>
      <c r="R57" s="2"/>
      <c r="S57" s="3"/>
      <c r="T57" s="2"/>
      <c r="U57" s="2"/>
      <c r="V57" s="3"/>
      <c r="W57" s="2"/>
      <c r="X57" s="2"/>
      <c r="Y57" s="3"/>
      <c r="Z57" s="2"/>
      <c r="AA57" s="2"/>
      <c r="AB57" s="3"/>
      <c r="AC57" s="2"/>
      <c r="AD57" s="2"/>
      <c r="AE57" s="3"/>
      <c r="AF57" s="2"/>
    </row>
    <row r="58" spans="2:32" x14ac:dyDescent="0.3">
      <c r="B58" s="3"/>
      <c r="C58" s="2"/>
      <c r="D58" s="2"/>
      <c r="E58" s="3"/>
      <c r="F58" s="3"/>
      <c r="G58" s="2"/>
      <c r="H58" s="3"/>
      <c r="I58" s="2"/>
      <c r="J58" s="3"/>
      <c r="K58" s="3"/>
      <c r="L58" s="2"/>
      <c r="M58" s="3"/>
      <c r="N58" s="2"/>
      <c r="O58" s="2"/>
      <c r="P58" s="3"/>
      <c r="Q58" s="2"/>
      <c r="R58" s="2"/>
      <c r="S58" s="3"/>
      <c r="T58" s="2"/>
      <c r="U58" s="2"/>
      <c r="V58" s="3"/>
      <c r="W58" s="2"/>
      <c r="X58" s="2"/>
      <c r="Y58" s="3"/>
      <c r="Z58" s="2"/>
      <c r="AA58" s="2"/>
      <c r="AB58" s="3"/>
      <c r="AC58" s="2"/>
      <c r="AD58" s="2"/>
      <c r="AE58" s="3"/>
      <c r="AF58" s="2"/>
    </row>
    <row r="59" spans="2:32" x14ac:dyDescent="0.3">
      <c r="B59" s="3"/>
      <c r="C59" s="2"/>
      <c r="D59" s="2"/>
      <c r="E59" s="3"/>
      <c r="F59" s="3"/>
      <c r="G59" s="2"/>
      <c r="H59" s="3"/>
      <c r="I59" s="2"/>
      <c r="J59" s="3"/>
      <c r="K59" s="3"/>
      <c r="L59" s="2"/>
      <c r="M59" s="3"/>
      <c r="N59" s="2"/>
      <c r="O59" s="2"/>
      <c r="P59" s="3"/>
      <c r="Q59" s="2"/>
      <c r="R59" s="2"/>
      <c r="S59" s="3"/>
      <c r="T59" s="2"/>
      <c r="U59" s="2"/>
      <c r="V59" s="3"/>
      <c r="W59" s="2"/>
      <c r="X59" s="2"/>
      <c r="Y59" s="3"/>
      <c r="Z59" s="2"/>
      <c r="AA59" s="2"/>
      <c r="AB59" s="3"/>
      <c r="AC59" s="2"/>
      <c r="AD59" s="2"/>
      <c r="AE59" s="3"/>
      <c r="AF59" s="2"/>
    </row>
    <row r="60" spans="2:32" x14ac:dyDescent="0.3">
      <c r="B60" s="3"/>
      <c r="C60" s="2"/>
      <c r="D60" s="2"/>
      <c r="E60" s="3"/>
      <c r="F60" s="3"/>
      <c r="G60" s="2"/>
      <c r="H60" s="3"/>
      <c r="I60" s="2"/>
      <c r="J60" s="3"/>
      <c r="K60" s="3"/>
      <c r="L60" s="2"/>
      <c r="M60" s="3"/>
      <c r="N60" s="2"/>
      <c r="O60" s="2"/>
      <c r="P60" s="3"/>
      <c r="Q60" s="2"/>
      <c r="R60" s="2"/>
      <c r="S60" s="3"/>
      <c r="T60" s="2"/>
      <c r="U60" s="2"/>
      <c r="V60" s="3"/>
      <c r="W60" s="2"/>
      <c r="X60" s="2"/>
      <c r="Y60" s="3"/>
      <c r="Z60" s="2"/>
      <c r="AA60" s="2"/>
      <c r="AB60" s="3"/>
      <c r="AC60" s="2"/>
      <c r="AD60" s="2"/>
      <c r="AE60" s="3"/>
      <c r="AF60" s="2"/>
    </row>
    <row r="61" spans="2:32" x14ac:dyDescent="0.3">
      <c r="B61" s="3"/>
      <c r="C61" s="2"/>
      <c r="D61" s="2"/>
      <c r="E61" s="3"/>
      <c r="F61" s="3"/>
      <c r="G61" s="2"/>
      <c r="H61" s="3"/>
      <c r="I61" s="2"/>
      <c r="J61" s="3"/>
      <c r="K61" s="3"/>
      <c r="L61" s="2"/>
      <c r="M61" s="3"/>
      <c r="N61" s="2"/>
      <c r="O61" s="2"/>
      <c r="P61" s="3"/>
      <c r="Q61" s="2"/>
      <c r="R61" s="2"/>
      <c r="S61" s="3"/>
      <c r="T61" s="2"/>
      <c r="U61" s="2"/>
      <c r="V61" s="3"/>
      <c r="W61" s="2"/>
      <c r="X61" s="2"/>
      <c r="Y61" s="3"/>
      <c r="Z61" s="2"/>
      <c r="AA61" s="2"/>
      <c r="AB61" s="3"/>
      <c r="AC61" s="2"/>
      <c r="AD61" s="2"/>
      <c r="AE61" s="3"/>
      <c r="AF61" s="2"/>
    </row>
    <row r="62" spans="2:32" x14ac:dyDescent="0.3">
      <c r="B62" s="3"/>
      <c r="C62" s="2"/>
      <c r="D62" s="2"/>
      <c r="E62" s="3"/>
      <c r="F62" s="3"/>
      <c r="G62" s="2"/>
      <c r="H62" s="3"/>
      <c r="I62" s="2"/>
      <c r="J62" s="3"/>
      <c r="K62" s="3"/>
      <c r="L62" s="2"/>
      <c r="M62" s="3"/>
      <c r="N62" s="2"/>
      <c r="O62" s="2"/>
      <c r="P62" s="3"/>
      <c r="Q62" s="2"/>
      <c r="R62" s="2"/>
      <c r="S62" s="3"/>
      <c r="T62" s="2"/>
      <c r="U62" s="2"/>
      <c r="V62" s="3"/>
      <c r="W62" s="2"/>
      <c r="X62" s="2"/>
      <c r="Y62" s="3"/>
      <c r="Z62" s="2"/>
      <c r="AA62" s="2"/>
      <c r="AB62" s="3"/>
      <c r="AC62" s="2"/>
      <c r="AD62" s="2"/>
      <c r="AE62" s="3"/>
      <c r="AF62" s="2"/>
    </row>
    <row r="63" spans="2:32" x14ac:dyDescent="0.3">
      <c r="B63" s="3"/>
      <c r="C63" s="2"/>
      <c r="D63" s="2"/>
      <c r="E63" s="3"/>
      <c r="F63" s="3"/>
      <c r="G63" s="2"/>
      <c r="H63" s="3"/>
      <c r="I63" s="2"/>
      <c r="J63" s="3"/>
      <c r="K63" s="3"/>
      <c r="L63" s="2"/>
      <c r="M63" s="3"/>
      <c r="N63" s="2"/>
      <c r="O63" s="2"/>
      <c r="P63" s="3"/>
      <c r="Q63" s="2"/>
      <c r="R63" s="2"/>
      <c r="S63" s="3"/>
      <c r="T63" s="2"/>
      <c r="U63" s="2"/>
      <c r="V63" s="3"/>
      <c r="W63" s="2"/>
      <c r="X63" s="2"/>
      <c r="Y63" s="3"/>
      <c r="Z63" s="2"/>
      <c r="AA63" s="2"/>
      <c r="AB63" s="3"/>
      <c r="AC63" s="2"/>
      <c r="AD63" s="2"/>
      <c r="AE63" s="3"/>
      <c r="AF63" s="2"/>
    </row>
    <row r="64" spans="2:32" x14ac:dyDescent="0.3">
      <c r="B64" s="3"/>
      <c r="C64" s="2"/>
      <c r="D64" s="2"/>
      <c r="E64" s="3"/>
      <c r="F64" s="3"/>
      <c r="G64" s="2"/>
      <c r="H64" s="3"/>
      <c r="I64" s="2"/>
      <c r="J64" s="3"/>
      <c r="K64" s="3"/>
      <c r="L64" s="2"/>
      <c r="M64" s="3"/>
      <c r="N64" s="2"/>
      <c r="O64" s="2"/>
      <c r="P64" s="3"/>
      <c r="Q64" s="2"/>
      <c r="R64" s="2"/>
      <c r="S64" s="3"/>
      <c r="T64" s="2"/>
      <c r="U64" s="2"/>
      <c r="V64" s="3"/>
      <c r="W64" s="2"/>
      <c r="X64" s="2"/>
      <c r="Y64" s="3"/>
      <c r="Z64" s="2"/>
      <c r="AA64" s="2"/>
      <c r="AB64" s="3"/>
      <c r="AC64" s="2"/>
      <c r="AD64" s="2"/>
      <c r="AE64" s="3"/>
      <c r="AF64" s="2"/>
    </row>
    <row r="65" spans="2:32" x14ac:dyDescent="0.3">
      <c r="B65" s="3"/>
      <c r="C65" s="2"/>
      <c r="D65" s="2"/>
      <c r="E65" s="3"/>
      <c r="F65" s="3"/>
      <c r="G65" s="2"/>
      <c r="H65" s="3"/>
      <c r="I65" s="2"/>
      <c r="J65" s="3"/>
      <c r="K65" s="3"/>
      <c r="L65" s="2"/>
      <c r="M65" s="3"/>
      <c r="N65" s="2"/>
      <c r="O65" s="2"/>
      <c r="P65" s="3"/>
      <c r="Q65" s="2"/>
      <c r="R65" s="2"/>
      <c r="S65" s="3"/>
      <c r="T65" s="2"/>
      <c r="U65" s="2"/>
      <c r="V65" s="3"/>
      <c r="W65" s="2"/>
      <c r="X65" s="2"/>
      <c r="Y65" s="3"/>
      <c r="Z65" s="2"/>
      <c r="AA65" s="2"/>
      <c r="AB65" s="3"/>
      <c r="AC65" s="2"/>
      <c r="AD65" s="2"/>
      <c r="AE65" s="3"/>
      <c r="AF65" s="2"/>
    </row>
    <row r="66" spans="2:32" x14ac:dyDescent="0.3">
      <c r="B66" s="3"/>
      <c r="C66" s="2"/>
      <c r="D66" s="2"/>
      <c r="E66" s="3"/>
      <c r="F66" s="3"/>
      <c r="G66" s="2"/>
      <c r="H66" s="3"/>
      <c r="I66" s="2"/>
      <c r="J66" s="3"/>
      <c r="K66" s="3"/>
      <c r="L66" s="2"/>
      <c r="M66" s="3"/>
      <c r="N66" s="2"/>
      <c r="O66" s="2"/>
      <c r="P66" s="3"/>
      <c r="Q66" s="2"/>
      <c r="R66" s="2"/>
      <c r="S66" s="3"/>
      <c r="T66" s="2"/>
      <c r="U66" s="2"/>
      <c r="V66" s="3"/>
      <c r="W66" s="2"/>
      <c r="X66" s="2"/>
      <c r="Y66" s="3"/>
      <c r="Z66" s="2"/>
      <c r="AA66" s="2"/>
      <c r="AB66" s="3"/>
      <c r="AC66" s="2"/>
      <c r="AD66" s="2"/>
      <c r="AE66" s="3"/>
      <c r="AF66" s="2"/>
    </row>
    <row r="67" spans="2:32" x14ac:dyDescent="0.3">
      <c r="B67" s="3"/>
      <c r="C67" s="2"/>
      <c r="D67" s="2"/>
      <c r="E67" s="3"/>
      <c r="F67" s="3"/>
      <c r="G67" s="2"/>
      <c r="H67" s="3"/>
      <c r="I67" s="2"/>
      <c r="J67" s="3"/>
      <c r="K67" s="3"/>
      <c r="L67" s="2"/>
      <c r="M67" s="3"/>
      <c r="N67" s="2"/>
      <c r="O67" s="2"/>
      <c r="P67" s="3"/>
      <c r="Q67" s="2"/>
      <c r="R67" s="2"/>
      <c r="S67" s="3"/>
      <c r="T67" s="2"/>
      <c r="U67" s="2"/>
      <c r="V67" s="3"/>
      <c r="W67" s="2"/>
      <c r="X67" s="2"/>
      <c r="Y67" s="3"/>
      <c r="Z67" s="2"/>
      <c r="AA67" s="2"/>
      <c r="AB67" s="3"/>
      <c r="AC67" s="2"/>
      <c r="AD67" s="2"/>
      <c r="AE67" s="3"/>
      <c r="AF67" s="2"/>
    </row>
    <row r="68" spans="2:32" x14ac:dyDescent="0.3">
      <c r="B68" s="3"/>
      <c r="C68" s="2"/>
      <c r="D68" s="2"/>
      <c r="E68" s="3"/>
      <c r="F68" s="3"/>
      <c r="G68" s="2"/>
      <c r="H68" s="3"/>
      <c r="I68" s="2"/>
      <c r="J68" s="3"/>
      <c r="K68" s="3"/>
      <c r="L68" s="2"/>
      <c r="M68" s="3"/>
      <c r="N68" s="2"/>
      <c r="O68" s="2"/>
      <c r="P68" s="3"/>
      <c r="Q68" s="2"/>
      <c r="R68" s="2"/>
      <c r="S68" s="3"/>
      <c r="T68" s="2"/>
      <c r="U68" s="2"/>
      <c r="V68" s="3"/>
      <c r="W68" s="2"/>
      <c r="X68" s="2"/>
      <c r="Y68" s="3"/>
      <c r="Z68" s="2"/>
      <c r="AA68" s="2"/>
      <c r="AB68" s="3"/>
      <c r="AC68" s="2"/>
      <c r="AD68" s="2"/>
      <c r="AE68" s="3"/>
      <c r="AF68" s="2"/>
    </row>
    <row r="69" spans="2:32" x14ac:dyDescent="0.3">
      <c r="B69" s="3"/>
      <c r="C69" s="2"/>
      <c r="D69" s="2"/>
      <c r="E69" s="3"/>
      <c r="F69" s="3"/>
      <c r="G69" s="2"/>
      <c r="H69" s="3"/>
      <c r="I69" s="2"/>
      <c r="J69" s="3"/>
      <c r="K69" s="3"/>
      <c r="L69" s="2"/>
      <c r="M69" s="3"/>
      <c r="N69" s="2"/>
      <c r="O69" s="2"/>
      <c r="P69" s="3"/>
      <c r="Q69" s="2"/>
      <c r="R69" s="2"/>
      <c r="S69" s="3"/>
      <c r="T69" s="2"/>
      <c r="U69" s="2"/>
      <c r="V69" s="3"/>
      <c r="W69" s="2"/>
      <c r="X69" s="2"/>
      <c r="Y69" s="3"/>
      <c r="Z69" s="2"/>
      <c r="AA69" s="2"/>
      <c r="AB69" s="3"/>
      <c r="AC69" s="2"/>
      <c r="AD69" s="2"/>
      <c r="AE69" s="3"/>
      <c r="AF69" s="2"/>
    </row>
    <row r="70" spans="2:32" x14ac:dyDescent="0.3">
      <c r="B70" s="3"/>
      <c r="C70" s="2"/>
      <c r="D70" s="2"/>
      <c r="E70" s="3"/>
      <c r="F70" s="3"/>
      <c r="G70" s="2"/>
      <c r="H70" s="3"/>
      <c r="I70" s="2"/>
      <c r="J70" s="3"/>
      <c r="K70" s="3"/>
      <c r="L70" s="2"/>
      <c r="M70" s="3"/>
      <c r="N70" s="2"/>
      <c r="O70" s="2"/>
      <c r="P70" s="3"/>
      <c r="Q70" s="2"/>
      <c r="R70" s="2"/>
      <c r="S70" s="3"/>
      <c r="T70" s="2"/>
      <c r="U70" s="2"/>
      <c r="V70" s="3"/>
      <c r="W70" s="2"/>
      <c r="X70" s="2"/>
      <c r="Y70" s="3"/>
      <c r="Z70" s="2"/>
      <c r="AA70" s="2"/>
      <c r="AB70" s="3"/>
      <c r="AC70" s="2"/>
      <c r="AD70" s="2"/>
      <c r="AE70" s="3"/>
      <c r="AF70" s="2"/>
    </row>
    <row r="71" spans="2:32" x14ac:dyDescent="0.3">
      <c r="B71" s="3"/>
      <c r="C71" s="2"/>
      <c r="D71" s="2"/>
      <c r="E71" s="3"/>
      <c r="F71" s="3"/>
      <c r="G71" s="2"/>
      <c r="H71" s="3"/>
      <c r="I71" s="2"/>
      <c r="J71" s="3"/>
      <c r="K71" s="3"/>
      <c r="L71" s="2"/>
      <c r="M71" s="3"/>
      <c r="N71" s="2"/>
      <c r="O71" s="2"/>
      <c r="P71" s="3"/>
      <c r="Q71" s="2"/>
      <c r="R71" s="2"/>
      <c r="S71" s="3"/>
      <c r="T71" s="2"/>
      <c r="U71" s="2"/>
      <c r="V71" s="3"/>
      <c r="W71" s="2"/>
      <c r="X71" s="2"/>
      <c r="Y71" s="3"/>
      <c r="Z71" s="2"/>
      <c r="AA71" s="2"/>
      <c r="AB71" s="3"/>
      <c r="AC71" s="2"/>
      <c r="AD71" s="2"/>
      <c r="AE71" s="3"/>
      <c r="AF71" s="2"/>
    </row>
    <row r="72" spans="2:32" x14ac:dyDescent="0.3">
      <c r="B72" s="3"/>
      <c r="C72" s="2"/>
      <c r="D72" s="2"/>
      <c r="E72" s="3"/>
      <c r="F72" s="3"/>
      <c r="G72" s="2"/>
      <c r="H72" s="3"/>
      <c r="I72" s="2"/>
      <c r="J72" s="3"/>
      <c r="K72" s="3"/>
      <c r="L72" s="2"/>
      <c r="M72" s="3"/>
      <c r="N72" s="2"/>
      <c r="O72" s="2"/>
      <c r="P72" s="3"/>
      <c r="Q72" s="2"/>
      <c r="R72" s="2"/>
      <c r="S72" s="3"/>
      <c r="T72" s="2"/>
      <c r="U72" s="2"/>
      <c r="V72" s="3"/>
      <c r="W72" s="2"/>
      <c r="X72" s="2"/>
      <c r="Y72" s="3"/>
      <c r="Z72" s="2"/>
      <c r="AA72" s="2"/>
      <c r="AB72" s="3"/>
      <c r="AC72" s="2"/>
      <c r="AD72" s="2"/>
      <c r="AE72" s="3"/>
      <c r="AF72" s="2"/>
    </row>
    <row r="73" spans="2:32" x14ac:dyDescent="0.3">
      <c r="B73" s="3"/>
      <c r="C73" s="2"/>
      <c r="D73" s="2"/>
      <c r="E73" s="3"/>
      <c r="F73" s="3"/>
      <c r="G73" s="2"/>
      <c r="H73" s="3"/>
      <c r="I73" s="2"/>
      <c r="J73" s="3"/>
      <c r="K73" s="3"/>
      <c r="L73" s="2"/>
      <c r="M73" s="3"/>
      <c r="N73" s="2"/>
      <c r="O73" s="2"/>
      <c r="P73" s="3"/>
      <c r="Q73" s="2"/>
      <c r="R73" s="2"/>
      <c r="S73" s="3"/>
      <c r="T73" s="2"/>
      <c r="U73" s="2"/>
      <c r="V73" s="3"/>
      <c r="W73" s="2"/>
      <c r="X73" s="2"/>
      <c r="Y73" s="3"/>
      <c r="Z73" s="2"/>
      <c r="AA73" s="2"/>
      <c r="AB73" s="3"/>
      <c r="AC73" s="2"/>
      <c r="AD73" s="2"/>
      <c r="AE73" s="3"/>
      <c r="AF73" s="2"/>
    </row>
    <row r="74" spans="2:32" x14ac:dyDescent="0.3">
      <c r="B74" s="3"/>
      <c r="C74" s="2"/>
      <c r="D74" s="2"/>
      <c r="E74" s="3"/>
      <c r="F74" s="3"/>
      <c r="G74" s="2"/>
      <c r="H74" s="3"/>
      <c r="I74" s="2"/>
      <c r="J74" s="3"/>
      <c r="K74" s="3"/>
      <c r="L74" s="2"/>
      <c r="M74" s="3"/>
      <c r="N74" s="2"/>
      <c r="O74" s="2"/>
      <c r="P74" s="3"/>
      <c r="Q74" s="2"/>
      <c r="R74" s="2"/>
      <c r="S74" s="3"/>
      <c r="T74" s="2"/>
      <c r="U74" s="2"/>
      <c r="V74" s="3"/>
      <c r="W74" s="2"/>
      <c r="X74" s="2"/>
      <c r="Y74" s="3"/>
      <c r="Z74" s="2"/>
      <c r="AA74" s="2"/>
      <c r="AB74" s="3"/>
      <c r="AC74" s="2"/>
      <c r="AD74" s="2"/>
      <c r="AE74" s="3"/>
      <c r="AF74" s="2"/>
    </row>
    <row r="75" spans="2:32" x14ac:dyDescent="0.3">
      <c r="B75" s="3"/>
      <c r="C75" s="2"/>
      <c r="D75" s="2"/>
      <c r="E75" s="3"/>
      <c r="F75" s="3"/>
      <c r="G75" s="2"/>
      <c r="H75" s="3"/>
      <c r="I75" s="2"/>
      <c r="J75" s="3"/>
      <c r="K75" s="3"/>
      <c r="L75" s="2"/>
      <c r="M75" s="3"/>
      <c r="N75" s="2"/>
      <c r="O75" s="2"/>
      <c r="P75" s="3"/>
      <c r="Q75" s="2"/>
      <c r="R75" s="2"/>
      <c r="S75" s="3"/>
      <c r="T75" s="2"/>
      <c r="U75" s="2"/>
      <c r="V75" s="3"/>
      <c r="W75" s="2"/>
      <c r="X75" s="2"/>
      <c r="Y75" s="3"/>
      <c r="Z75" s="2"/>
      <c r="AA75" s="2"/>
      <c r="AB75" s="3"/>
      <c r="AC75" s="2"/>
      <c r="AD75" s="2"/>
      <c r="AE75" s="3"/>
      <c r="AF75" s="2"/>
    </row>
    <row r="76" spans="2:32" x14ac:dyDescent="0.3">
      <c r="B76" s="3"/>
      <c r="C76" s="2"/>
      <c r="D76" s="2"/>
      <c r="E76" s="3"/>
      <c r="F76" s="3"/>
      <c r="G76" s="2"/>
      <c r="H76" s="3"/>
      <c r="I76" s="2"/>
      <c r="J76" s="3"/>
      <c r="K76" s="3"/>
      <c r="L76" s="2"/>
      <c r="M76" s="3"/>
      <c r="N76" s="2"/>
      <c r="O76" s="2"/>
      <c r="P76" s="3"/>
      <c r="Q76" s="2"/>
      <c r="R76" s="2"/>
      <c r="S76" s="3"/>
      <c r="T76" s="2"/>
      <c r="U76" s="2"/>
      <c r="V76" s="3"/>
      <c r="W76" s="2"/>
      <c r="X76" s="2"/>
      <c r="Y76" s="3"/>
      <c r="Z76" s="2"/>
      <c r="AA76" s="2"/>
      <c r="AB76" s="3"/>
      <c r="AC76" s="2"/>
      <c r="AD76" s="2"/>
      <c r="AE76" s="3"/>
      <c r="AF76" s="2"/>
    </row>
    <row r="77" spans="2:32" x14ac:dyDescent="0.3">
      <c r="B77" s="3"/>
      <c r="C77" s="2"/>
      <c r="D77" s="2"/>
      <c r="E77" s="3"/>
      <c r="F77" s="3"/>
      <c r="G77" s="2"/>
      <c r="H77" s="3"/>
      <c r="I77" s="2"/>
      <c r="J77" s="3"/>
      <c r="K77" s="3"/>
      <c r="L77" s="2"/>
      <c r="M77" s="3"/>
      <c r="N77" s="2"/>
      <c r="O77" s="2"/>
      <c r="P77" s="3"/>
      <c r="Q77" s="2"/>
      <c r="R77" s="2"/>
      <c r="S77" s="3"/>
      <c r="T77" s="2"/>
      <c r="U77" s="2"/>
      <c r="V77" s="3"/>
      <c r="W77" s="2"/>
      <c r="X77" s="2"/>
      <c r="Y77" s="3"/>
      <c r="Z77" s="2"/>
      <c r="AA77" s="2"/>
      <c r="AB77" s="3"/>
      <c r="AC77" s="2"/>
      <c r="AD77" s="2"/>
      <c r="AE77" s="3"/>
      <c r="AF77" s="2"/>
    </row>
    <row r="78" spans="2:32" x14ac:dyDescent="0.3">
      <c r="B78" s="3"/>
      <c r="C78" s="2"/>
      <c r="D78" s="2"/>
      <c r="E78" s="3"/>
      <c r="F78" s="3"/>
      <c r="G78" s="2"/>
      <c r="H78" s="3"/>
      <c r="I78" s="2"/>
      <c r="J78" s="3"/>
      <c r="K78" s="3"/>
      <c r="L78" s="2"/>
      <c r="M78" s="3"/>
      <c r="N78" s="2"/>
      <c r="O78" s="2"/>
      <c r="P78" s="3"/>
      <c r="Q78" s="2"/>
      <c r="R78" s="2"/>
      <c r="S78" s="3"/>
      <c r="T78" s="2"/>
      <c r="U78" s="2"/>
      <c r="V78" s="3"/>
      <c r="W78" s="2"/>
      <c r="X78" s="2"/>
      <c r="Y78" s="3"/>
      <c r="Z78" s="2"/>
      <c r="AA78" s="2"/>
      <c r="AB78" s="3"/>
      <c r="AC78" s="2"/>
      <c r="AD78" s="2"/>
      <c r="AE78" s="3"/>
      <c r="AF78" s="2"/>
    </row>
    <row r="79" spans="2:32" x14ac:dyDescent="0.3">
      <c r="B79" s="3"/>
      <c r="C79" s="2"/>
      <c r="D79" s="2"/>
      <c r="E79" s="3"/>
      <c r="F79" s="3"/>
      <c r="G79" s="2"/>
      <c r="H79" s="3"/>
      <c r="I79" s="2"/>
      <c r="J79" s="3"/>
      <c r="K79" s="3"/>
      <c r="L79" s="2"/>
      <c r="M79" s="3"/>
      <c r="N79" s="2"/>
      <c r="O79" s="2"/>
      <c r="P79" s="3"/>
      <c r="Q79" s="2"/>
      <c r="R79" s="2"/>
      <c r="S79" s="3"/>
      <c r="T79" s="2"/>
      <c r="U79" s="2"/>
      <c r="V79" s="3"/>
      <c r="W79" s="2"/>
      <c r="X79" s="2"/>
      <c r="Y79" s="3"/>
      <c r="Z79" s="2"/>
      <c r="AA79" s="2"/>
      <c r="AB79" s="3"/>
      <c r="AC79" s="2"/>
      <c r="AD79" s="2"/>
      <c r="AE79" s="3"/>
      <c r="AF79" s="2"/>
    </row>
    <row r="80" spans="2:32" x14ac:dyDescent="0.3">
      <c r="B80" s="3"/>
      <c r="C80" s="2"/>
      <c r="D80" s="2"/>
      <c r="E80" s="3"/>
      <c r="F80" s="3"/>
      <c r="G80" s="2"/>
      <c r="H80" s="3"/>
      <c r="I80" s="2"/>
      <c r="J80" s="3"/>
      <c r="K80" s="3"/>
      <c r="L80" s="2"/>
      <c r="M80" s="3"/>
      <c r="N80" s="2"/>
      <c r="O80" s="2"/>
      <c r="P80" s="3"/>
      <c r="Q80" s="2"/>
      <c r="R80" s="2"/>
      <c r="S80" s="3"/>
      <c r="T80" s="2"/>
      <c r="U80" s="2"/>
      <c r="V80" s="3"/>
      <c r="W80" s="2"/>
      <c r="X80" s="2"/>
      <c r="Y80" s="3"/>
      <c r="Z80" s="2"/>
      <c r="AA80" s="2"/>
      <c r="AB80" s="3"/>
      <c r="AC80" s="2"/>
      <c r="AD80" s="2"/>
      <c r="AE80" s="3"/>
      <c r="AF80" s="2"/>
    </row>
    <row r="81" spans="2:32" x14ac:dyDescent="0.3">
      <c r="B81" s="3"/>
      <c r="C81" s="2"/>
      <c r="D81" s="2"/>
      <c r="E81" s="3"/>
      <c r="F81" s="3"/>
      <c r="G81" s="2"/>
      <c r="H81" s="3"/>
      <c r="I81" s="2"/>
      <c r="J81" s="3"/>
      <c r="K81" s="3"/>
      <c r="L81" s="2"/>
      <c r="M81" s="3"/>
      <c r="N81" s="2"/>
      <c r="O81" s="2"/>
      <c r="P81" s="3"/>
      <c r="Q81" s="2"/>
      <c r="R81" s="2"/>
      <c r="S81" s="3"/>
      <c r="T81" s="2"/>
      <c r="U81" s="2"/>
      <c r="V81" s="3"/>
      <c r="W81" s="2"/>
      <c r="X81" s="2"/>
      <c r="Y81" s="3"/>
      <c r="Z81" s="2"/>
      <c r="AA81" s="2"/>
      <c r="AB81" s="3"/>
      <c r="AC81" s="2"/>
      <c r="AD81" s="2"/>
      <c r="AE81" s="3"/>
      <c r="AF81" s="2"/>
    </row>
    <row r="82" spans="2:32" x14ac:dyDescent="0.3">
      <c r="B82" s="3"/>
      <c r="C82" s="2"/>
      <c r="D82" s="2"/>
      <c r="E82" s="3"/>
      <c r="F82" s="3"/>
      <c r="G82" s="2"/>
      <c r="H82" s="3"/>
      <c r="I82" s="2"/>
      <c r="J82" s="3"/>
      <c r="K82" s="3"/>
      <c r="L82" s="2"/>
      <c r="M82" s="3"/>
      <c r="N82" s="2"/>
      <c r="O82" s="2"/>
      <c r="P82" s="3"/>
      <c r="Q82" s="2"/>
      <c r="R82" s="2"/>
      <c r="S82" s="3"/>
      <c r="T82" s="2"/>
      <c r="U82" s="2"/>
      <c r="V82" s="3"/>
      <c r="W82" s="2"/>
      <c r="X82" s="2"/>
      <c r="Y82" s="3"/>
      <c r="Z82" s="2"/>
      <c r="AA82" s="2"/>
      <c r="AB82" s="3"/>
      <c r="AC82" s="2"/>
      <c r="AD82" s="2"/>
      <c r="AE82" s="3"/>
      <c r="AF82" s="2"/>
    </row>
    <row r="83" spans="2:32" x14ac:dyDescent="0.3">
      <c r="B83" s="3"/>
      <c r="C83" s="2"/>
      <c r="D83" s="2"/>
      <c r="E83" s="3"/>
      <c r="F83" s="3"/>
      <c r="G83" s="2"/>
      <c r="H83" s="3"/>
      <c r="I83" s="2"/>
      <c r="J83" s="3"/>
      <c r="K83" s="3"/>
      <c r="L83" s="2"/>
      <c r="M83" s="3"/>
      <c r="N83" s="2"/>
      <c r="O83" s="2"/>
      <c r="P83" s="3"/>
      <c r="Q83" s="2"/>
      <c r="R83" s="2"/>
      <c r="S83" s="3"/>
      <c r="T83" s="2"/>
      <c r="U83" s="2"/>
      <c r="V83" s="3"/>
      <c r="W83" s="2"/>
      <c r="X83" s="2"/>
      <c r="Y83" s="3"/>
      <c r="Z83" s="2"/>
      <c r="AA83" s="2"/>
      <c r="AB83" s="3"/>
      <c r="AC83" s="2"/>
      <c r="AD83" s="2"/>
      <c r="AE83" s="3"/>
      <c r="AF83" s="2"/>
    </row>
    <row r="84" spans="2:32" x14ac:dyDescent="0.3">
      <c r="B84" s="3"/>
      <c r="C84" s="2"/>
      <c r="D84" s="2"/>
      <c r="E84" s="3"/>
      <c r="F84" s="3"/>
      <c r="G84" s="2"/>
      <c r="H84" s="3"/>
      <c r="I84" s="2"/>
      <c r="J84" s="3"/>
      <c r="K84" s="3"/>
      <c r="L84" s="2"/>
      <c r="M84" s="3"/>
      <c r="N84" s="2"/>
      <c r="O84" s="2"/>
      <c r="P84" s="3"/>
      <c r="Q84" s="2"/>
      <c r="R84" s="2"/>
      <c r="S84" s="3"/>
      <c r="T84" s="2"/>
      <c r="U84" s="2"/>
      <c r="V84" s="3"/>
      <c r="W84" s="2"/>
      <c r="X84" s="2"/>
      <c r="Y84" s="3"/>
      <c r="Z84" s="2"/>
      <c r="AA84" s="2"/>
      <c r="AB84" s="3"/>
      <c r="AC84" s="2"/>
      <c r="AD84" s="2"/>
      <c r="AE84" s="3"/>
      <c r="AF84" s="2"/>
    </row>
    <row r="85" spans="2:32" x14ac:dyDescent="0.3">
      <c r="B85" s="3"/>
      <c r="C85" s="2"/>
      <c r="D85" s="2"/>
      <c r="E85" s="3"/>
      <c r="F85" s="3"/>
      <c r="G85" s="2"/>
      <c r="H85" s="3"/>
      <c r="I85" s="2"/>
      <c r="J85" s="3"/>
      <c r="K85" s="3"/>
      <c r="L85" s="2"/>
      <c r="M85" s="3"/>
      <c r="N85" s="2"/>
      <c r="O85" s="2"/>
      <c r="P85" s="3"/>
      <c r="Q85" s="2"/>
      <c r="R85" s="2"/>
      <c r="S85" s="3"/>
      <c r="T85" s="2"/>
      <c r="U85" s="2"/>
      <c r="V85" s="3"/>
      <c r="W85" s="2"/>
      <c r="X85" s="2"/>
      <c r="Y85" s="3"/>
      <c r="Z85" s="2"/>
      <c r="AA85" s="2"/>
      <c r="AB85" s="3"/>
      <c r="AC85" s="2"/>
      <c r="AD85" s="2"/>
      <c r="AE85" s="3"/>
      <c r="AF85" s="2"/>
    </row>
    <row r="86" spans="2:32" x14ac:dyDescent="0.3">
      <c r="B86" s="3"/>
      <c r="C86" s="2"/>
      <c r="D86" s="2"/>
      <c r="E86" s="3"/>
      <c r="F86" s="3"/>
      <c r="G86" s="2"/>
      <c r="H86" s="3"/>
      <c r="I86" s="2"/>
      <c r="J86" s="3"/>
      <c r="K86" s="3"/>
      <c r="L86" s="2"/>
      <c r="M86" s="3"/>
      <c r="N86" s="2"/>
      <c r="O86" s="2"/>
      <c r="P86" s="3"/>
      <c r="Q86" s="2"/>
      <c r="R86" s="2"/>
      <c r="S86" s="3"/>
      <c r="T86" s="2"/>
      <c r="U86" s="2"/>
      <c r="V86" s="3"/>
      <c r="W86" s="2"/>
      <c r="X86" s="2"/>
      <c r="Y86" s="3"/>
      <c r="Z86" s="2"/>
      <c r="AA86" s="2"/>
      <c r="AB86" s="3"/>
      <c r="AC86" s="2"/>
      <c r="AD86" s="2"/>
      <c r="AE86" s="3"/>
      <c r="AF86" s="2"/>
    </row>
    <row r="87" spans="2:32" x14ac:dyDescent="0.3">
      <c r="B87" s="3"/>
      <c r="C87" s="2"/>
      <c r="D87" s="2"/>
      <c r="E87" s="3"/>
      <c r="F87" s="3"/>
      <c r="G87" s="2"/>
      <c r="H87" s="3"/>
      <c r="I87" s="2"/>
      <c r="J87" s="3"/>
      <c r="K87" s="3"/>
      <c r="L87" s="2"/>
      <c r="M87" s="3"/>
      <c r="N87" s="2"/>
      <c r="O87" s="2"/>
      <c r="P87" s="3"/>
      <c r="Q87" s="2"/>
      <c r="R87" s="2"/>
      <c r="S87" s="3"/>
      <c r="T87" s="2"/>
      <c r="U87" s="2"/>
      <c r="V87" s="3"/>
      <c r="W87" s="2"/>
      <c r="X87" s="2"/>
      <c r="Y87" s="3"/>
      <c r="Z87" s="2"/>
      <c r="AA87" s="2"/>
      <c r="AB87" s="3"/>
      <c r="AC87" s="2"/>
      <c r="AD87" s="2"/>
      <c r="AE87" s="3"/>
      <c r="AF87" s="2"/>
    </row>
    <row r="88" spans="2:32" x14ac:dyDescent="0.3">
      <c r="B88" s="3"/>
      <c r="C88" s="2"/>
      <c r="D88" s="2"/>
      <c r="E88" s="3"/>
      <c r="F88" s="3"/>
      <c r="G88" s="2"/>
      <c r="H88" s="3"/>
      <c r="I88" s="2"/>
      <c r="J88" s="3"/>
      <c r="K88" s="3"/>
      <c r="L88" s="2"/>
      <c r="M88" s="3"/>
      <c r="N88" s="2"/>
      <c r="O88" s="2"/>
      <c r="P88" s="3"/>
      <c r="Q88" s="2"/>
      <c r="R88" s="2"/>
      <c r="S88" s="3"/>
      <c r="T88" s="2"/>
      <c r="U88" s="2"/>
      <c r="V88" s="3"/>
      <c r="W88" s="2"/>
      <c r="X88" s="2"/>
      <c r="Y88" s="3"/>
      <c r="Z88" s="2"/>
      <c r="AA88" s="2"/>
      <c r="AB88" s="3"/>
      <c r="AC88" s="2"/>
      <c r="AD88" s="2"/>
      <c r="AE88" s="3"/>
      <c r="AF88" s="2"/>
    </row>
    <row r="89" spans="2:32" x14ac:dyDescent="0.3">
      <c r="B89" s="3"/>
      <c r="C89" s="2"/>
      <c r="D89" s="2"/>
      <c r="E89" s="3"/>
      <c r="F89" s="3"/>
      <c r="G89" s="2"/>
      <c r="H89" s="3"/>
      <c r="I89" s="2"/>
      <c r="J89" s="3"/>
      <c r="K89" s="3"/>
      <c r="L89" s="2"/>
      <c r="M89" s="3"/>
      <c r="N89" s="2"/>
      <c r="O89" s="2"/>
      <c r="P89" s="3"/>
      <c r="Q89" s="2"/>
      <c r="R89" s="2"/>
      <c r="S89" s="3"/>
      <c r="T89" s="2"/>
      <c r="U89" s="2"/>
      <c r="V89" s="3"/>
      <c r="W89" s="2"/>
      <c r="X89" s="2"/>
      <c r="Y89" s="3"/>
      <c r="Z89" s="2"/>
      <c r="AA89" s="2"/>
      <c r="AB89" s="3"/>
      <c r="AC89" s="2"/>
      <c r="AD89" s="2"/>
      <c r="AE89" s="3"/>
      <c r="AF89" s="2"/>
    </row>
    <row r="90" spans="2:32" x14ac:dyDescent="0.3">
      <c r="B90" s="3"/>
      <c r="C90" s="2"/>
      <c r="D90" s="2"/>
      <c r="E90" s="3"/>
      <c r="F90" s="3"/>
      <c r="G90" s="2"/>
      <c r="H90" s="3"/>
      <c r="I90" s="2"/>
      <c r="J90" s="3"/>
      <c r="K90" s="3"/>
      <c r="L90" s="2"/>
      <c r="M90" s="3"/>
      <c r="N90" s="2"/>
      <c r="O90" s="2"/>
      <c r="P90" s="3"/>
      <c r="Q90" s="2"/>
      <c r="R90" s="2"/>
      <c r="S90" s="3"/>
      <c r="T90" s="2"/>
      <c r="U90" s="2"/>
      <c r="V90" s="3"/>
      <c r="W90" s="2"/>
      <c r="X90" s="2"/>
      <c r="Y90" s="3"/>
      <c r="Z90" s="2"/>
      <c r="AA90" s="2"/>
      <c r="AB90" s="3"/>
      <c r="AC90" s="2"/>
      <c r="AD90" s="2"/>
      <c r="AE90" s="3"/>
      <c r="AF90" s="2"/>
    </row>
    <row r="91" spans="2:32" x14ac:dyDescent="0.3">
      <c r="B91" s="3"/>
      <c r="C91" s="2"/>
      <c r="D91" s="2"/>
      <c r="E91" s="3"/>
      <c r="F91" s="3"/>
      <c r="G91" s="2"/>
      <c r="H91" s="3"/>
      <c r="I91" s="2"/>
      <c r="J91" s="3"/>
      <c r="K91" s="3"/>
      <c r="L91" s="2"/>
      <c r="M91" s="3"/>
      <c r="N91" s="2"/>
      <c r="O91" s="2"/>
      <c r="P91" s="3"/>
      <c r="Q91" s="2"/>
      <c r="R91" s="2"/>
      <c r="S91" s="3"/>
      <c r="T91" s="2"/>
      <c r="U91" s="2"/>
      <c r="V91" s="3"/>
      <c r="W91" s="2"/>
      <c r="X91" s="2"/>
      <c r="Y91" s="3"/>
      <c r="Z91" s="2"/>
      <c r="AA91" s="2"/>
      <c r="AB91" s="3"/>
      <c r="AC91" s="2"/>
      <c r="AD91" s="2"/>
      <c r="AE91" s="3"/>
      <c r="AF91" s="2"/>
    </row>
    <row r="92" spans="2:32" x14ac:dyDescent="0.3">
      <c r="B92" s="3"/>
      <c r="C92" s="2"/>
      <c r="D92" s="2"/>
      <c r="E92" s="3"/>
      <c r="F92" s="3"/>
      <c r="G92" s="2"/>
      <c r="H92" s="3"/>
      <c r="I92" s="2"/>
      <c r="J92" s="3"/>
      <c r="K92" s="3"/>
      <c r="L92" s="2"/>
      <c r="M92" s="3"/>
      <c r="N92" s="2"/>
      <c r="O92" s="2"/>
      <c r="P92" s="3"/>
      <c r="Q92" s="2"/>
      <c r="R92" s="2"/>
      <c r="S92" s="3"/>
      <c r="T92" s="2"/>
      <c r="U92" s="2"/>
      <c r="V92" s="3"/>
      <c r="W92" s="2"/>
      <c r="X92" s="2"/>
      <c r="Y92" s="3"/>
      <c r="Z92" s="2"/>
      <c r="AA92" s="2"/>
      <c r="AB92" s="3"/>
      <c r="AC92" s="2"/>
      <c r="AD92" s="2"/>
      <c r="AE92" s="3"/>
      <c r="AF92" s="2"/>
    </row>
    <row r="93" spans="2:32" x14ac:dyDescent="0.3">
      <c r="B93" s="3"/>
      <c r="C93" s="2"/>
      <c r="D93" s="2"/>
      <c r="E93" s="3"/>
      <c r="F93" s="3"/>
      <c r="G93" s="2"/>
      <c r="H93" s="3"/>
      <c r="I93" s="2"/>
      <c r="J93" s="3"/>
      <c r="K93" s="3"/>
      <c r="L93" s="2"/>
      <c r="M93" s="3"/>
      <c r="N93" s="2"/>
      <c r="O93" s="2"/>
      <c r="P93" s="3"/>
      <c r="Q93" s="2"/>
      <c r="R93" s="2"/>
      <c r="S93" s="3"/>
      <c r="T93" s="2"/>
      <c r="U93" s="2"/>
      <c r="V93" s="3"/>
      <c r="W93" s="2"/>
      <c r="X93" s="2"/>
      <c r="Y93" s="3"/>
      <c r="Z93" s="2"/>
      <c r="AA93" s="2"/>
      <c r="AB93" s="3"/>
      <c r="AC93" s="2"/>
      <c r="AD93" s="2"/>
      <c r="AE93" s="3"/>
      <c r="AF93" s="2"/>
    </row>
    <row r="94" spans="2:32" x14ac:dyDescent="0.3">
      <c r="B94" s="3"/>
      <c r="C94" s="2"/>
      <c r="D94" s="2"/>
      <c r="E94" s="3"/>
      <c r="F94" s="3"/>
      <c r="G94" s="2"/>
      <c r="H94" s="3"/>
      <c r="I94" s="2"/>
      <c r="J94" s="3"/>
      <c r="K94" s="3"/>
      <c r="L94" s="2"/>
      <c r="M94" s="3"/>
      <c r="N94" s="2"/>
      <c r="O94" s="2"/>
      <c r="P94" s="3"/>
      <c r="Q94" s="2"/>
      <c r="R94" s="2"/>
      <c r="S94" s="3"/>
      <c r="T94" s="2"/>
      <c r="U94" s="2"/>
      <c r="V94" s="3"/>
      <c r="W94" s="2"/>
      <c r="X94" s="2"/>
      <c r="Y94" s="3"/>
      <c r="Z94" s="2"/>
      <c r="AA94" s="2"/>
      <c r="AB94" s="3"/>
      <c r="AC94" s="2"/>
      <c r="AD94" s="2"/>
      <c r="AE94" s="3"/>
      <c r="AF94" s="2"/>
    </row>
    <row r="95" spans="2:32" x14ac:dyDescent="0.3">
      <c r="B95" s="3"/>
      <c r="C95" s="2"/>
      <c r="D95" s="2"/>
      <c r="E95" s="3"/>
      <c r="F95" s="3"/>
      <c r="G95" s="2"/>
      <c r="H95" s="3"/>
      <c r="I95" s="2"/>
      <c r="J95" s="3"/>
      <c r="K95" s="3"/>
      <c r="L95" s="2"/>
      <c r="M95" s="3"/>
      <c r="N95" s="2"/>
      <c r="O95" s="2"/>
      <c r="P95" s="3"/>
      <c r="Q95" s="2"/>
      <c r="R95" s="2"/>
      <c r="S95" s="3"/>
      <c r="T95" s="2"/>
      <c r="U95" s="2"/>
      <c r="V95" s="3"/>
      <c r="W95" s="2"/>
      <c r="X95" s="2"/>
      <c r="Y95" s="3"/>
      <c r="Z95" s="2"/>
      <c r="AA95" s="2"/>
      <c r="AB95" s="3"/>
      <c r="AC95" s="2"/>
      <c r="AD95" s="2"/>
      <c r="AE95" s="3"/>
      <c r="AF95" s="2"/>
    </row>
    <row r="96" spans="2:32" x14ac:dyDescent="0.3">
      <c r="B96" s="3"/>
      <c r="C96" s="2"/>
      <c r="D96" s="2"/>
      <c r="E96" s="3"/>
      <c r="F96" s="3"/>
      <c r="G96" s="2"/>
      <c r="H96" s="3"/>
      <c r="I96" s="2"/>
      <c r="J96" s="3"/>
      <c r="K96" s="3"/>
      <c r="L96" s="2"/>
      <c r="M96" s="3"/>
      <c r="N96" s="2"/>
      <c r="O96" s="2"/>
      <c r="P96" s="3"/>
      <c r="Q96" s="2"/>
      <c r="R96" s="2"/>
      <c r="S96" s="3"/>
      <c r="T96" s="2"/>
      <c r="U96" s="2"/>
      <c r="V96" s="3"/>
      <c r="W96" s="2"/>
      <c r="X96" s="2"/>
      <c r="Y96" s="3"/>
      <c r="Z96" s="2"/>
      <c r="AA96" s="2"/>
      <c r="AB96" s="3"/>
      <c r="AC96" s="2"/>
      <c r="AD96" s="2"/>
      <c r="AE96" s="3"/>
      <c r="AF96" s="2"/>
    </row>
    <row r="97" spans="2:32" x14ac:dyDescent="0.3">
      <c r="B97" s="3"/>
      <c r="C97" s="2"/>
      <c r="D97" s="2"/>
      <c r="E97" s="3"/>
      <c r="F97" s="3"/>
      <c r="G97" s="2"/>
      <c r="H97" s="3"/>
      <c r="I97" s="2"/>
      <c r="J97" s="3"/>
      <c r="K97" s="3"/>
      <c r="L97" s="2"/>
      <c r="M97" s="3"/>
      <c r="N97" s="2"/>
      <c r="O97" s="2"/>
      <c r="P97" s="3"/>
      <c r="Q97" s="2"/>
      <c r="R97" s="2"/>
      <c r="S97" s="3"/>
      <c r="T97" s="2"/>
      <c r="U97" s="2"/>
      <c r="V97" s="3"/>
      <c r="W97" s="2"/>
      <c r="X97" s="2"/>
      <c r="Y97" s="3"/>
      <c r="Z97" s="2"/>
      <c r="AA97" s="2"/>
      <c r="AB97" s="3"/>
      <c r="AC97" s="2"/>
      <c r="AD97" s="2"/>
      <c r="AE97" s="3"/>
      <c r="AF97" s="2"/>
    </row>
    <row r="98" spans="2:32" x14ac:dyDescent="0.3">
      <c r="B98" s="3"/>
      <c r="C98" s="2"/>
      <c r="D98" s="2"/>
      <c r="E98" s="3"/>
      <c r="F98" s="3"/>
      <c r="G98" s="2"/>
      <c r="H98" s="3"/>
      <c r="I98" s="2"/>
      <c r="J98" s="3"/>
      <c r="K98" s="3"/>
      <c r="L98" s="2"/>
      <c r="M98" s="3"/>
      <c r="N98" s="2"/>
      <c r="O98" s="2"/>
      <c r="P98" s="3"/>
      <c r="Q98" s="2"/>
      <c r="R98" s="2"/>
      <c r="S98" s="3"/>
      <c r="T98" s="2"/>
      <c r="U98" s="2"/>
      <c r="V98" s="3"/>
      <c r="W98" s="2"/>
      <c r="X98" s="2"/>
      <c r="Y98" s="3"/>
      <c r="Z98" s="2"/>
      <c r="AA98" s="2"/>
      <c r="AB98" s="3"/>
      <c r="AC98" s="2"/>
      <c r="AD98" s="2"/>
      <c r="AE98" s="3"/>
      <c r="AF98" s="2"/>
    </row>
    <row r="99" spans="2:32" x14ac:dyDescent="0.3">
      <c r="B99" s="3"/>
      <c r="C99" s="2"/>
      <c r="D99" s="2"/>
      <c r="E99" s="3"/>
      <c r="F99" s="3"/>
      <c r="G99" s="2"/>
      <c r="H99" s="3"/>
      <c r="I99" s="2"/>
      <c r="J99" s="3"/>
      <c r="K99" s="3"/>
      <c r="L99" s="2"/>
      <c r="M99" s="3"/>
      <c r="N99" s="2"/>
      <c r="O99" s="2"/>
      <c r="P99" s="3"/>
      <c r="Q99" s="2"/>
      <c r="R99" s="2"/>
      <c r="S99" s="3"/>
      <c r="T99" s="2"/>
      <c r="U99" s="2"/>
      <c r="V99" s="3"/>
      <c r="W99" s="2"/>
      <c r="X99" s="2"/>
      <c r="Y99" s="3"/>
      <c r="Z99" s="2"/>
      <c r="AA99" s="2"/>
      <c r="AB99" s="3"/>
      <c r="AC99" s="2"/>
      <c r="AD99" s="2"/>
      <c r="AE99" s="3"/>
      <c r="AF99" s="2"/>
    </row>
    <row r="100" spans="2:32" x14ac:dyDescent="0.3">
      <c r="B100" s="3"/>
      <c r="C100" s="2"/>
      <c r="D100" s="2"/>
      <c r="E100" s="3"/>
      <c r="F100" s="3"/>
      <c r="G100" s="2"/>
      <c r="H100" s="3"/>
      <c r="I100" s="2"/>
      <c r="J100" s="3"/>
      <c r="K100" s="3"/>
      <c r="L100" s="2"/>
      <c r="M100" s="3"/>
      <c r="N100" s="2"/>
      <c r="O100" s="2"/>
      <c r="P100" s="3"/>
      <c r="Q100" s="2"/>
      <c r="R100" s="2"/>
      <c r="S100" s="3"/>
      <c r="T100" s="2"/>
      <c r="U100" s="2"/>
      <c r="V100" s="3"/>
      <c r="W100" s="2"/>
      <c r="X100" s="2"/>
      <c r="Y100" s="3"/>
      <c r="Z100" s="2"/>
      <c r="AA100" s="2"/>
      <c r="AB100" s="3"/>
      <c r="AC100" s="2"/>
      <c r="AD100" s="2"/>
      <c r="AE100" s="3"/>
      <c r="AF100" s="2"/>
    </row>
    <row r="101" spans="2:32" x14ac:dyDescent="0.3">
      <c r="B101" s="3"/>
      <c r="C101" s="2"/>
      <c r="D101" s="2"/>
      <c r="E101" s="3"/>
      <c r="F101" s="3"/>
      <c r="G101" s="2"/>
      <c r="H101" s="3"/>
      <c r="I101" s="2"/>
      <c r="J101" s="3"/>
      <c r="K101" s="3"/>
      <c r="L101" s="2"/>
      <c r="M101" s="3"/>
      <c r="N101" s="2"/>
      <c r="O101" s="2"/>
      <c r="P101" s="3"/>
      <c r="Q101" s="2"/>
      <c r="R101" s="2"/>
      <c r="S101" s="3"/>
      <c r="T101" s="2"/>
      <c r="U101" s="2"/>
      <c r="V101" s="3"/>
      <c r="W101" s="2"/>
      <c r="X101" s="2"/>
      <c r="Y101" s="3"/>
      <c r="Z101" s="2"/>
      <c r="AA101" s="2"/>
      <c r="AB101" s="3"/>
      <c r="AC101" s="2"/>
      <c r="AD101" s="2"/>
      <c r="AE101" s="3"/>
      <c r="AF101" s="2"/>
    </row>
    <row r="102" spans="2:32" x14ac:dyDescent="0.3">
      <c r="B102" s="3"/>
      <c r="C102" s="2"/>
      <c r="D102" s="2"/>
      <c r="E102" s="3"/>
      <c r="F102" s="3"/>
      <c r="G102" s="2"/>
      <c r="H102" s="3"/>
      <c r="I102" s="2"/>
      <c r="J102" s="3"/>
      <c r="K102" s="3"/>
      <c r="L102" s="2"/>
      <c r="M102" s="3"/>
      <c r="N102" s="2"/>
      <c r="O102" s="2"/>
      <c r="P102" s="3"/>
      <c r="Q102" s="2"/>
      <c r="R102" s="2"/>
      <c r="S102" s="3"/>
      <c r="T102" s="2"/>
      <c r="U102" s="2"/>
      <c r="V102" s="3"/>
      <c r="W102" s="2"/>
      <c r="X102" s="2"/>
      <c r="Y102" s="3"/>
      <c r="Z102" s="2"/>
      <c r="AA102" s="2"/>
      <c r="AB102" s="3"/>
      <c r="AC102" s="2"/>
      <c r="AD102" s="2"/>
      <c r="AE102" s="3"/>
      <c r="AF10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topLeftCell="C1" zoomScale="70" zoomScaleNormal="70" workbookViewId="0">
      <selection activeCell="J31" sqref="J31"/>
    </sheetView>
  </sheetViews>
  <sheetFormatPr defaultRowHeight="14.4" x14ac:dyDescent="0.3"/>
  <cols>
    <col min="1" max="1" width="14.21875" customWidth="1"/>
    <col min="2" max="2" width="20.109375" bestFit="1" customWidth="1"/>
    <col min="3" max="4" width="14.21875" customWidth="1"/>
    <col min="5" max="6" width="17.109375" customWidth="1"/>
    <col min="7" max="7" width="14.21875" customWidth="1"/>
    <col min="8" max="8" width="20.109375" customWidth="1"/>
    <col min="9" max="9" width="14.21875" customWidth="1"/>
    <col min="11" max="39" width="19.6640625" customWidth="1"/>
  </cols>
  <sheetData>
    <row r="1" spans="1:39" s="1" customFormat="1" ht="50.4" customHeight="1" x14ac:dyDescent="0.3">
      <c r="A1" s="10"/>
      <c r="B1" s="10" t="s">
        <v>2</v>
      </c>
      <c r="C1" s="10" t="s">
        <v>3</v>
      </c>
      <c r="D1" s="10" t="s">
        <v>13</v>
      </c>
      <c r="E1" s="11" t="s">
        <v>11</v>
      </c>
      <c r="F1" s="11" t="s">
        <v>15</v>
      </c>
      <c r="G1" s="10" t="s">
        <v>14</v>
      </c>
      <c r="H1" s="10" t="s">
        <v>10</v>
      </c>
      <c r="I1" s="11" t="s">
        <v>12</v>
      </c>
      <c r="K1" s="7" t="s">
        <v>0</v>
      </c>
      <c r="L1" s="18" t="str">
        <f>$B$2</f>
        <v>Дом</v>
      </c>
      <c r="M1" s="7" t="str">
        <f>$G$1</f>
        <v>Приносимая прибыль (за время)</v>
      </c>
      <c r="N1" s="7" t="s">
        <v>13</v>
      </c>
      <c r="O1" s="7" t="str">
        <f>$F$1</f>
        <v>прибыль за 1 секунду</v>
      </c>
      <c r="P1" s="18" t="str">
        <f>$B$3</f>
        <v>Дом лесника</v>
      </c>
      <c r="Q1" s="7" t="str">
        <f>$G$1</f>
        <v>Приносимая прибыль (за время)</v>
      </c>
      <c r="R1" s="7" t="s">
        <v>13</v>
      </c>
      <c r="S1" s="7" t="str">
        <f>$F$1</f>
        <v>прибыль за 1 секунду</v>
      </c>
      <c r="T1" s="18" t="str">
        <f>$B$4</f>
        <v>Школа</v>
      </c>
      <c r="U1" s="7" t="str">
        <f>$G$1</f>
        <v>Приносимая прибыль (за время)</v>
      </c>
      <c r="V1" s="7" t="s">
        <v>13</v>
      </c>
      <c r="W1" s="7" t="str">
        <f>$F$1</f>
        <v>прибыль за 1 секунду</v>
      </c>
      <c r="X1" s="18" t="str">
        <f>$B$5</f>
        <v>Сельское хозяйство</v>
      </c>
      <c r="Y1" s="7" t="str">
        <f>$G$1</f>
        <v>Приносимая прибыль (за время)</v>
      </c>
      <c r="Z1" s="7" t="s">
        <v>13</v>
      </c>
      <c r="AA1" s="7" t="str">
        <f>$F$1</f>
        <v>прибыль за 1 секунду</v>
      </c>
      <c r="AB1" s="18" t="str">
        <f>$B$6</f>
        <v>Амбар</v>
      </c>
      <c r="AC1" s="7" t="str">
        <f>$G$1</f>
        <v>Приносимая прибыль (за время)</v>
      </c>
      <c r="AD1" s="7" t="s">
        <v>13</v>
      </c>
      <c r="AE1" s="7" t="str">
        <f>$F$1</f>
        <v>прибыль за 1 секунду</v>
      </c>
      <c r="AF1" s="18" t="str">
        <f>$B$7</f>
        <v>Животноводство</v>
      </c>
      <c r="AG1" s="7" t="str">
        <f>$G$1</f>
        <v>Приносимая прибыль (за время)</v>
      </c>
      <c r="AH1" s="7" t="s">
        <v>13</v>
      </c>
      <c r="AI1" s="7" t="str">
        <f>$F$1</f>
        <v>прибыль за 1 секунду</v>
      </c>
      <c r="AJ1" s="18" t="str">
        <f>$B$8</f>
        <v>Стены</v>
      </c>
      <c r="AK1" s="7" t="str">
        <f>$G$1</f>
        <v>Приносимая прибыль (за время)</v>
      </c>
      <c r="AL1" s="7" t="s">
        <v>13</v>
      </c>
      <c r="AM1" s="7" t="str">
        <f>$F$1</f>
        <v>прибыль за 1 секунду</v>
      </c>
    </row>
    <row r="2" spans="1:39" ht="15.6" x14ac:dyDescent="0.3">
      <c r="A2" s="4">
        <v>1</v>
      </c>
      <c r="B2" s="5" t="s">
        <v>1</v>
      </c>
      <c r="C2" s="6">
        <v>10</v>
      </c>
      <c r="D2" s="6">
        <v>4</v>
      </c>
      <c r="E2" s="6">
        <v>20</v>
      </c>
      <c r="F2" s="6">
        <f>G2/D2</f>
        <v>1.25</v>
      </c>
      <c r="G2" s="6">
        <v>5</v>
      </c>
      <c r="H2" s="4">
        <v>1.18</v>
      </c>
      <c r="I2" s="6">
        <v>0.11</v>
      </c>
      <c r="K2" s="12">
        <v>1</v>
      </c>
      <c r="L2" s="13">
        <f>$C$2</f>
        <v>10</v>
      </c>
      <c r="M2" s="13">
        <f>$G$2</f>
        <v>5</v>
      </c>
      <c r="N2" s="13">
        <f>$D$2</f>
        <v>4</v>
      </c>
      <c r="O2" s="14">
        <f>M2/$N$2</f>
        <v>1.25</v>
      </c>
      <c r="P2" s="13">
        <f>$C$3</f>
        <v>60</v>
      </c>
      <c r="Q2" s="13">
        <f>$G$3</f>
        <v>25</v>
      </c>
      <c r="R2" s="13">
        <f>$D$3</f>
        <v>16</v>
      </c>
      <c r="S2" s="14">
        <f>Q2/$D$3</f>
        <v>1.5625</v>
      </c>
      <c r="T2" s="13">
        <f>$C$4</f>
        <v>300</v>
      </c>
      <c r="U2" s="13">
        <f>$G$4</f>
        <v>60</v>
      </c>
      <c r="V2" s="13">
        <f>$D$4</f>
        <v>32</v>
      </c>
      <c r="W2" s="14">
        <f>U2/$D$4</f>
        <v>1.875</v>
      </c>
      <c r="X2" s="13">
        <f>$C$5</f>
        <v>1000</v>
      </c>
      <c r="Y2" s="13">
        <f>$G$5</f>
        <v>140</v>
      </c>
      <c r="Z2" s="13">
        <f>$D$5</f>
        <v>64</v>
      </c>
      <c r="AA2" s="14">
        <f>Y2/$D$5</f>
        <v>2.1875</v>
      </c>
      <c r="AB2" s="13">
        <f>$C$6</f>
        <v>6000</v>
      </c>
      <c r="AC2" s="13">
        <f>$G$6</f>
        <v>500</v>
      </c>
      <c r="AD2" s="13">
        <f>$D$6</f>
        <v>128</v>
      </c>
      <c r="AE2" s="14">
        <f>AC2/$D$6</f>
        <v>3.90625</v>
      </c>
      <c r="AF2" s="13">
        <f>$C$7</f>
        <v>20000</v>
      </c>
      <c r="AG2" s="13">
        <f>$G$7</f>
        <v>1200</v>
      </c>
      <c r="AH2" s="13">
        <f>$D$7</f>
        <v>256</v>
      </c>
      <c r="AI2" s="14">
        <f>AG2/$D$7</f>
        <v>4.6875</v>
      </c>
      <c r="AJ2" s="13">
        <f>$C$8</f>
        <v>100000</v>
      </c>
      <c r="AK2" s="13">
        <f>$G$8</f>
        <v>2500</v>
      </c>
      <c r="AL2" s="13">
        <f>$D$8</f>
        <v>512</v>
      </c>
      <c r="AM2" s="14">
        <f>AK2/$D$8</f>
        <v>4.8828125</v>
      </c>
    </row>
    <row r="3" spans="1:39" ht="15.6" x14ac:dyDescent="0.3">
      <c r="A3" s="4">
        <v>2</v>
      </c>
      <c r="B3" s="5" t="s">
        <v>4</v>
      </c>
      <c r="C3" s="6">
        <v>60</v>
      </c>
      <c r="D3" s="6">
        <v>16</v>
      </c>
      <c r="E3" s="6">
        <v>120</v>
      </c>
      <c r="F3" s="6">
        <f t="shared" ref="F3:F8" si="0">G3/D3</f>
        <v>1.5625</v>
      </c>
      <c r="G3" s="6">
        <v>25</v>
      </c>
      <c r="H3" s="4">
        <v>1.18</v>
      </c>
      <c r="I3" s="6">
        <v>0.11</v>
      </c>
      <c r="K3">
        <v>2</v>
      </c>
      <c r="L3" s="13">
        <f>L2*$H$2</f>
        <v>11.799999999999999</v>
      </c>
      <c r="M3" s="13">
        <f>M2*(1+$I$2)</f>
        <v>5.5500000000000007</v>
      </c>
      <c r="N3" s="9"/>
      <c r="O3" s="8">
        <f>M3/$N$2</f>
        <v>1.3875000000000002</v>
      </c>
      <c r="P3" s="13">
        <f>$E$3</f>
        <v>120</v>
      </c>
      <c r="Q3" s="13">
        <f>Q2*(1+$I$3)</f>
        <v>27.750000000000004</v>
      </c>
      <c r="R3" s="9"/>
      <c r="S3" s="8">
        <f>Q3/$D$3</f>
        <v>1.7343750000000002</v>
      </c>
      <c r="T3" s="13">
        <f>T2*$H$4</f>
        <v>354</v>
      </c>
      <c r="U3" s="13">
        <f>U2*(1+$I$4)</f>
        <v>66.600000000000009</v>
      </c>
      <c r="V3" s="9"/>
      <c r="W3" s="8">
        <f>U3/$D$4</f>
        <v>2.0812500000000003</v>
      </c>
      <c r="X3" s="13">
        <f>X2*$H$5</f>
        <v>1180</v>
      </c>
      <c r="Y3" s="13">
        <f>Y2*(1+$I$5)</f>
        <v>155.4</v>
      </c>
      <c r="Z3" s="9"/>
      <c r="AA3" s="8">
        <f>Y3/$D$5</f>
        <v>2.4281250000000001</v>
      </c>
      <c r="AB3" s="13">
        <f>AB2*$H$6</f>
        <v>7080</v>
      </c>
      <c r="AC3" s="13">
        <f>AC2*(1+$I$6)</f>
        <v>555</v>
      </c>
      <c r="AD3" s="9"/>
      <c r="AE3" s="8">
        <f>AC3/$D$6</f>
        <v>4.3359375</v>
      </c>
      <c r="AF3" s="13">
        <f>AF2*$H$7</f>
        <v>23600</v>
      </c>
      <c r="AG3" s="13">
        <f>AG2*(1+$I$7)</f>
        <v>1332.0000000000002</v>
      </c>
      <c r="AH3" s="9"/>
      <c r="AI3" s="8">
        <f>AG3/$D$7</f>
        <v>5.2031250000000009</v>
      </c>
      <c r="AJ3" s="13">
        <f>AJ2*$H$8</f>
        <v>118000</v>
      </c>
      <c r="AK3" s="13">
        <f>AK2*(1+$I$8)</f>
        <v>2775.0000000000005</v>
      </c>
      <c r="AL3" s="9"/>
      <c r="AM3" s="8">
        <f>AK3/$D$8</f>
        <v>5.4199218750000009</v>
      </c>
    </row>
    <row r="4" spans="1:39" ht="15.6" x14ac:dyDescent="0.3">
      <c r="A4" s="4">
        <v>3</v>
      </c>
      <c r="B4" s="5" t="s">
        <v>5</v>
      </c>
      <c r="C4" s="6">
        <v>300</v>
      </c>
      <c r="D4" s="6">
        <v>32</v>
      </c>
      <c r="E4" s="6">
        <v>700</v>
      </c>
      <c r="F4" s="6">
        <f t="shared" si="0"/>
        <v>1.875</v>
      </c>
      <c r="G4" s="6">
        <v>60</v>
      </c>
      <c r="H4" s="4">
        <v>1.18</v>
      </c>
      <c r="I4" s="6">
        <v>0.11</v>
      </c>
      <c r="K4">
        <v>3</v>
      </c>
      <c r="L4" s="3">
        <f>L3*$H$2</f>
        <v>13.923999999999998</v>
      </c>
      <c r="M4" s="3">
        <f>M3*(1+$I$2)</f>
        <v>6.1605000000000016</v>
      </c>
      <c r="N4" s="3"/>
      <c r="O4" s="8">
        <f t="shared" ref="O4:O25" si="1">M4/$N$2</f>
        <v>1.5401250000000004</v>
      </c>
      <c r="P4" s="3">
        <f>P3*$H$3</f>
        <v>141.6</v>
      </c>
      <c r="Q4" s="3">
        <f t="shared" ref="Q4:Q25" si="2">Q3*(1+$I$3)</f>
        <v>30.802500000000006</v>
      </c>
      <c r="R4" s="3"/>
      <c r="S4" s="8">
        <f>Q4/$D$3</f>
        <v>1.9251562500000003</v>
      </c>
      <c r="T4" s="3">
        <f>T3*$H$4</f>
        <v>417.71999999999997</v>
      </c>
      <c r="U4" s="3">
        <f t="shared" ref="U4:U25" si="3">U3*(1+$I$4)</f>
        <v>73.926000000000016</v>
      </c>
      <c r="V4" s="3"/>
      <c r="W4" s="8">
        <f t="shared" ref="W4:W25" si="4">U4/$D$4</f>
        <v>2.3101875000000005</v>
      </c>
      <c r="X4" s="3">
        <f>X3*$H$5</f>
        <v>1392.3999999999999</v>
      </c>
      <c r="Y4" s="3">
        <f>Y3*(1+$I$2)</f>
        <v>172.49400000000003</v>
      </c>
      <c r="Z4" s="3"/>
      <c r="AA4" s="8">
        <f t="shared" ref="AA4:AA25" si="5">Y4/$D$5</f>
        <v>2.6952187500000004</v>
      </c>
      <c r="AB4" s="3">
        <f>AB3*$H$6</f>
        <v>8354.4</v>
      </c>
      <c r="AC4" s="3">
        <f>AC3*(1+$I$6)</f>
        <v>616.05000000000007</v>
      </c>
      <c r="AD4" s="3"/>
      <c r="AE4" s="8">
        <f t="shared" ref="AE4:AE25" si="6">AC4/$D$6</f>
        <v>4.8128906250000005</v>
      </c>
      <c r="AF4" s="3">
        <f>AF3*$H$7</f>
        <v>27848</v>
      </c>
      <c r="AG4" s="3">
        <f>AG3*(1+$I$7)</f>
        <v>1478.5200000000004</v>
      </c>
      <c r="AH4" s="3"/>
      <c r="AI4" s="8">
        <f t="shared" ref="AI4:AI25" si="7">AG4/$D$7</f>
        <v>5.7754687500000017</v>
      </c>
      <c r="AJ4" s="3">
        <f>AJ3*$H$8</f>
        <v>139240</v>
      </c>
      <c r="AK4" s="3">
        <f>AK3*(1+$I$8)</f>
        <v>3080.2500000000009</v>
      </c>
      <c r="AL4" s="3"/>
      <c r="AM4" s="8">
        <f t="shared" ref="AM4:AM25" si="8">AK4/$D$8</f>
        <v>6.0161132812500018</v>
      </c>
    </row>
    <row r="5" spans="1:39" ht="15.6" x14ac:dyDescent="0.3">
      <c r="A5" s="4">
        <v>4</v>
      </c>
      <c r="B5" s="4" t="s">
        <v>6</v>
      </c>
      <c r="C5" s="6">
        <v>1000</v>
      </c>
      <c r="D5" s="6">
        <v>64</v>
      </c>
      <c r="E5" s="6">
        <v>2500</v>
      </c>
      <c r="F5" s="6">
        <f t="shared" si="0"/>
        <v>2.1875</v>
      </c>
      <c r="G5" s="6">
        <v>140</v>
      </c>
      <c r="H5" s="4">
        <v>1.18</v>
      </c>
      <c r="I5" s="6">
        <v>0.11</v>
      </c>
      <c r="K5">
        <v>4</v>
      </c>
      <c r="L5" s="3">
        <f t="shared" ref="L5:L25" si="9">L4*$H$2</f>
        <v>16.430319999999995</v>
      </c>
      <c r="M5" s="3">
        <f>M4*(1+$I$2)</f>
        <v>6.8381550000000022</v>
      </c>
      <c r="N5" s="3"/>
      <c r="O5" s="8">
        <f t="shared" si="1"/>
        <v>1.7095387500000006</v>
      </c>
      <c r="P5" s="3">
        <f t="shared" ref="P5:P25" si="10">P4*$H$3</f>
        <v>167.08799999999999</v>
      </c>
      <c r="Q5" s="3">
        <f t="shared" si="2"/>
        <v>34.190775000000009</v>
      </c>
      <c r="R5" s="3"/>
      <c r="S5" s="8">
        <f>Q5/$D$3</f>
        <v>2.1369234375000006</v>
      </c>
      <c r="T5" s="3">
        <f t="shared" ref="T5:T25" si="11">T4*$H$4</f>
        <v>492.90959999999995</v>
      </c>
      <c r="U5" s="3">
        <f t="shared" si="3"/>
        <v>82.057860000000019</v>
      </c>
      <c r="V5" s="3"/>
      <c r="W5" s="8">
        <f t="shared" si="4"/>
        <v>2.5643081250000006</v>
      </c>
      <c r="X5" s="3">
        <f t="shared" ref="X5:X25" si="12">X4*$H$2</f>
        <v>1643.0319999999997</v>
      </c>
      <c r="Y5" s="3">
        <f>Y4*(1+$I$2)</f>
        <v>191.46834000000004</v>
      </c>
      <c r="Z5" s="3"/>
      <c r="AA5" s="8">
        <f t="shared" si="5"/>
        <v>2.9916928125000006</v>
      </c>
      <c r="AB5" s="3">
        <f t="shared" ref="AB5:AB25" si="13">AB4*$H$6</f>
        <v>9858.1919999999991</v>
      </c>
      <c r="AC5" s="3">
        <f t="shared" ref="AC5:AC25" si="14">AC4*(1+$I$6)</f>
        <v>683.81550000000016</v>
      </c>
      <c r="AD5" s="3"/>
      <c r="AE5" s="8">
        <f t="shared" si="6"/>
        <v>5.3423085937500012</v>
      </c>
      <c r="AF5" s="3">
        <f t="shared" ref="AF5:AF25" si="15">AF4*$H$7</f>
        <v>32860.639999999999</v>
      </c>
      <c r="AG5" s="3">
        <f t="shared" ref="AG5:AG25" si="16">AG4*(1+$I$7)</f>
        <v>1641.1572000000006</v>
      </c>
      <c r="AH5" s="3"/>
      <c r="AI5" s="8">
        <f t="shared" si="7"/>
        <v>6.4107703125000022</v>
      </c>
      <c r="AJ5" s="3">
        <f t="shared" ref="AJ5:AJ25" si="17">AJ4*$H$8</f>
        <v>164303.19999999998</v>
      </c>
      <c r="AK5" s="3">
        <f t="shared" ref="AK5:AK25" si="18">AK4*(1+$I$8)</f>
        <v>3419.0775000000012</v>
      </c>
      <c r="AL5" s="3"/>
      <c r="AM5" s="8">
        <f t="shared" si="8"/>
        <v>6.6778857421875024</v>
      </c>
    </row>
    <row r="6" spans="1:39" ht="15.6" x14ac:dyDescent="0.3">
      <c r="A6" s="4">
        <v>5</v>
      </c>
      <c r="B6" s="4" t="s">
        <v>7</v>
      </c>
      <c r="C6" s="6">
        <v>6000</v>
      </c>
      <c r="D6" s="6">
        <v>128</v>
      </c>
      <c r="E6" s="6">
        <v>15000</v>
      </c>
      <c r="F6" s="6">
        <f t="shared" si="0"/>
        <v>3.90625</v>
      </c>
      <c r="G6" s="6">
        <v>500</v>
      </c>
      <c r="H6" s="4">
        <v>1.18</v>
      </c>
      <c r="I6" s="6">
        <v>0.11</v>
      </c>
      <c r="K6">
        <v>5</v>
      </c>
      <c r="L6" s="3">
        <f t="shared" si="9"/>
        <v>19.387777599999993</v>
      </c>
      <c r="M6" s="3">
        <f>M5*(1+$I$2)</f>
        <v>7.5903520500000035</v>
      </c>
      <c r="N6" s="3"/>
      <c r="O6" s="8">
        <f t="shared" si="1"/>
        <v>1.8975880125000009</v>
      </c>
      <c r="P6" s="3">
        <f t="shared" si="10"/>
        <v>197.16383999999999</v>
      </c>
      <c r="Q6" s="3">
        <f t="shared" si="2"/>
        <v>37.951760250000014</v>
      </c>
      <c r="R6" s="3"/>
      <c r="S6" s="8">
        <f>Q6/$D$3</f>
        <v>2.3719850156250009</v>
      </c>
      <c r="T6" s="3">
        <f t="shared" si="11"/>
        <v>581.63332799999989</v>
      </c>
      <c r="U6" s="3">
        <f t="shared" si="3"/>
        <v>91.084224600000027</v>
      </c>
      <c r="V6" s="3"/>
      <c r="W6" s="8">
        <f t="shared" si="4"/>
        <v>2.8463820187500009</v>
      </c>
      <c r="X6" s="3">
        <f t="shared" si="12"/>
        <v>1938.7777599999995</v>
      </c>
      <c r="Y6" s="3">
        <f>Y5*(1+$I$2)</f>
        <v>212.52985740000005</v>
      </c>
      <c r="Z6" s="3"/>
      <c r="AA6" s="8">
        <f t="shared" si="5"/>
        <v>3.3207790218750008</v>
      </c>
      <c r="AB6" s="3">
        <f t="shared" si="13"/>
        <v>11632.666559999998</v>
      </c>
      <c r="AC6" s="3">
        <f t="shared" si="14"/>
        <v>759.03520500000025</v>
      </c>
      <c r="AD6" s="3"/>
      <c r="AE6" s="8">
        <f t="shared" si="6"/>
        <v>5.9299625390625019</v>
      </c>
      <c r="AF6" s="3">
        <f t="shared" si="15"/>
        <v>38775.555199999995</v>
      </c>
      <c r="AG6" s="3">
        <f t="shared" si="16"/>
        <v>1821.6844920000008</v>
      </c>
      <c r="AH6" s="3"/>
      <c r="AI6" s="8">
        <f t="shared" si="7"/>
        <v>7.115955046875003</v>
      </c>
      <c r="AJ6" s="3">
        <f t="shared" si="17"/>
        <v>193877.77599999998</v>
      </c>
      <c r="AK6" s="3">
        <f t="shared" si="18"/>
        <v>3795.1760250000016</v>
      </c>
      <c r="AL6" s="3"/>
      <c r="AM6" s="8">
        <f t="shared" si="8"/>
        <v>7.4124531738281281</v>
      </c>
    </row>
    <row r="7" spans="1:39" ht="15.6" x14ac:dyDescent="0.3">
      <c r="A7" s="4">
        <v>6</v>
      </c>
      <c r="B7" s="4" t="s">
        <v>8</v>
      </c>
      <c r="C7" s="6">
        <v>20000</v>
      </c>
      <c r="D7" s="6">
        <v>256</v>
      </c>
      <c r="E7" s="6">
        <v>32000</v>
      </c>
      <c r="F7" s="6">
        <f t="shared" si="0"/>
        <v>4.6875</v>
      </c>
      <c r="G7" s="6">
        <v>1200</v>
      </c>
      <c r="H7" s="4">
        <v>1.18</v>
      </c>
      <c r="I7" s="6">
        <v>0.11</v>
      </c>
      <c r="K7">
        <v>6</v>
      </c>
      <c r="L7" s="3">
        <f t="shared" si="9"/>
        <v>22.877577567999989</v>
      </c>
      <c r="M7" s="3">
        <f>M6*(1+$I$2)</f>
        <v>8.4252907755000042</v>
      </c>
      <c r="N7" s="3"/>
      <c r="O7" s="8">
        <f t="shared" si="1"/>
        <v>2.106322693875001</v>
      </c>
      <c r="P7" s="3">
        <f t="shared" si="10"/>
        <v>232.65333119999997</v>
      </c>
      <c r="Q7" s="3">
        <f t="shared" si="2"/>
        <v>42.126453877500019</v>
      </c>
      <c r="R7" s="3"/>
      <c r="S7" s="8">
        <f>Q7/$D$3</f>
        <v>2.6329033673437512</v>
      </c>
      <c r="T7" s="3">
        <f t="shared" si="11"/>
        <v>686.32732703999989</v>
      </c>
      <c r="U7" s="3">
        <f t="shared" si="3"/>
        <v>101.10348930600004</v>
      </c>
      <c r="V7" s="3"/>
      <c r="W7" s="8">
        <f t="shared" si="4"/>
        <v>3.1594840408125013</v>
      </c>
      <c r="X7" s="3">
        <f t="shared" si="12"/>
        <v>2287.7577567999992</v>
      </c>
      <c r="Y7" s="3">
        <f>Y6*(1+$I$2)</f>
        <v>235.9081417140001</v>
      </c>
      <c r="Z7" s="3"/>
      <c r="AA7" s="8">
        <f t="shared" si="5"/>
        <v>3.6860647142812515</v>
      </c>
      <c r="AB7" s="3">
        <f t="shared" si="13"/>
        <v>13726.546540799996</v>
      </c>
      <c r="AC7" s="3">
        <f t="shared" si="14"/>
        <v>842.52907755000035</v>
      </c>
      <c r="AD7" s="3"/>
      <c r="AE7" s="8">
        <f t="shared" si="6"/>
        <v>6.5822584183593777</v>
      </c>
      <c r="AF7" s="3">
        <f t="shared" si="15"/>
        <v>45755.155135999994</v>
      </c>
      <c r="AG7" s="3">
        <f t="shared" si="16"/>
        <v>2022.069786120001</v>
      </c>
      <c r="AH7" s="3"/>
      <c r="AI7" s="8">
        <f t="shared" si="7"/>
        <v>7.898710102031254</v>
      </c>
      <c r="AJ7" s="3">
        <f t="shared" si="17"/>
        <v>228775.77567999996</v>
      </c>
      <c r="AK7" s="3">
        <f t="shared" si="18"/>
        <v>4212.6453877500026</v>
      </c>
      <c r="AL7" s="3"/>
      <c r="AM7" s="8">
        <f t="shared" si="8"/>
        <v>8.2278230229492237</v>
      </c>
    </row>
    <row r="8" spans="1:39" ht="15.6" x14ac:dyDescent="0.3">
      <c r="A8" s="4">
        <v>7</v>
      </c>
      <c r="B8" s="4" t="s">
        <v>9</v>
      </c>
      <c r="C8" s="6">
        <v>100000</v>
      </c>
      <c r="D8" s="6">
        <v>512</v>
      </c>
      <c r="E8" s="6">
        <v>115000</v>
      </c>
      <c r="F8" s="6">
        <f t="shared" si="0"/>
        <v>4.8828125</v>
      </c>
      <c r="G8" s="6">
        <v>2500</v>
      </c>
      <c r="H8" s="4">
        <v>1.18</v>
      </c>
      <c r="I8" s="6">
        <v>0.11</v>
      </c>
      <c r="K8">
        <v>7</v>
      </c>
      <c r="L8" s="3">
        <f t="shared" si="9"/>
        <v>26.995541530239986</v>
      </c>
      <c r="M8" s="3">
        <f>M7*(1+$I$2)</f>
        <v>9.3520727608050063</v>
      </c>
      <c r="N8" s="3"/>
      <c r="O8" s="8">
        <f t="shared" si="1"/>
        <v>2.3380181902012516</v>
      </c>
      <c r="P8" s="3">
        <f t="shared" si="10"/>
        <v>274.53093081599997</v>
      </c>
      <c r="Q8" s="3">
        <f t="shared" si="2"/>
        <v>46.760363804025026</v>
      </c>
      <c r="R8" s="3"/>
      <c r="S8" s="8">
        <f>Q8/$D$3</f>
        <v>2.9225227377515641</v>
      </c>
      <c r="T8" s="3">
        <f t="shared" si="11"/>
        <v>809.86624590719987</v>
      </c>
      <c r="U8" s="3">
        <f t="shared" si="3"/>
        <v>112.22487312966005</v>
      </c>
      <c r="V8" s="3"/>
      <c r="W8" s="8">
        <f t="shared" si="4"/>
        <v>3.5070272853018767</v>
      </c>
      <c r="X8" s="3">
        <f t="shared" si="12"/>
        <v>2699.5541530239989</v>
      </c>
      <c r="Y8" s="3">
        <f>Y7*(1+$I$2)</f>
        <v>261.85803730254014</v>
      </c>
      <c r="Z8" s="3"/>
      <c r="AA8" s="8">
        <f t="shared" si="5"/>
        <v>4.0915318328521897</v>
      </c>
      <c r="AB8" s="3">
        <f t="shared" si="13"/>
        <v>16197.324918143995</v>
      </c>
      <c r="AC8" s="3">
        <f t="shared" si="14"/>
        <v>935.20727608050049</v>
      </c>
      <c r="AD8" s="3"/>
      <c r="AE8" s="8">
        <f t="shared" si="6"/>
        <v>7.3063068443789101</v>
      </c>
      <c r="AF8" s="3">
        <f t="shared" si="15"/>
        <v>53991.083060479992</v>
      </c>
      <c r="AG8" s="3">
        <f t="shared" si="16"/>
        <v>2244.4974625932014</v>
      </c>
      <c r="AH8" s="3"/>
      <c r="AI8" s="8">
        <f t="shared" si="7"/>
        <v>8.7675682132546928</v>
      </c>
      <c r="AJ8" s="3">
        <f t="shared" si="17"/>
        <v>269955.41530239995</v>
      </c>
      <c r="AK8" s="3">
        <f t="shared" si="18"/>
        <v>4676.0363804025028</v>
      </c>
      <c r="AL8" s="3"/>
      <c r="AM8" s="8">
        <f t="shared" si="8"/>
        <v>9.1328835554736383</v>
      </c>
    </row>
    <row r="9" spans="1:39" ht="15.6" x14ac:dyDescent="0.3">
      <c r="A9" s="4">
        <v>8</v>
      </c>
      <c r="B9" s="4"/>
      <c r="C9" s="4"/>
      <c r="D9" s="4"/>
      <c r="E9" s="4"/>
      <c r="F9" s="4"/>
      <c r="G9" s="4"/>
      <c r="H9" s="6"/>
      <c r="I9" s="6"/>
      <c r="K9">
        <v>8</v>
      </c>
      <c r="L9" s="3">
        <f t="shared" si="9"/>
        <v>31.854739005683182</v>
      </c>
      <c r="M9" s="3">
        <f>M8*(1+$I$2)</f>
        <v>10.380800764493557</v>
      </c>
      <c r="N9" s="3"/>
      <c r="O9" s="8">
        <f t="shared" si="1"/>
        <v>2.5952001911233893</v>
      </c>
      <c r="P9" s="3">
        <f t="shared" si="10"/>
        <v>323.94649836287994</v>
      </c>
      <c r="Q9" s="3">
        <f t="shared" si="2"/>
        <v>51.904003822467786</v>
      </c>
      <c r="R9" s="3"/>
      <c r="S9" s="8">
        <f>Q9/$D$3</f>
        <v>3.2440002389042366</v>
      </c>
      <c r="T9" s="3">
        <f t="shared" si="11"/>
        <v>955.64217017049577</v>
      </c>
      <c r="U9" s="3">
        <f t="shared" si="3"/>
        <v>124.56960917392267</v>
      </c>
      <c r="V9" s="3"/>
      <c r="W9" s="8">
        <f t="shared" si="4"/>
        <v>3.8928002866850835</v>
      </c>
      <c r="X9" s="3">
        <f t="shared" si="12"/>
        <v>3185.4739005683186</v>
      </c>
      <c r="Y9" s="3">
        <f>Y8*(1+$I$2)</f>
        <v>290.6624214058196</v>
      </c>
      <c r="Z9" s="3"/>
      <c r="AA9" s="8">
        <f t="shared" si="5"/>
        <v>4.5416003344659313</v>
      </c>
      <c r="AB9" s="3">
        <f t="shared" si="13"/>
        <v>19112.843403409912</v>
      </c>
      <c r="AC9" s="3">
        <f t="shared" si="14"/>
        <v>1038.0800764493556</v>
      </c>
      <c r="AD9" s="3"/>
      <c r="AE9" s="8">
        <f t="shared" si="6"/>
        <v>8.1100005972605906</v>
      </c>
      <c r="AF9" s="3">
        <f t="shared" si="15"/>
        <v>63709.478011366387</v>
      </c>
      <c r="AG9" s="3">
        <f t="shared" si="16"/>
        <v>2491.3921834784537</v>
      </c>
      <c r="AH9" s="3"/>
      <c r="AI9" s="8">
        <f t="shared" si="7"/>
        <v>9.7320007167127098</v>
      </c>
      <c r="AJ9" s="3">
        <f t="shared" si="17"/>
        <v>318547.39005683194</v>
      </c>
      <c r="AK9" s="3">
        <f t="shared" si="18"/>
        <v>5190.4003822467785</v>
      </c>
      <c r="AL9" s="3"/>
      <c r="AM9" s="8">
        <f t="shared" si="8"/>
        <v>10.137500746575739</v>
      </c>
    </row>
    <row r="10" spans="1:39" ht="15.6" x14ac:dyDescent="0.3">
      <c r="A10" s="4">
        <v>9</v>
      </c>
      <c r="B10" s="4"/>
      <c r="C10" s="4"/>
      <c r="D10" s="4"/>
      <c r="E10" s="4"/>
      <c r="F10" s="4"/>
      <c r="G10" s="4"/>
      <c r="H10" s="6"/>
      <c r="I10" s="6"/>
      <c r="K10">
        <v>9</v>
      </c>
      <c r="L10" s="3">
        <f t="shared" si="9"/>
        <v>37.588592026706152</v>
      </c>
      <c r="M10" s="3">
        <f t="shared" ref="M10:M25" si="19">M9*(1+$I$2)</f>
        <v>11.522688848587849</v>
      </c>
      <c r="N10" s="3"/>
      <c r="O10" s="8">
        <f t="shared" si="1"/>
        <v>2.8806722121469623</v>
      </c>
      <c r="P10" s="3">
        <f t="shared" si="10"/>
        <v>382.25686806819829</v>
      </c>
      <c r="Q10" s="3">
        <f t="shared" si="2"/>
        <v>57.613444242939245</v>
      </c>
      <c r="R10" s="3"/>
      <c r="S10" s="8">
        <f>Q10/$D$3</f>
        <v>3.6008402651837028</v>
      </c>
      <c r="T10" s="3">
        <f t="shared" si="11"/>
        <v>1127.6577608011848</v>
      </c>
      <c r="U10" s="3">
        <f t="shared" si="3"/>
        <v>138.27226618305417</v>
      </c>
      <c r="V10" s="3"/>
      <c r="W10" s="8">
        <f t="shared" si="4"/>
        <v>4.3210083182204428</v>
      </c>
      <c r="X10" s="3">
        <f t="shared" si="12"/>
        <v>3758.859202670616</v>
      </c>
      <c r="Y10" s="3">
        <f t="shared" ref="Y10:Y25" si="20">Y9*(1+$I$2)</f>
        <v>322.63528776045979</v>
      </c>
      <c r="Z10" s="3"/>
      <c r="AA10" s="8">
        <f t="shared" si="5"/>
        <v>5.0411763712571842</v>
      </c>
      <c r="AB10" s="3">
        <f t="shared" si="13"/>
        <v>22553.155216023693</v>
      </c>
      <c r="AC10" s="3">
        <f t="shared" si="14"/>
        <v>1152.2688848587848</v>
      </c>
      <c r="AD10" s="3"/>
      <c r="AE10" s="8">
        <f t="shared" si="6"/>
        <v>9.0021006629592559</v>
      </c>
      <c r="AF10" s="3">
        <f t="shared" si="15"/>
        <v>75177.184053412333</v>
      </c>
      <c r="AG10" s="3">
        <f t="shared" si="16"/>
        <v>2765.4453236610839</v>
      </c>
      <c r="AH10" s="3"/>
      <c r="AI10" s="8">
        <f t="shared" si="7"/>
        <v>10.802520795551109</v>
      </c>
      <c r="AJ10" s="3">
        <f t="shared" si="17"/>
        <v>375885.92026706168</v>
      </c>
      <c r="AK10" s="3">
        <f t="shared" si="18"/>
        <v>5761.3444242939249</v>
      </c>
      <c r="AL10" s="3"/>
      <c r="AM10" s="8">
        <f t="shared" si="8"/>
        <v>11.252625828699072</v>
      </c>
    </row>
    <row r="11" spans="1:39" x14ac:dyDescent="0.3">
      <c r="K11">
        <v>10</v>
      </c>
      <c r="L11" s="3">
        <f t="shared" si="9"/>
        <v>44.354538591513254</v>
      </c>
      <c r="M11" s="3">
        <f t="shared" si="19"/>
        <v>12.790184621932514</v>
      </c>
      <c r="N11" s="3"/>
      <c r="O11" s="8">
        <f t="shared" si="1"/>
        <v>3.1975461554831286</v>
      </c>
      <c r="P11" s="3">
        <f t="shared" si="10"/>
        <v>451.06310432047394</v>
      </c>
      <c r="Q11" s="3">
        <f t="shared" si="2"/>
        <v>63.950923109662568</v>
      </c>
      <c r="R11" s="3"/>
      <c r="S11" s="8">
        <f>Q11/$D$3</f>
        <v>3.9969326943539105</v>
      </c>
      <c r="T11" s="3">
        <f t="shared" si="11"/>
        <v>1330.6361577453981</v>
      </c>
      <c r="U11" s="3">
        <f t="shared" si="3"/>
        <v>153.48221546319013</v>
      </c>
      <c r="V11" s="3"/>
      <c r="W11" s="8">
        <f t="shared" si="4"/>
        <v>4.7963192332246916</v>
      </c>
      <c r="X11" s="3">
        <f t="shared" si="12"/>
        <v>4435.4538591513265</v>
      </c>
      <c r="Y11" s="3">
        <f t="shared" si="20"/>
        <v>358.12516941411042</v>
      </c>
      <c r="Z11" s="3"/>
      <c r="AA11" s="8">
        <f t="shared" si="5"/>
        <v>5.5957057720954753</v>
      </c>
      <c r="AB11" s="3">
        <f t="shared" si="13"/>
        <v>26612.723154907955</v>
      </c>
      <c r="AC11" s="3">
        <f t="shared" si="14"/>
        <v>1279.0184621932513</v>
      </c>
      <c r="AD11" s="3"/>
      <c r="AE11" s="8">
        <f t="shared" si="6"/>
        <v>9.9923317358847754</v>
      </c>
      <c r="AF11" s="3">
        <f t="shared" si="15"/>
        <v>88709.077183026544</v>
      </c>
      <c r="AG11" s="3">
        <f t="shared" si="16"/>
        <v>3069.6443092638033</v>
      </c>
      <c r="AH11" s="3"/>
      <c r="AI11" s="8">
        <f t="shared" si="7"/>
        <v>11.990798083061732</v>
      </c>
      <c r="AJ11" s="3">
        <f t="shared" si="17"/>
        <v>443545.38591513276</v>
      </c>
      <c r="AK11" s="3">
        <f t="shared" si="18"/>
        <v>6395.0923109662572</v>
      </c>
      <c r="AL11" s="3"/>
      <c r="AM11" s="8">
        <f t="shared" si="8"/>
        <v>12.490414669855971</v>
      </c>
    </row>
    <row r="12" spans="1:39" x14ac:dyDescent="0.3">
      <c r="B12" s="3"/>
      <c r="C12" s="2"/>
      <c r="D12" s="2"/>
      <c r="E12" s="3"/>
      <c r="F12" s="3"/>
      <c r="G12" s="2"/>
      <c r="H12" s="3"/>
      <c r="I12" s="2"/>
      <c r="J12" s="3"/>
      <c r="K12">
        <v>11</v>
      </c>
      <c r="L12" s="3">
        <f t="shared" si="9"/>
        <v>52.338355537985635</v>
      </c>
      <c r="M12" s="3">
        <f t="shared" si="19"/>
        <v>14.197104930345093</v>
      </c>
      <c r="N12" s="3"/>
      <c r="O12" s="8">
        <f t="shared" si="1"/>
        <v>3.5492762325862732</v>
      </c>
      <c r="P12" s="3">
        <f t="shared" si="10"/>
        <v>532.25446309815925</v>
      </c>
      <c r="Q12" s="3">
        <f t="shared" si="2"/>
        <v>70.985524651725456</v>
      </c>
      <c r="R12" s="3"/>
      <c r="S12" s="8">
        <f>Q12/$D$3</f>
        <v>4.436595290732841</v>
      </c>
      <c r="T12" s="3">
        <f t="shared" si="11"/>
        <v>1570.1506661395697</v>
      </c>
      <c r="U12" s="3">
        <f t="shared" si="3"/>
        <v>170.36525916414107</v>
      </c>
      <c r="V12" s="3"/>
      <c r="W12" s="8">
        <f t="shared" si="4"/>
        <v>5.3239143488794083</v>
      </c>
      <c r="X12" s="3">
        <f t="shared" si="12"/>
        <v>5233.8355537985653</v>
      </c>
      <c r="Y12" s="3">
        <f t="shared" si="20"/>
        <v>397.51893804966261</v>
      </c>
      <c r="Z12" s="3"/>
      <c r="AA12" s="8">
        <f t="shared" si="5"/>
        <v>6.2112334070259783</v>
      </c>
      <c r="AB12" s="3">
        <f t="shared" si="13"/>
        <v>31403.013322791387</v>
      </c>
      <c r="AC12" s="3">
        <f t="shared" si="14"/>
        <v>1419.710493034509</v>
      </c>
      <c r="AD12" s="3"/>
      <c r="AE12" s="8">
        <f t="shared" si="6"/>
        <v>11.091488226832102</v>
      </c>
      <c r="AF12" s="3">
        <f t="shared" si="15"/>
        <v>104676.71107597131</v>
      </c>
      <c r="AG12" s="3">
        <f t="shared" si="16"/>
        <v>3407.3051832828219</v>
      </c>
      <c r="AH12" s="3"/>
      <c r="AI12" s="8">
        <f t="shared" si="7"/>
        <v>13.309785872198523</v>
      </c>
      <c r="AJ12" s="3">
        <f t="shared" si="17"/>
        <v>523383.55537985661</v>
      </c>
      <c r="AK12" s="3">
        <f t="shared" si="18"/>
        <v>7098.5524651725464</v>
      </c>
      <c r="AL12" s="3"/>
      <c r="AM12" s="8">
        <f t="shared" si="8"/>
        <v>13.86436028354013</v>
      </c>
    </row>
    <row r="13" spans="1:39" x14ac:dyDescent="0.3">
      <c r="B13" s="3"/>
      <c r="C13" s="2"/>
      <c r="D13" s="2"/>
      <c r="E13" s="3"/>
      <c r="F13" s="3"/>
      <c r="G13" s="2"/>
      <c r="H13" s="3"/>
      <c r="I13" s="2"/>
      <c r="J13" s="3"/>
      <c r="K13">
        <v>12</v>
      </c>
      <c r="L13" s="3">
        <f t="shared" si="9"/>
        <v>61.759259534823045</v>
      </c>
      <c r="M13" s="3">
        <f t="shared" si="19"/>
        <v>15.758786472683054</v>
      </c>
      <c r="N13" s="3"/>
      <c r="O13" s="8">
        <f t="shared" si="1"/>
        <v>3.9396966181707636</v>
      </c>
      <c r="P13" s="3">
        <f t="shared" si="10"/>
        <v>628.0602664558279</v>
      </c>
      <c r="Q13" s="3">
        <f t="shared" si="2"/>
        <v>78.793932363415266</v>
      </c>
      <c r="R13" s="3"/>
      <c r="S13" s="8">
        <f>Q13/$D$3</f>
        <v>4.9246207727134541</v>
      </c>
      <c r="T13" s="3">
        <f t="shared" si="11"/>
        <v>1852.7777860446922</v>
      </c>
      <c r="U13" s="3">
        <f t="shared" si="3"/>
        <v>189.10543767219659</v>
      </c>
      <c r="V13" s="3"/>
      <c r="W13" s="8">
        <f t="shared" si="4"/>
        <v>5.9095449272561433</v>
      </c>
      <c r="X13" s="3">
        <f t="shared" si="12"/>
        <v>6175.9259534823068</v>
      </c>
      <c r="Y13" s="3">
        <f t="shared" si="20"/>
        <v>441.24602123512551</v>
      </c>
      <c r="Z13" s="3"/>
      <c r="AA13" s="8">
        <f t="shared" si="5"/>
        <v>6.8944690817988361</v>
      </c>
      <c r="AB13" s="3">
        <f t="shared" si="13"/>
        <v>37055.555720893833</v>
      </c>
      <c r="AC13" s="3">
        <f t="shared" si="14"/>
        <v>1575.878647268305</v>
      </c>
      <c r="AD13" s="3"/>
      <c r="AE13" s="8">
        <f t="shared" si="6"/>
        <v>12.311551931783633</v>
      </c>
      <c r="AF13" s="3">
        <f t="shared" si="15"/>
        <v>123518.51906964614</v>
      </c>
      <c r="AG13" s="3">
        <f t="shared" si="16"/>
        <v>3782.1087534439325</v>
      </c>
      <c r="AH13" s="3"/>
      <c r="AI13" s="8">
        <f t="shared" si="7"/>
        <v>14.773862318140361</v>
      </c>
      <c r="AJ13" s="3">
        <f t="shared" si="17"/>
        <v>617592.5953482308</v>
      </c>
      <c r="AK13" s="3">
        <f t="shared" si="18"/>
        <v>7879.393236341527</v>
      </c>
      <c r="AL13" s="3"/>
      <c r="AM13" s="8">
        <f t="shared" si="8"/>
        <v>15.389439914729545</v>
      </c>
    </row>
    <row r="14" spans="1:39" ht="14.4" customHeight="1" x14ac:dyDescent="0.3">
      <c r="B14" s="19" t="s">
        <v>16</v>
      </c>
      <c r="C14" s="2">
        <v>2</v>
      </c>
      <c r="D14" s="2"/>
      <c r="E14" s="3"/>
      <c r="F14" s="3"/>
      <c r="G14" s="2"/>
      <c r="H14" s="3"/>
      <c r="I14" s="2"/>
      <c r="J14" s="3"/>
      <c r="K14">
        <v>13</v>
      </c>
      <c r="L14" s="3">
        <f t="shared" si="9"/>
        <v>72.875926251091187</v>
      </c>
      <c r="M14" s="3">
        <f t="shared" si="19"/>
        <v>17.492252984678192</v>
      </c>
      <c r="N14" s="3"/>
      <c r="O14" s="8">
        <f t="shared" si="1"/>
        <v>4.373063246169548</v>
      </c>
      <c r="P14" s="3">
        <f t="shared" si="10"/>
        <v>741.11111441787693</v>
      </c>
      <c r="Q14" s="3">
        <f t="shared" si="2"/>
        <v>87.461264923390956</v>
      </c>
      <c r="R14" s="3"/>
      <c r="S14" s="8">
        <f>Q14/$D$3</f>
        <v>5.4663290577119348</v>
      </c>
      <c r="T14" s="3">
        <f t="shared" si="11"/>
        <v>2186.2777875327365</v>
      </c>
      <c r="U14" s="3">
        <f t="shared" si="3"/>
        <v>209.90703581613823</v>
      </c>
      <c r="V14" s="3"/>
      <c r="W14" s="8">
        <f t="shared" si="4"/>
        <v>6.5595948692543198</v>
      </c>
      <c r="X14" s="3">
        <f t="shared" si="12"/>
        <v>7287.5926251091214</v>
      </c>
      <c r="Y14" s="3">
        <f t="shared" si="20"/>
        <v>489.78308357098933</v>
      </c>
      <c r="Z14" s="3"/>
      <c r="AA14" s="8">
        <f t="shared" si="5"/>
        <v>7.6528606807967083</v>
      </c>
      <c r="AB14" s="3">
        <f t="shared" si="13"/>
        <v>43725.555750654719</v>
      </c>
      <c r="AC14" s="3">
        <f t="shared" si="14"/>
        <v>1749.2252984678187</v>
      </c>
      <c r="AD14" s="3"/>
      <c r="AE14" s="8">
        <f t="shared" si="6"/>
        <v>13.665822644279833</v>
      </c>
      <c r="AF14" s="3">
        <f t="shared" si="15"/>
        <v>145751.85250218245</v>
      </c>
      <c r="AG14" s="3">
        <f t="shared" si="16"/>
        <v>4198.1407163227659</v>
      </c>
      <c r="AH14" s="3"/>
      <c r="AI14" s="8">
        <f t="shared" si="7"/>
        <v>16.398987173135804</v>
      </c>
      <c r="AJ14" s="3">
        <f t="shared" si="17"/>
        <v>728759.26251091226</v>
      </c>
      <c r="AK14" s="3">
        <f t="shared" si="18"/>
        <v>8746.1264923390954</v>
      </c>
      <c r="AL14" s="3"/>
      <c r="AM14" s="8">
        <f t="shared" si="8"/>
        <v>17.082278305349796</v>
      </c>
    </row>
    <row r="15" spans="1:39" x14ac:dyDescent="0.3">
      <c r="B15" s="19"/>
      <c r="C15" s="2"/>
      <c r="D15" s="2"/>
      <c r="E15" s="3"/>
      <c r="F15" s="3"/>
      <c r="G15" s="2"/>
      <c r="H15" s="3"/>
      <c r="I15" s="2"/>
      <c r="J15" s="3"/>
      <c r="K15">
        <v>14</v>
      </c>
      <c r="L15" s="3">
        <f t="shared" si="9"/>
        <v>85.993592976287601</v>
      </c>
      <c r="M15" s="3">
        <f t="shared" si="19"/>
        <v>19.416400812992794</v>
      </c>
      <c r="N15" s="3"/>
      <c r="O15" s="8">
        <f t="shared" si="1"/>
        <v>4.8541002032481986</v>
      </c>
      <c r="P15" s="3">
        <f t="shared" si="10"/>
        <v>874.5111150130947</v>
      </c>
      <c r="Q15" s="3">
        <f t="shared" si="2"/>
        <v>97.082004064963968</v>
      </c>
      <c r="R15" s="3"/>
      <c r="S15" s="8">
        <f>Q15/$D$3</f>
        <v>6.067625254060248</v>
      </c>
      <c r="T15" s="3">
        <f t="shared" si="11"/>
        <v>2579.807789288629</v>
      </c>
      <c r="U15" s="3">
        <f t="shared" si="3"/>
        <v>232.99680975591346</v>
      </c>
      <c r="V15" s="3"/>
      <c r="W15" s="8">
        <f t="shared" si="4"/>
        <v>7.2811503048722956</v>
      </c>
      <c r="X15" s="3">
        <f t="shared" si="12"/>
        <v>8599.3592976287637</v>
      </c>
      <c r="Y15" s="3">
        <f t="shared" si="20"/>
        <v>543.6592227637982</v>
      </c>
      <c r="Z15" s="3"/>
      <c r="AA15" s="8">
        <f t="shared" si="5"/>
        <v>8.4946753556843468</v>
      </c>
      <c r="AB15" s="3">
        <f t="shared" si="13"/>
        <v>51596.155785772564</v>
      </c>
      <c r="AC15" s="3">
        <f t="shared" si="14"/>
        <v>1941.6400812992788</v>
      </c>
      <c r="AD15" s="3"/>
      <c r="AE15" s="8">
        <f t="shared" si="6"/>
        <v>15.169063135150616</v>
      </c>
      <c r="AF15" s="3">
        <f t="shared" si="15"/>
        <v>171987.18595257527</v>
      </c>
      <c r="AG15" s="3">
        <f t="shared" si="16"/>
        <v>4659.9361951182709</v>
      </c>
      <c r="AH15" s="3"/>
      <c r="AI15" s="8">
        <f t="shared" si="7"/>
        <v>18.202875762180746</v>
      </c>
      <c r="AJ15" s="3">
        <f t="shared" si="17"/>
        <v>859935.92976287648</v>
      </c>
      <c r="AK15" s="3">
        <f t="shared" si="18"/>
        <v>9708.2004064963967</v>
      </c>
      <c r="AL15" s="3"/>
      <c r="AM15" s="8">
        <f t="shared" si="8"/>
        <v>18.961328918938275</v>
      </c>
    </row>
    <row r="16" spans="1:39" x14ac:dyDescent="0.3">
      <c r="B16" s="19"/>
      <c r="C16" s="2"/>
      <c r="D16" s="2"/>
      <c r="E16" s="3"/>
      <c r="F16" s="3"/>
      <c r="G16" s="2"/>
      <c r="H16" s="3"/>
      <c r="I16" s="2"/>
      <c r="J16" s="3"/>
      <c r="K16">
        <v>15</v>
      </c>
      <c r="L16" s="3">
        <f t="shared" si="9"/>
        <v>101.47243971201937</v>
      </c>
      <c r="M16" s="3">
        <f t="shared" si="19"/>
        <v>21.552204902422005</v>
      </c>
      <c r="N16" s="3"/>
      <c r="O16" s="8">
        <f t="shared" si="1"/>
        <v>5.3880512256055013</v>
      </c>
      <c r="P16" s="3">
        <f t="shared" si="10"/>
        <v>1031.9231157154518</v>
      </c>
      <c r="Q16" s="3">
        <f t="shared" si="2"/>
        <v>107.76102451211001</v>
      </c>
      <c r="R16" s="3"/>
      <c r="S16" s="8">
        <f>Q16/$D$3</f>
        <v>6.7350640320068758</v>
      </c>
      <c r="T16" s="3">
        <f t="shared" si="11"/>
        <v>3044.1731913605822</v>
      </c>
      <c r="U16" s="3">
        <f t="shared" si="3"/>
        <v>258.62645882906395</v>
      </c>
      <c r="V16" s="3"/>
      <c r="W16" s="8">
        <f t="shared" si="4"/>
        <v>8.0820768384082484</v>
      </c>
      <c r="X16" s="3">
        <f t="shared" si="12"/>
        <v>10147.24397120194</v>
      </c>
      <c r="Y16" s="3">
        <f t="shared" si="20"/>
        <v>603.46173726781603</v>
      </c>
      <c r="Z16" s="3"/>
      <c r="AA16" s="8">
        <f t="shared" si="5"/>
        <v>9.4290896448096255</v>
      </c>
      <c r="AB16" s="3">
        <f t="shared" si="13"/>
        <v>60883.463827211621</v>
      </c>
      <c r="AC16" s="3">
        <f t="shared" si="14"/>
        <v>2155.2204902421995</v>
      </c>
      <c r="AD16" s="3"/>
      <c r="AE16" s="8">
        <f t="shared" si="6"/>
        <v>16.837660080017184</v>
      </c>
      <c r="AF16" s="3">
        <f t="shared" si="15"/>
        <v>202944.87942403881</v>
      </c>
      <c r="AG16" s="3">
        <f t="shared" si="16"/>
        <v>5172.5291765812808</v>
      </c>
      <c r="AH16" s="3"/>
      <c r="AI16" s="8">
        <f t="shared" si="7"/>
        <v>20.205192096020628</v>
      </c>
      <c r="AJ16" s="3">
        <f t="shared" si="17"/>
        <v>1014724.3971201942</v>
      </c>
      <c r="AK16" s="3">
        <f t="shared" si="18"/>
        <v>10776.102451211002</v>
      </c>
      <c r="AL16" s="3"/>
      <c r="AM16" s="8">
        <f t="shared" si="8"/>
        <v>21.047075100021488</v>
      </c>
    </row>
    <row r="17" spans="2:39" x14ac:dyDescent="0.3">
      <c r="B17" s="19"/>
      <c r="C17" s="2"/>
      <c r="D17" s="2"/>
      <c r="E17" s="3"/>
      <c r="F17" s="3"/>
      <c r="G17" s="2"/>
      <c r="H17" s="3"/>
      <c r="I17" s="2"/>
      <c r="J17" s="3"/>
      <c r="K17">
        <v>16</v>
      </c>
      <c r="L17" s="3">
        <f t="shared" si="9"/>
        <v>119.73747886018285</v>
      </c>
      <c r="M17" s="3">
        <f t="shared" si="19"/>
        <v>23.922947441688429</v>
      </c>
      <c r="N17" s="3"/>
      <c r="O17" s="8">
        <f t="shared" si="1"/>
        <v>5.9807368604221072</v>
      </c>
      <c r="P17" s="3">
        <f t="shared" si="10"/>
        <v>1217.6692765442331</v>
      </c>
      <c r="Q17" s="3">
        <f t="shared" si="2"/>
        <v>119.61473720844212</v>
      </c>
      <c r="R17" s="3"/>
      <c r="S17" s="8">
        <f>Q17/$D$3</f>
        <v>7.4759210755276326</v>
      </c>
      <c r="T17" s="3">
        <f t="shared" si="11"/>
        <v>3592.1243658054868</v>
      </c>
      <c r="U17" s="3">
        <f t="shared" si="3"/>
        <v>287.075369300261</v>
      </c>
      <c r="V17" s="3"/>
      <c r="W17" s="8">
        <f t="shared" si="4"/>
        <v>8.9711052906331563</v>
      </c>
      <c r="X17" s="3">
        <f t="shared" si="12"/>
        <v>11973.747886018289</v>
      </c>
      <c r="Y17" s="3">
        <f t="shared" si="20"/>
        <v>669.8425283672758</v>
      </c>
      <c r="Z17" s="3"/>
      <c r="AA17" s="8">
        <f t="shared" si="5"/>
        <v>10.466289505738684</v>
      </c>
      <c r="AB17" s="3">
        <f t="shared" si="13"/>
        <v>71842.487316109706</v>
      </c>
      <c r="AC17" s="3">
        <f t="shared" si="14"/>
        <v>2392.2947441688416</v>
      </c>
      <c r="AD17" s="3"/>
      <c r="AE17" s="8">
        <f t="shared" si="6"/>
        <v>18.689802688819075</v>
      </c>
      <c r="AF17" s="3">
        <f t="shared" si="15"/>
        <v>239474.95772036578</v>
      </c>
      <c r="AG17" s="3">
        <f t="shared" si="16"/>
        <v>5741.5073860052225</v>
      </c>
      <c r="AH17" s="3"/>
      <c r="AI17" s="8">
        <f t="shared" si="7"/>
        <v>22.427763226582901</v>
      </c>
      <c r="AJ17" s="3">
        <f t="shared" si="17"/>
        <v>1197374.788601829</v>
      </c>
      <c r="AK17" s="3">
        <f t="shared" si="18"/>
        <v>11961.473720844213</v>
      </c>
      <c r="AL17" s="3"/>
      <c r="AM17" s="8">
        <f t="shared" si="8"/>
        <v>23.362253361023853</v>
      </c>
    </row>
    <row r="18" spans="2:39" x14ac:dyDescent="0.3">
      <c r="B18" s="19"/>
      <c r="C18" s="8"/>
      <c r="D18" s="8"/>
      <c r="E18" s="9"/>
      <c r="F18" s="9"/>
      <c r="G18" s="8"/>
      <c r="H18" s="9"/>
      <c r="I18" s="8"/>
      <c r="J18" s="9"/>
      <c r="K18">
        <v>17</v>
      </c>
      <c r="L18" s="3">
        <f t="shared" si="9"/>
        <v>141.29022505501575</v>
      </c>
      <c r="M18" s="3">
        <f t="shared" si="19"/>
        <v>26.554471660274157</v>
      </c>
      <c r="N18" s="3"/>
      <c r="O18" s="8">
        <f t="shared" si="1"/>
        <v>6.6386179150685392</v>
      </c>
      <c r="P18" s="3">
        <f t="shared" si="10"/>
        <v>1436.849746322195</v>
      </c>
      <c r="Q18" s="3">
        <f t="shared" si="2"/>
        <v>132.77235830137076</v>
      </c>
      <c r="R18" s="3"/>
      <c r="S18" s="8">
        <f>Q18/$D$3</f>
        <v>8.2982723938356724</v>
      </c>
      <c r="T18" s="3">
        <f t="shared" si="11"/>
        <v>4238.706751650474</v>
      </c>
      <c r="U18" s="3">
        <f t="shared" si="3"/>
        <v>318.65365992328975</v>
      </c>
      <c r="V18" s="3"/>
      <c r="W18" s="8">
        <f t="shared" si="4"/>
        <v>9.9579268726028047</v>
      </c>
      <c r="X18" s="3">
        <f t="shared" si="12"/>
        <v>14129.02250550158</v>
      </c>
      <c r="Y18" s="3">
        <f t="shared" si="20"/>
        <v>743.5252064876762</v>
      </c>
      <c r="Z18" s="3"/>
      <c r="AA18" s="8">
        <f t="shared" si="5"/>
        <v>11.617581351369941</v>
      </c>
      <c r="AB18" s="3">
        <f t="shared" si="13"/>
        <v>84774.135033009443</v>
      </c>
      <c r="AC18" s="3">
        <f t="shared" si="14"/>
        <v>2655.4471660274144</v>
      </c>
      <c r="AD18" s="3"/>
      <c r="AE18" s="8">
        <f t="shared" si="6"/>
        <v>20.745680984589175</v>
      </c>
      <c r="AF18" s="3">
        <f t="shared" si="15"/>
        <v>282580.45011003158</v>
      </c>
      <c r="AG18" s="3">
        <f t="shared" si="16"/>
        <v>6373.0731984657978</v>
      </c>
      <c r="AH18" s="3"/>
      <c r="AI18" s="8">
        <f t="shared" si="7"/>
        <v>24.894817181507022</v>
      </c>
      <c r="AJ18" s="3">
        <f t="shared" si="17"/>
        <v>1412902.2505501581</v>
      </c>
      <c r="AK18" s="3">
        <f t="shared" si="18"/>
        <v>13277.235830137077</v>
      </c>
      <c r="AL18" s="3"/>
      <c r="AM18" s="8">
        <f t="shared" si="8"/>
        <v>25.932101230736478</v>
      </c>
    </row>
    <row r="19" spans="2:39" x14ac:dyDescent="0.3">
      <c r="B19" s="3"/>
      <c r="C19" s="8"/>
      <c r="D19" s="8"/>
      <c r="E19" s="9"/>
      <c r="F19" s="9"/>
      <c r="G19" s="8"/>
      <c r="H19" s="9"/>
      <c r="I19" s="8"/>
      <c r="J19" s="9"/>
      <c r="K19">
        <v>18</v>
      </c>
      <c r="L19" s="3">
        <f t="shared" si="9"/>
        <v>166.72246556491859</v>
      </c>
      <c r="M19" s="3">
        <f t="shared" si="19"/>
        <v>29.475463542904315</v>
      </c>
      <c r="N19" s="3"/>
      <c r="O19" s="8">
        <f t="shared" si="1"/>
        <v>7.3688658857260787</v>
      </c>
      <c r="P19" s="3">
        <f t="shared" si="10"/>
        <v>1695.4827006601899</v>
      </c>
      <c r="Q19" s="3">
        <f t="shared" si="2"/>
        <v>147.37731771452155</v>
      </c>
      <c r="R19" s="3"/>
      <c r="S19" s="8">
        <f>Q19/$D$3</f>
        <v>9.211082357157597</v>
      </c>
      <c r="T19" s="3">
        <f t="shared" si="11"/>
        <v>5001.6739669475592</v>
      </c>
      <c r="U19" s="3">
        <f t="shared" si="3"/>
        <v>353.70556251485164</v>
      </c>
      <c r="V19" s="3"/>
      <c r="W19" s="8">
        <f t="shared" si="4"/>
        <v>11.053298828589114</v>
      </c>
      <c r="X19" s="3">
        <f t="shared" si="12"/>
        <v>16672.246556491864</v>
      </c>
      <c r="Y19" s="3">
        <f t="shared" si="20"/>
        <v>825.31297920132067</v>
      </c>
      <c r="Z19" s="3"/>
      <c r="AA19" s="8">
        <f t="shared" si="5"/>
        <v>12.895515300020636</v>
      </c>
      <c r="AB19" s="3">
        <f t="shared" si="13"/>
        <v>100033.47933895113</v>
      </c>
      <c r="AC19" s="3">
        <f t="shared" si="14"/>
        <v>2947.5463542904304</v>
      </c>
      <c r="AD19" s="3"/>
      <c r="AE19" s="8">
        <f t="shared" si="6"/>
        <v>23.027705892893987</v>
      </c>
      <c r="AF19" s="3">
        <f t="shared" si="15"/>
        <v>333444.93112983723</v>
      </c>
      <c r="AG19" s="3">
        <f t="shared" si="16"/>
        <v>7074.1112502970363</v>
      </c>
      <c r="AH19" s="3"/>
      <c r="AI19" s="8">
        <f t="shared" si="7"/>
        <v>27.633247071472798</v>
      </c>
      <c r="AJ19" s="3">
        <f t="shared" si="17"/>
        <v>1667224.6556491863</v>
      </c>
      <c r="AK19" s="3">
        <f t="shared" si="18"/>
        <v>14737.731771452156</v>
      </c>
      <c r="AL19" s="3"/>
      <c r="AM19" s="8">
        <f t="shared" si="8"/>
        <v>28.784632366117492</v>
      </c>
    </row>
    <row r="20" spans="2:39" x14ac:dyDescent="0.3">
      <c r="B20" s="3"/>
      <c r="C20" s="8"/>
      <c r="D20" s="8"/>
      <c r="E20" s="9"/>
      <c r="F20" s="9"/>
      <c r="G20" s="8"/>
      <c r="H20" s="9"/>
      <c r="I20" s="8"/>
      <c r="J20" s="9"/>
      <c r="K20">
        <v>19</v>
      </c>
      <c r="L20" s="3">
        <f t="shared" si="9"/>
        <v>196.73250936660392</v>
      </c>
      <c r="M20" s="3">
        <f t="shared" si="19"/>
        <v>32.717764532623789</v>
      </c>
      <c r="N20" s="3"/>
      <c r="O20" s="8">
        <f t="shared" si="1"/>
        <v>8.1794411331559473</v>
      </c>
      <c r="P20" s="3">
        <f t="shared" si="10"/>
        <v>2000.669586779024</v>
      </c>
      <c r="Q20" s="3">
        <f t="shared" si="2"/>
        <v>163.58882266311895</v>
      </c>
      <c r="R20" s="3"/>
      <c r="S20" s="8">
        <f>Q20/$D$3</f>
        <v>10.224301416444934</v>
      </c>
      <c r="T20" s="3">
        <f t="shared" si="11"/>
        <v>5901.9752809981192</v>
      </c>
      <c r="U20" s="3">
        <f t="shared" si="3"/>
        <v>392.61317439148536</v>
      </c>
      <c r="V20" s="3"/>
      <c r="W20" s="8">
        <f t="shared" si="4"/>
        <v>12.269161699733917</v>
      </c>
      <c r="X20" s="3">
        <f t="shared" si="12"/>
        <v>19673.250936660399</v>
      </c>
      <c r="Y20" s="3">
        <f t="shared" si="20"/>
        <v>916.09740691346599</v>
      </c>
      <c r="Z20" s="3"/>
      <c r="AA20" s="8">
        <f t="shared" si="5"/>
        <v>14.314021983022906</v>
      </c>
      <c r="AB20" s="3">
        <f t="shared" si="13"/>
        <v>118039.50561996234</v>
      </c>
      <c r="AC20" s="3">
        <f t="shared" si="14"/>
        <v>3271.7764532623778</v>
      </c>
      <c r="AD20" s="3"/>
      <c r="AE20" s="8">
        <f t="shared" si="6"/>
        <v>25.560753541112327</v>
      </c>
      <c r="AF20" s="3">
        <f t="shared" si="15"/>
        <v>393465.01873320789</v>
      </c>
      <c r="AG20" s="3">
        <f t="shared" si="16"/>
        <v>7852.2634878297113</v>
      </c>
      <c r="AH20" s="3"/>
      <c r="AI20" s="8">
        <f t="shared" si="7"/>
        <v>30.67290424933481</v>
      </c>
      <c r="AJ20" s="3">
        <f t="shared" si="17"/>
        <v>1967325.0936660399</v>
      </c>
      <c r="AK20" s="3">
        <f t="shared" si="18"/>
        <v>16358.882266311895</v>
      </c>
      <c r="AL20" s="3"/>
      <c r="AM20" s="8">
        <f t="shared" si="8"/>
        <v>31.950941926390421</v>
      </c>
    </row>
    <row r="21" spans="2:39" x14ac:dyDescent="0.3">
      <c r="B21" s="3"/>
      <c r="C21" s="8"/>
      <c r="D21" s="8"/>
      <c r="E21" s="9"/>
      <c r="F21" s="9"/>
      <c r="G21" s="8"/>
      <c r="H21" s="9"/>
      <c r="I21" s="8"/>
      <c r="J21" s="9"/>
      <c r="K21">
        <v>20</v>
      </c>
      <c r="L21" s="3">
        <f t="shared" si="9"/>
        <v>232.14436105259261</v>
      </c>
      <c r="M21" s="3">
        <f t="shared" si="19"/>
        <v>36.31671863121241</v>
      </c>
      <c r="N21" s="3"/>
      <c r="O21" s="8">
        <f t="shared" si="1"/>
        <v>9.0791796578031025</v>
      </c>
      <c r="P21" s="3">
        <f t="shared" si="10"/>
        <v>2360.7901123992483</v>
      </c>
      <c r="Q21" s="3">
        <f t="shared" si="2"/>
        <v>181.58359315606205</v>
      </c>
      <c r="R21" s="3"/>
      <c r="S21" s="8">
        <f>Q21/$D$3</f>
        <v>11.348974572253878</v>
      </c>
      <c r="T21" s="3">
        <f t="shared" si="11"/>
        <v>6964.3308315777804</v>
      </c>
      <c r="U21" s="3">
        <f t="shared" si="3"/>
        <v>435.80062357454881</v>
      </c>
      <c r="V21" s="3"/>
      <c r="W21" s="8">
        <f t="shared" si="4"/>
        <v>13.61876948670465</v>
      </c>
      <c r="X21" s="3">
        <f t="shared" si="12"/>
        <v>23214.436105259269</v>
      </c>
      <c r="Y21" s="3">
        <f t="shared" si="20"/>
        <v>1016.8681216739474</v>
      </c>
      <c r="Z21" s="3"/>
      <c r="AA21" s="8">
        <f t="shared" si="5"/>
        <v>15.888564401155428</v>
      </c>
      <c r="AB21" s="3">
        <f t="shared" si="13"/>
        <v>139286.61663155555</v>
      </c>
      <c r="AC21" s="3">
        <f t="shared" si="14"/>
        <v>3631.6718631212398</v>
      </c>
      <c r="AD21" s="3"/>
      <c r="AE21" s="8">
        <f t="shared" si="6"/>
        <v>28.372436430634686</v>
      </c>
      <c r="AF21" s="3">
        <f t="shared" si="15"/>
        <v>464288.72210518527</v>
      </c>
      <c r="AG21" s="3">
        <f t="shared" si="16"/>
        <v>8716.0124714909798</v>
      </c>
      <c r="AH21" s="3"/>
      <c r="AI21" s="8">
        <f t="shared" si="7"/>
        <v>34.04692371676164</v>
      </c>
      <c r="AJ21" s="3">
        <f t="shared" si="17"/>
        <v>2321443.610525927</v>
      </c>
      <c r="AK21" s="3">
        <f t="shared" si="18"/>
        <v>18158.359315606205</v>
      </c>
      <c r="AL21" s="3"/>
      <c r="AM21" s="8">
        <f t="shared" si="8"/>
        <v>35.46554553829337</v>
      </c>
    </row>
    <row r="22" spans="2:39" x14ac:dyDescent="0.3">
      <c r="B22" s="3"/>
      <c r="C22" s="8"/>
      <c r="D22" s="8"/>
      <c r="E22" s="9"/>
      <c r="F22" s="9"/>
      <c r="G22" s="8"/>
      <c r="H22" s="9"/>
      <c r="I22" s="8"/>
      <c r="J22" s="9"/>
      <c r="K22">
        <v>21</v>
      </c>
      <c r="L22" s="3">
        <f t="shared" si="9"/>
        <v>273.93034604205928</v>
      </c>
      <c r="M22" s="3">
        <f t="shared" si="19"/>
        <v>40.311557680645777</v>
      </c>
      <c r="N22" s="3"/>
      <c r="O22" s="8">
        <f t="shared" si="1"/>
        <v>10.077889420161444</v>
      </c>
      <c r="P22" s="3">
        <f t="shared" si="10"/>
        <v>2785.732332631113</v>
      </c>
      <c r="Q22" s="3">
        <f t="shared" si="2"/>
        <v>201.5577884032289</v>
      </c>
      <c r="R22" s="3"/>
      <c r="S22" s="8">
        <f>Q22/$D$3</f>
        <v>12.597361775201806</v>
      </c>
      <c r="T22" s="3">
        <f t="shared" si="11"/>
        <v>8217.9103812617795</v>
      </c>
      <c r="U22" s="3">
        <f t="shared" si="3"/>
        <v>483.73869216774921</v>
      </c>
      <c r="V22" s="3"/>
      <c r="W22" s="8">
        <f t="shared" si="4"/>
        <v>15.116834130242163</v>
      </c>
      <c r="X22" s="3">
        <f t="shared" si="12"/>
        <v>27393.034604205935</v>
      </c>
      <c r="Y22" s="3">
        <f t="shared" si="20"/>
        <v>1128.7236150580816</v>
      </c>
      <c r="Z22" s="3"/>
      <c r="AA22" s="8">
        <f t="shared" si="5"/>
        <v>17.636306485282525</v>
      </c>
      <c r="AB22" s="3">
        <f t="shared" si="13"/>
        <v>164358.20762523555</v>
      </c>
      <c r="AC22" s="3">
        <f t="shared" si="14"/>
        <v>4031.1557680645765</v>
      </c>
      <c r="AD22" s="3"/>
      <c r="AE22" s="8">
        <f t="shared" si="6"/>
        <v>31.493404438004504</v>
      </c>
      <c r="AF22" s="3">
        <f t="shared" si="15"/>
        <v>547860.69208411861</v>
      </c>
      <c r="AG22" s="3">
        <f t="shared" si="16"/>
        <v>9674.7738433549875</v>
      </c>
      <c r="AH22" s="3"/>
      <c r="AI22" s="8">
        <f t="shared" si="7"/>
        <v>37.79208532560542</v>
      </c>
      <c r="AJ22" s="3">
        <f t="shared" si="17"/>
        <v>2739303.4604205936</v>
      </c>
      <c r="AK22" s="3">
        <f t="shared" si="18"/>
        <v>20155.778840322888</v>
      </c>
      <c r="AL22" s="3"/>
      <c r="AM22" s="8">
        <f t="shared" si="8"/>
        <v>39.36675554750564</v>
      </c>
    </row>
    <row r="23" spans="2:39" x14ac:dyDescent="0.3">
      <c r="B23" s="3"/>
      <c r="C23" s="8"/>
      <c r="D23" s="8"/>
      <c r="E23" s="9"/>
      <c r="F23" s="9"/>
      <c r="G23" s="8"/>
      <c r="H23" s="9"/>
      <c r="I23" s="8"/>
      <c r="J23" s="9"/>
      <c r="K23">
        <v>22</v>
      </c>
      <c r="L23" s="3">
        <f t="shared" si="9"/>
        <v>323.23780832962996</v>
      </c>
      <c r="M23" s="3">
        <f t="shared" si="19"/>
        <v>44.745829025516819</v>
      </c>
      <c r="N23" s="3"/>
      <c r="O23" s="8">
        <f t="shared" si="1"/>
        <v>11.186457256379205</v>
      </c>
      <c r="P23" s="3">
        <f t="shared" si="10"/>
        <v>3287.164152504713</v>
      </c>
      <c r="Q23" s="3">
        <f t="shared" si="2"/>
        <v>223.7291451275841</v>
      </c>
      <c r="R23" s="3"/>
      <c r="S23" s="8">
        <f>Q23/$D$3</f>
        <v>13.983071570474007</v>
      </c>
      <c r="T23" s="3">
        <f t="shared" si="11"/>
        <v>9697.1342498888989</v>
      </c>
      <c r="U23" s="3">
        <f t="shared" si="3"/>
        <v>536.94994830620169</v>
      </c>
      <c r="V23" s="3"/>
      <c r="W23" s="8">
        <f t="shared" si="4"/>
        <v>16.779685884568803</v>
      </c>
      <c r="X23" s="3">
        <f t="shared" si="12"/>
        <v>32323.780832963002</v>
      </c>
      <c r="Y23" s="3">
        <f t="shared" si="20"/>
        <v>1252.8832127144706</v>
      </c>
      <c r="Z23" s="3"/>
      <c r="AA23" s="8">
        <f t="shared" si="5"/>
        <v>19.576300198663603</v>
      </c>
      <c r="AB23" s="3">
        <f t="shared" si="13"/>
        <v>193942.68499777795</v>
      </c>
      <c r="AC23" s="3">
        <f t="shared" si="14"/>
        <v>4474.5829025516805</v>
      </c>
      <c r="AD23" s="3"/>
      <c r="AE23" s="8">
        <f t="shared" si="6"/>
        <v>34.957678926185004</v>
      </c>
      <c r="AF23" s="3">
        <f t="shared" si="15"/>
        <v>646475.61665925989</v>
      </c>
      <c r="AG23" s="3">
        <f t="shared" si="16"/>
        <v>10738.998966124038</v>
      </c>
      <c r="AH23" s="3"/>
      <c r="AI23" s="8">
        <f t="shared" si="7"/>
        <v>41.949214711422023</v>
      </c>
      <c r="AJ23" s="3">
        <f t="shared" si="17"/>
        <v>3232378.0832963004</v>
      </c>
      <c r="AK23" s="3">
        <f t="shared" si="18"/>
        <v>22372.914512758409</v>
      </c>
      <c r="AL23" s="3"/>
      <c r="AM23" s="8">
        <f t="shared" si="8"/>
        <v>43.697098657731267</v>
      </c>
    </row>
    <row r="24" spans="2:39" x14ac:dyDescent="0.3">
      <c r="B24" s="3"/>
      <c r="C24" s="8"/>
      <c r="D24" s="8"/>
      <c r="E24" s="9"/>
      <c r="F24" s="9"/>
      <c r="G24" s="8"/>
      <c r="H24" s="9"/>
      <c r="I24" s="8"/>
      <c r="J24" s="9"/>
      <c r="K24">
        <v>23</v>
      </c>
      <c r="L24" s="3">
        <f t="shared" si="9"/>
        <v>381.42061382896333</v>
      </c>
      <c r="M24" s="3">
        <f t="shared" si="19"/>
        <v>49.667870218323671</v>
      </c>
      <c r="N24" s="3"/>
      <c r="O24" s="8">
        <f t="shared" si="1"/>
        <v>12.416967554580918</v>
      </c>
      <c r="P24" s="3">
        <f t="shared" si="10"/>
        <v>3878.8536999555613</v>
      </c>
      <c r="Q24" s="3">
        <f t="shared" si="2"/>
        <v>248.33935109161837</v>
      </c>
      <c r="R24" s="3"/>
      <c r="S24" s="8">
        <f>Q24/$D$3</f>
        <v>15.521209443226148</v>
      </c>
      <c r="T24" s="3">
        <f t="shared" si="11"/>
        <v>11442.618414868901</v>
      </c>
      <c r="U24" s="3">
        <f t="shared" si="3"/>
        <v>596.01444261988388</v>
      </c>
      <c r="V24" s="3"/>
      <c r="W24" s="8">
        <f t="shared" si="4"/>
        <v>18.625451331871371</v>
      </c>
      <c r="X24" s="3">
        <f t="shared" si="12"/>
        <v>38142.06138289634</v>
      </c>
      <c r="Y24" s="3">
        <f t="shared" si="20"/>
        <v>1390.7003661130625</v>
      </c>
      <c r="Z24" s="3"/>
      <c r="AA24" s="8">
        <f t="shared" si="5"/>
        <v>21.729693220516602</v>
      </c>
      <c r="AB24" s="3">
        <f t="shared" si="13"/>
        <v>228852.36829737798</v>
      </c>
      <c r="AC24" s="3">
        <f t="shared" si="14"/>
        <v>4966.787021832366</v>
      </c>
      <c r="AD24" s="3"/>
      <c r="AE24" s="8">
        <f t="shared" si="6"/>
        <v>38.803023608065359</v>
      </c>
      <c r="AF24" s="3">
        <f t="shared" si="15"/>
        <v>762841.22765792662</v>
      </c>
      <c r="AG24" s="3">
        <f t="shared" si="16"/>
        <v>11920.288852397684</v>
      </c>
      <c r="AH24" s="3"/>
      <c r="AI24" s="8">
        <f t="shared" si="7"/>
        <v>46.563628329678451</v>
      </c>
      <c r="AJ24" s="3">
        <f t="shared" si="17"/>
        <v>3814206.1382896341</v>
      </c>
      <c r="AK24" s="3">
        <f t="shared" si="18"/>
        <v>24833.935109161837</v>
      </c>
      <c r="AL24" s="3"/>
      <c r="AM24" s="8">
        <f t="shared" si="8"/>
        <v>48.503779510081714</v>
      </c>
    </row>
    <row r="25" spans="2:39" x14ac:dyDescent="0.3">
      <c r="B25" s="3"/>
      <c r="C25" s="8"/>
      <c r="D25" s="8"/>
      <c r="E25" s="9"/>
      <c r="F25" s="9"/>
      <c r="G25" s="8"/>
      <c r="H25" s="9"/>
      <c r="I25" s="8"/>
      <c r="J25" s="9"/>
      <c r="K25">
        <v>24</v>
      </c>
      <c r="L25" s="3">
        <f t="shared" si="9"/>
        <v>450.07632431817672</v>
      </c>
      <c r="M25" s="3">
        <f t="shared" si="19"/>
        <v>55.131335942339277</v>
      </c>
      <c r="N25" s="3"/>
      <c r="O25" s="8">
        <f t="shared" si="1"/>
        <v>13.782833985584819</v>
      </c>
      <c r="P25" s="3">
        <f t="shared" si="10"/>
        <v>4577.047365947562</v>
      </c>
      <c r="Q25" s="3">
        <f t="shared" si="2"/>
        <v>275.65667971169643</v>
      </c>
      <c r="R25" s="3"/>
      <c r="S25" s="8">
        <f>Q25/$D$3</f>
        <v>17.228542481981027</v>
      </c>
      <c r="T25" s="3">
        <f t="shared" si="11"/>
        <v>13502.289729545302</v>
      </c>
      <c r="U25" s="3">
        <f t="shared" si="3"/>
        <v>661.57603130807115</v>
      </c>
      <c r="V25" s="3"/>
      <c r="W25" s="8">
        <f t="shared" si="4"/>
        <v>20.674250978377223</v>
      </c>
      <c r="X25" s="3">
        <f t="shared" si="12"/>
        <v>45007.632431817678</v>
      </c>
      <c r="Y25" s="3">
        <f t="shared" si="20"/>
        <v>1543.6774063854996</v>
      </c>
      <c r="Z25" s="3"/>
      <c r="AA25" s="8">
        <f t="shared" si="5"/>
        <v>24.119959474773431</v>
      </c>
      <c r="AB25" s="3">
        <f t="shared" si="13"/>
        <v>270045.79459090601</v>
      </c>
      <c r="AC25" s="3">
        <f t="shared" si="14"/>
        <v>5513.1335942339265</v>
      </c>
      <c r="AD25" s="3"/>
      <c r="AE25" s="8">
        <f t="shared" si="6"/>
        <v>43.071356204952551</v>
      </c>
      <c r="AF25" s="3">
        <f t="shared" si="15"/>
        <v>900152.64863635332</v>
      </c>
      <c r="AG25" s="3">
        <f t="shared" si="16"/>
        <v>13231.520626161429</v>
      </c>
      <c r="AH25" s="3"/>
      <c r="AI25" s="8">
        <f t="shared" si="7"/>
        <v>51.685627445943084</v>
      </c>
      <c r="AJ25" s="3">
        <f t="shared" si="17"/>
        <v>4500763.2431817679</v>
      </c>
      <c r="AK25" s="3">
        <f t="shared" si="18"/>
        <v>27565.667971169642</v>
      </c>
      <c r="AL25" s="3"/>
      <c r="AM25" s="8">
        <f t="shared" si="8"/>
        <v>53.839195256190706</v>
      </c>
    </row>
    <row r="26" spans="2:39" x14ac:dyDescent="0.3">
      <c r="B26" s="3"/>
      <c r="C26" s="8"/>
      <c r="D26" s="8"/>
      <c r="E26" s="9"/>
      <c r="F26" s="9"/>
      <c r="G26" s="8"/>
      <c r="H26" s="9"/>
      <c r="I26" s="8"/>
      <c r="J26" s="9"/>
      <c r="K26" s="15">
        <v>25</v>
      </c>
      <c r="L26" s="16">
        <f>L25*C14</f>
        <v>900.15264863635343</v>
      </c>
      <c r="M26" s="16">
        <f>M25*(1+$I$2)</f>
        <v>61.195782895996601</v>
      </c>
      <c r="N26" s="16">
        <f>N2/2</f>
        <v>2</v>
      </c>
      <c r="O26" s="17">
        <f>M26/($N$26)</f>
        <v>30.5978914479983</v>
      </c>
      <c r="P26" s="16"/>
      <c r="Q26" s="16"/>
      <c r="R26" s="16">
        <f>R2/2</f>
        <v>8</v>
      </c>
      <c r="S26" s="17"/>
      <c r="T26" s="16"/>
      <c r="U26" s="16"/>
      <c r="V26" s="16">
        <f>V2/2</f>
        <v>16</v>
      </c>
      <c r="W26" s="17"/>
      <c r="X26" s="16"/>
      <c r="Y26" s="16"/>
      <c r="Z26" s="16">
        <f>Z2/2</f>
        <v>32</v>
      </c>
      <c r="AA26" s="17"/>
      <c r="AB26" s="16"/>
      <c r="AC26" s="16"/>
      <c r="AD26" s="16">
        <f>AD2/2</f>
        <v>64</v>
      </c>
      <c r="AE26" s="17"/>
      <c r="AF26" s="16"/>
      <c r="AG26" s="16"/>
      <c r="AH26" s="16">
        <f>AH2/2</f>
        <v>128</v>
      </c>
      <c r="AI26" s="17"/>
      <c r="AJ26" s="16"/>
      <c r="AK26" s="16"/>
      <c r="AL26" s="16">
        <f>AL2/2</f>
        <v>256</v>
      </c>
      <c r="AM26" s="17"/>
    </row>
    <row r="27" spans="2:39" x14ac:dyDescent="0.3">
      <c r="B27" s="3"/>
      <c r="C27" s="8"/>
      <c r="D27" s="8"/>
      <c r="E27" s="9"/>
      <c r="F27" s="9"/>
      <c r="G27" s="8"/>
      <c r="H27" s="9"/>
      <c r="I27" s="8"/>
      <c r="J27" s="9"/>
      <c r="K27">
        <v>26</v>
      </c>
      <c r="L27" s="3">
        <f>L26*$H$2</f>
        <v>1062.180125390897</v>
      </c>
      <c r="M27" s="3">
        <f>M26*(1+$I$2)</f>
        <v>67.927319014556232</v>
      </c>
      <c r="N27" s="3"/>
      <c r="O27" s="8">
        <f>M27/$N$26</f>
        <v>33.963659507278116</v>
      </c>
      <c r="P27" s="3"/>
      <c r="Q27" s="3"/>
      <c r="R27" s="3"/>
      <c r="S27" s="8"/>
      <c r="T27" s="3"/>
      <c r="U27" s="3"/>
      <c r="V27" s="3"/>
      <c r="W27" s="8"/>
      <c r="X27" s="3"/>
      <c r="Y27" s="3"/>
      <c r="Z27" s="3"/>
      <c r="AA27" s="8"/>
      <c r="AB27" s="3"/>
      <c r="AC27" s="3"/>
      <c r="AD27" s="3"/>
      <c r="AE27" s="8"/>
      <c r="AF27" s="3"/>
      <c r="AG27" s="3"/>
      <c r="AH27" s="3"/>
      <c r="AI27" s="8"/>
      <c r="AJ27" s="3"/>
      <c r="AK27" s="3"/>
      <c r="AL27" s="3"/>
      <c r="AM27" s="8"/>
    </row>
    <row r="28" spans="2:39" x14ac:dyDescent="0.3">
      <c r="B28" s="3"/>
      <c r="C28" s="8"/>
      <c r="D28" s="8"/>
      <c r="E28" s="9"/>
      <c r="F28" s="9"/>
      <c r="G28" s="8"/>
      <c r="H28" s="9"/>
      <c r="I28" s="8"/>
      <c r="J28" s="9"/>
      <c r="K28">
        <v>27</v>
      </c>
      <c r="L28" s="3">
        <f t="shared" ref="L28:L31" si="21">L27*$H$2</f>
        <v>1253.3725479612585</v>
      </c>
      <c r="M28" s="3">
        <f t="shared" ref="M28:M31" si="22">M27*(1+$I$2)</f>
        <v>75.399324106157422</v>
      </c>
      <c r="N28" s="3"/>
      <c r="O28" s="8">
        <f t="shared" ref="O28:O31" si="23">M28/$N$26</f>
        <v>37.699662053078711</v>
      </c>
      <c r="P28" s="3"/>
      <c r="Q28" s="3"/>
      <c r="R28" s="3"/>
      <c r="S28" s="8"/>
      <c r="T28" s="3"/>
      <c r="U28" s="3"/>
      <c r="V28" s="3"/>
      <c r="W28" s="8"/>
      <c r="X28" s="3"/>
      <c r="Y28" s="3"/>
      <c r="Z28" s="3"/>
      <c r="AA28" s="8"/>
      <c r="AB28" s="3"/>
      <c r="AC28" s="3"/>
      <c r="AD28" s="3"/>
      <c r="AE28" s="8"/>
      <c r="AF28" s="3"/>
      <c r="AG28" s="3"/>
      <c r="AH28" s="3"/>
      <c r="AI28" s="8"/>
      <c r="AJ28" s="3"/>
      <c r="AK28" s="3"/>
      <c r="AL28" s="3"/>
      <c r="AM28" s="8"/>
    </row>
    <row r="29" spans="2:39" x14ac:dyDescent="0.3">
      <c r="B29" s="3"/>
      <c r="C29" s="8"/>
      <c r="D29" s="8"/>
      <c r="E29" s="9"/>
      <c r="F29" s="9"/>
      <c r="G29" s="8"/>
      <c r="H29" s="9"/>
      <c r="I29" s="8"/>
      <c r="J29" s="9"/>
      <c r="K29">
        <v>28</v>
      </c>
      <c r="L29" s="3">
        <f t="shared" si="21"/>
        <v>1478.9796065942851</v>
      </c>
      <c r="M29" s="3">
        <f t="shared" si="22"/>
        <v>83.693249757834749</v>
      </c>
      <c r="N29" s="3"/>
      <c r="O29" s="8">
        <f t="shared" si="23"/>
        <v>41.846624878917375</v>
      </c>
      <c r="P29" s="3"/>
      <c r="Q29" s="3"/>
      <c r="R29" s="3"/>
      <c r="S29" s="8"/>
      <c r="T29" s="3"/>
      <c r="U29" s="3"/>
      <c r="V29" s="3"/>
      <c r="W29" s="8"/>
      <c r="X29" s="3"/>
      <c r="Y29" s="3"/>
      <c r="Z29" s="3"/>
      <c r="AA29" s="8"/>
      <c r="AB29" s="3"/>
      <c r="AC29" s="3"/>
      <c r="AD29" s="3"/>
      <c r="AE29" s="8"/>
      <c r="AF29" s="3"/>
      <c r="AG29" s="3"/>
      <c r="AH29" s="3"/>
      <c r="AI29" s="8"/>
      <c r="AJ29" s="3"/>
      <c r="AK29" s="3"/>
      <c r="AL29" s="3"/>
      <c r="AM29" s="8"/>
    </row>
    <row r="30" spans="2:39" x14ac:dyDescent="0.3">
      <c r="B30" s="3"/>
      <c r="C30" s="8"/>
      <c r="D30" s="8"/>
      <c r="E30" s="9"/>
      <c r="F30" s="9"/>
      <c r="G30" s="8"/>
      <c r="H30" s="9"/>
      <c r="I30" s="8"/>
      <c r="J30" s="9"/>
      <c r="K30">
        <v>29</v>
      </c>
      <c r="L30" s="3">
        <f t="shared" si="21"/>
        <v>1745.1959357812564</v>
      </c>
      <c r="M30" s="3">
        <f t="shared" si="22"/>
        <v>92.89950723119658</v>
      </c>
      <c r="N30" s="3"/>
      <c r="O30" s="8">
        <f t="shared" si="23"/>
        <v>46.44975361559829</v>
      </c>
      <c r="P30" s="3"/>
      <c r="Q30" s="3"/>
      <c r="R30" s="3"/>
      <c r="S30" s="8"/>
      <c r="T30" s="3"/>
      <c r="U30" s="3"/>
      <c r="V30" s="3"/>
      <c r="W30" s="8"/>
      <c r="X30" s="3"/>
      <c r="Y30" s="3"/>
      <c r="Z30" s="3"/>
      <c r="AA30" s="8"/>
      <c r="AB30" s="3"/>
      <c r="AC30" s="3"/>
      <c r="AD30" s="3"/>
      <c r="AE30" s="8"/>
      <c r="AF30" s="3"/>
      <c r="AG30" s="3"/>
      <c r="AH30" s="3"/>
      <c r="AI30" s="8"/>
      <c r="AJ30" s="3"/>
      <c r="AK30" s="3"/>
      <c r="AL30" s="3"/>
      <c r="AM30" s="8"/>
    </row>
    <row r="31" spans="2:39" x14ac:dyDescent="0.3">
      <c r="B31" s="3"/>
      <c r="C31" s="8"/>
      <c r="D31" s="8"/>
      <c r="E31" s="9"/>
      <c r="F31" s="9"/>
      <c r="G31" s="8"/>
      <c r="H31" s="9"/>
      <c r="I31" s="8"/>
      <c r="J31" s="9"/>
      <c r="K31">
        <v>30</v>
      </c>
      <c r="L31" s="3">
        <f t="shared" si="21"/>
        <v>2059.3312042218822</v>
      </c>
      <c r="M31" s="3">
        <f t="shared" si="22"/>
        <v>103.11845302662822</v>
      </c>
      <c r="N31" s="3"/>
      <c r="O31" s="8">
        <f t="shared" si="23"/>
        <v>51.559226513314108</v>
      </c>
      <c r="P31" s="3"/>
      <c r="Q31" s="3"/>
      <c r="R31" s="3"/>
      <c r="S31" s="8"/>
      <c r="T31" s="3"/>
      <c r="U31" s="3"/>
      <c r="V31" s="3"/>
      <c r="W31" s="8"/>
      <c r="X31" s="3"/>
      <c r="Y31" s="3"/>
      <c r="Z31" s="3"/>
      <c r="AA31" s="8"/>
      <c r="AB31" s="3"/>
      <c r="AC31" s="3"/>
      <c r="AD31" s="3"/>
      <c r="AE31" s="8"/>
      <c r="AF31" s="3"/>
      <c r="AG31" s="3"/>
      <c r="AH31" s="3"/>
      <c r="AI31" s="8"/>
      <c r="AJ31" s="3"/>
      <c r="AK31" s="3"/>
      <c r="AL31" s="3"/>
      <c r="AM31" s="8"/>
    </row>
    <row r="32" spans="2:39" x14ac:dyDescent="0.3">
      <c r="B32" s="3"/>
      <c r="C32" s="8"/>
      <c r="D32" s="8"/>
      <c r="E32" s="9"/>
      <c r="F32" s="9"/>
      <c r="G32" s="8"/>
      <c r="H32" s="9"/>
      <c r="I32" s="8"/>
      <c r="J32" s="9"/>
      <c r="L32" s="3"/>
      <c r="M32" s="3"/>
      <c r="N32" s="3"/>
      <c r="O32" s="8"/>
      <c r="P32" s="3"/>
      <c r="Q32" s="3"/>
      <c r="R32" s="3"/>
      <c r="S32" s="8"/>
      <c r="T32" s="3"/>
      <c r="U32" s="3"/>
      <c r="V32" s="3"/>
      <c r="W32" s="8"/>
      <c r="X32" s="3"/>
      <c r="Y32" s="3"/>
      <c r="Z32" s="3"/>
      <c r="AA32" s="8"/>
      <c r="AB32" s="3"/>
      <c r="AC32" s="3"/>
      <c r="AD32" s="3"/>
      <c r="AE32" s="8"/>
      <c r="AF32" s="3"/>
      <c r="AG32" s="3"/>
      <c r="AH32" s="3"/>
      <c r="AI32" s="8"/>
      <c r="AJ32" s="3"/>
      <c r="AK32" s="3"/>
      <c r="AL32" s="3"/>
      <c r="AM32" s="8"/>
    </row>
    <row r="33" spans="2:39" x14ac:dyDescent="0.3">
      <c r="B33" s="3"/>
      <c r="C33" s="8"/>
      <c r="D33" s="8"/>
      <c r="E33" s="9"/>
      <c r="F33" s="9"/>
      <c r="G33" s="8"/>
      <c r="H33" s="9"/>
      <c r="I33" s="8"/>
      <c r="J33" s="9"/>
      <c r="L33" s="3"/>
      <c r="M33" s="3"/>
      <c r="N33" s="3"/>
      <c r="O33" s="8"/>
      <c r="P33" s="3"/>
      <c r="Q33" s="3"/>
      <c r="R33" s="3"/>
      <c r="S33" s="8"/>
      <c r="T33" s="3"/>
      <c r="U33" s="3"/>
      <c r="V33" s="3"/>
      <c r="W33" s="8"/>
      <c r="X33" s="3"/>
      <c r="Y33" s="3"/>
      <c r="Z33" s="3"/>
      <c r="AA33" s="8"/>
      <c r="AB33" s="3"/>
      <c r="AC33" s="3"/>
      <c r="AD33" s="3"/>
      <c r="AE33" s="8"/>
      <c r="AF33" s="3"/>
      <c r="AG33" s="3"/>
      <c r="AH33" s="3"/>
      <c r="AI33" s="8"/>
      <c r="AJ33" s="3"/>
      <c r="AK33" s="3"/>
      <c r="AL33" s="3"/>
      <c r="AM33" s="8"/>
    </row>
    <row r="34" spans="2:39" x14ac:dyDescent="0.3">
      <c r="B34" s="3"/>
      <c r="C34" s="8"/>
      <c r="D34" s="8"/>
      <c r="E34" s="9"/>
      <c r="F34" s="9"/>
      <c r="G34" s="8"/>
      <c r="H34" s="9"/>
      <c r="I34" s="8"/>
      <c r="J34" s="9"/>
      <c r="L34" s="3"/>
      <c r="M34" s="3"/>
      <c r="N34" s="3"/>
      <c r="O34" s="8"/>
      <c r="P34" s="3"/>
      <c r="Q34" s="3"/>
      <c r="R34" s="3"/>
      <c r="S34" s="8"/>
      <c r="T34" s="3"/>
      <c r="U34" s="3"/>
      <c r="V34" s="3"/>
      <c r="W34" s="8"/>
      <c r="X34" s="3"/>
      <c r="Y34" s="3"/>
      <c r="Z34" s="3"/>
      <c r="AA34" s="8"/>
      <c r="AB34" s="3"/>
      <c r="AC34" s="3"/>
      <c r="AD34" s="3"/>
      <c r="AE34" s="8"/>
      <c r="AF34" s="3"/>
      <c r="AG34" s="3"/>
      <c r="AH34" s="3"/>
      <c r="AI34" s="8"/>
      <c r="AJ34" s="3"/>
      <c r="AK34" s="3"/>
      <c r="AL34" s="3"/>
      <c r="AM34" s="8"/>
    </row>
    <row r="35" spans="2:39" x14ac:dyDescent="0.3">
      <c r="B35" s="3"/>
      <c r="C35" s="8"/>
      <c r="D35" s="8"/>
      <c r="E35" s="9"/>
      <c r="F35" s="9"/>
      <c r="G35" s="8"/>
      <c r="H35" s="9"/>
      <c r="I35" s="8"/>
      <c r="J35" s="9"/>
      <c r="L35" s="3"/>
      <c r="M35" s="3"/>
      <c r="N35" s="3"/>
      <c r="O35" s="8"/>
      <c r="P35" s="3"/>
      <c r="Q35" s="3"/>
      <c r="R35" s="3"/>
      <c r="S35" s="8"/>
      <c r="T35" s="3"/>
      <c r="U35" s="3"/>
      <c r="V35" s="3"/>
      <c r="W35" s="8"/>
      <c r="X35" s="3"/>
      <c r="Y35" s="3"/>
      <c r="Z35" s="3"/>
      <c r="AA35" s="8"/>
      <c r="AB35" s="3"/>
      <c r="AC35" s="3"/>
      <c r="AD35" s="3"/>
      <c r="AE35" s="8"/>
      <c r="AF35" s="3"/>
      <c r="AG35" s="3"/>
      <c r="AH35" s="3"/>
      <c r="AI35" s="8"/>
      <c r="AJ35" s="3"/>
      <c r="AK35" s="3"/>
      <c r="AL35" s="3"/>
      <c r="AM35" s="8"/>
    </row>
    <row r="36" spans="2:39" x14ac:dyDescent="0.3">
      <c r="B36" s="3"/>
      <c r="C36" s="8"/>
      <c r="D36" s="8"/>
      <c r="E36" s="9"/>
      <c r="F36" s="9"/>
      <c r="G36" s="8"/>
      <c r="H36" s="9"/>
      <c r="I36" s="8"/>
      <c r="J36" s="9"/>
      <c r="L36" s="3"/>
      <c r="M36" s="3"/>
      <c r="N36" s="3"/>
      <c r="O36" s="8"/>
      <c r="P36" s="3"/>
      <c r="Q36" s="3"/>
      <c r="R36" s="3"/>
      <c r="S36" s="8"/>
      <c r="T36" s="3"/>
      <c r="U36" s="3"/>
      <c r="V36" s="3"/>
      <c r="W36" s="8"/>
      <c r="X36" s="3"/>
      <c r="Y36" s="3"/>
      <c r="Z36" s="3"/>
      <c r="AA36" s="8"/>
      <c r="AB36" s="3"/>
      <c r="AC36" s="3"/>
      <c r="AD36" s="3"/>
      <c r="AE36" s="8"/>
      <c r="AF36" s="3"/>
      <c r="AG36" s="3"/>
      <c r="AH36" s="3"/>
      <c r="AI36" s="8"/>
      <c r="AJ36" s="3"/>
      <c r="AK36" s="3"/>
      <c r="AL36" s="3"/>
      <c r="AM36" s="8"/>
    </row>
    <row r="37" spans="2:39" x14ac:dyDescent="0.3">
      <c r="B37" s="3"/>
      <c r="C37" s="8"/>
      <c r="D37" s="8"/>
      <c r="E37" s="9"/>
      <c r="F37" s="9"/>
      <c r="G37" s="8"/>
      <c r="H37" s="9"/>
      <c r="I37" s="8"/>
      <c r="J37" s="9"/>
      <c r="L37" s="3"/>
      <c r="M37" s="3"/>
      <c r="N37" s="3"/>
      <c r="O37" s="8"/>
      <c r="P37" s="3"/>
      <c r="Q37" s="3"/>
      <c r="R37" s="3"/>
      <c r="S37" s="8"/>
      <c r="T37" s="3"/>
      <c r="U37" s="3"/>
      <c r="V37" s="3"/>
      <c r="W37" s="8"/>
      <c r="X37" s="3"/>
      <c r="Y37" s="3"/>
      <c r="Z37" s="3"/>
      <c r="AA37" s="8"/>
      <c r="AB37" s="3"/>
      <c r="AC37" s="3"/>
      <c r="AD37" s="3"/>
      <c r="AE37" s="8"/>
      <c r="AF37" s="3"/>
      <c r="AG37" s="3"/>
      <c r="AH37" s="3"/>
      <c r="AI37" s="8"/>
      <c r="AJ37" s="3"/>
      <c r="AK37" s="3"/>
      <c r="AL37" s="3"/>
      <c r="AM37" s="8"/>
    </row>
    <row r="38" spans="2:39" x14ac:dyDescent="0.3">
      <c r="B38" s="3"/>
      <c r="C38" s="8"/>
      <c r="D38" s="8"/>
      <c r="E38" s="9"/>
      <c r="F38" s="9"/>
      <c r="G38" s="8"/>
      <c r="H38" s="9"/>
      <c r="I38" s="8"/>
      <c r="J38" s="9"/>
      <c r="L38" s="3"/>
      <c r="M38" s="3"/>
      <c r="N38" s="3"/>
      <c r="O38" s="8"/>
      <c r="P38" s="3"/>
      <c r="Q38" s="3"/>
      <c r="R38" s="3"/>
      <c r="S38" s="8"/>
      <c r="T38" s="3"/>
      <c r="U38" s="3"/>
      <c r="V38" s="3"/>
      <c r="W38" s="8"/>
      <c r="X38" s="3"/>
      <c r="Y38" s="3"/>
      <c r="Z38" s="3"/>
      <c r="AA38" s="8"/>
      <c r="AB38" s="3"/>
      <c r="AC38" s="3"/>
      <c r="AD38" s="3"/>
      <c r="AE38" s="8"/>
      <c r="AF38" s="3"/>
      <c r="AG38" s="3"/>
      <c r="AH38" s="3"/>
      <c r="AI38" s="8"/>
      <c r="AJ38" s="3"/>
      <c r="AK38" s="3"/>
      <c r="AL38" s="3"/>
      <c r="AM38" s="8"/>
    </row>
    <row r="39" spans="2:39" x14ac:dyDescent="0.3">
      <c r="B39" s="3"/>
      <c r="C39" s="8"/>
      <c r="D39" s="8"/>
      <c r="E39" s="9"/>
      <c r="F39" s="9"/>
      <c r="G39" s="8"/>
      <c r="H39" s="9"/>
      <c r="I39" s="8"/>
      <c r="J39" s="9"/>
      <c r="L39" s="3"/>
      <c r="M39" s="3"/>
      <c r="N39" s="3"/>
      <c r="O39" s="8"/>
      <c r="P39" s="3"/>
      <c r="Q39" s="3"/>
      <c r="R39" s="3"/>
      <c r="S39" s="8"/>
      <c r="T39" s="3"/>
      <c r="U39" s="3"/>
      <c r="V39" s="3"/>
      <c r="W39" s="8"/>
      <c r="X39" s="3"/>
      <c r="Y39" s="3"/>
      <c r="Z39" s="3"/>
      <c r="AA39" s="8"/>
      <c r="AB39" s="3"/>
      <c r="AC39" s="3"/>
      <c r="AD39" s="3"/>
      <c r="AE39" s="8"/>
      <c r="AF39" s="3"/>
      <c r="AG39" s="3"/>
      <c r="AH39" s="3"/>
      <c r="AI39" s="8"/>
      <c r="AJ39" s="3"/>
      <c r="AK39" s="3"/>
      <c r="AL39" s="3"/>
      <c r="AM39" s="8"/>
    </row>
    <row r="40" spans="2:39" x14ac:dyDescent="0.3">
      <c r="B40" s="3"/>
      <c r="C40" s="8"/>
      <c r="D40" s="8"/>
      <c r="E40" s="9"/>
      <c r="F40" s="9"/>
      <c r="G40" s="8"/>
      <c r="H40" s="9"/>
      <c r="I40" s="8"/>
      <c r="J40" s="9"/>
      <c r="L40" s="3"/>
      <c r="M40" s="3"/>
      <c r="N40" s="3"/>
      <c r="O40" s="8"/>
      <c r="P40" s="3"/>
      <c r="Q40" s="3"/>
      <c r="R40" s="3"/>
      <c r="S40" s="8"/>
      <c r="T40" s="3"/>
      <c r="U40" s="3"/>
      <c r="V40" s="3"/>
      <c r="W40" s="8"/>
      <c r="X40" s="3"/>
      <c r="Y40" s="3"/>
      <c r="Z40" s="3"/>
      <c r="AA40" s="8"/>
      <c r="AB40" s="3"/>
      <c r="AC40" s="3"/>
      <c r="AD40" s="3"/>
      <c r="AE40" s="8"/>
      <c r="AF40" s="3"/>
      <c r="AG40" s="3"/>
      <c r="AH40" s="3"/>
      <c r="AI40" s="8"/>
      <c r="AJ40" s="3"/>
      <c r="AK40" s="3"/>
      <c r="AL40" s="3"/>
      <c r="AM40" s="8"/>
    </row>
    <row r="41" spans="2:39" x14ac:dyDescent="0.3">
      <c r="B41" s="3"/>
      <c r="C41" s="8"/>
      <c r="D41" s="8"/>
      <c r="E41" s="9"/>
      <c r="F41" s="9"/>
      <c r="G41" s="8"/>
      <c r="H41" s="9"/>
      <c r="I41" s="8"/>
      <c r="J41" s="9"/>
      <c r="L41" s="3"/>
      <c r="M41" s="3"/>
      <c r="N41" s="3"/>
      <c r="O41" s="8"/>
      <c r="P41" s="3"/>
      <c r="Q41" s="3"/>
      <c r="R41" s="3"/>
      <c r="S41" s="8"/>
      <c r="T41" s="3"/>
      <c r="U41" s="3"/>
      <c r="V41" s="3"/>
      <c r="W41" s="8"/>
      <c r="X41" s="3"/>
      <c r="Y41" s="3"/>
      <c r="Z41" s="3"/>
      <c r="AA41" s="8"/>
      <c r="AB41" s="3"/>
      <c r="AC41" s="3"/>
      <c r="AD41" s="3"/>
      <c r="AE41" s="8"/>
      <c r="AF41" s="3"/>
      <c r="AG41" s="3"/>
      <c r="AH41" s="3"/>
      <c r="AI41" s="8"/>
      <c r="AJ41" s="3"/>
      <c r="AK41" s="3"/>
      <c r="AL41" s="3"/>
      <c r="AM41" s="8"/>
    </row>
    <row r="42" spans="2:39" x14ac:dyDescent="0.3">
      <c r="B42" s="3"/>
      <c r="C42" s="8"/>
      <c r="D42" s="8"/>
      <c r="E42" s="9"/>
      <c r="F42" s="9"/>
      <c r="G42" s="8"/>
      <c r="H42" s="9"/>
      <c r="I42" s="8"/>
      <c r="J42" s="9"/>
      <c r="L42" s="3"/>
      <c r="M42" s="3"/>
      <c r="N42" s="3"/>
      <c r="O42" s="8"/>
      <c r="P42" s="3"/>
      <c r="Q42" s="3"/>
      <c r="R42" s="3"/>
      <c r="S42" s="8"/>
      <c r="T42" s="3"/>
      <c r="U42" s="3"/>
      <c r="V42" s="3"/>
      <c r="W42" s="8"/>
      <c r="X42" s="3"/>
      <c r="Y42" s="3"/>
      <c r="Z42" s="3"/>
      <c r="AA42" s="8"/>
      <c r="AB42" s="3"/>
      <c r="AC42" s="3"/>
      <c r="AD42" s="3"/>
      <c r="AE42" s="8"/>
      <c r="AF42" s="3"/>
      <c r="AG42" s="3"/>
      <c r="AH42" s="3"/>
      <c r="AI42" s="8"/>
      <c r="AJ42" s="3"/>
      <c r="AK42" s="3"/>
      <c r="AL42" s="3"/>
      <c r="AM42" s="8"/>
    </row>
    <row r="43" spans="2:39" x14ac:dyDescent="0.3">
      <c r="B43" s="3"/>
      <c r="C43" s="2"/>
      <c r="D43" s="2"/>
      <c r="E43" s="3"/>
      <c r="F43" s="3"/>
      <c r="G43" s="2"/>
      <c r="H43" s="3"/>
      <c r="I43" s="2"/>
      <c r="J43" s="3"/>
      <c r="L43" s="3"/>
      <c r="M43" s="3"/>
      <c r="N43" s="3"/>
      <c r="O43" s="8"/>
      <c r="P43" s="3"/>
      <c r="Q43" s="3"/>
      <c r="R43" s="3"/>
      <c r="S43" s="8"/>
      <c r="T43" s="3"/>
      <c r="U43" s="3"/>
      <c r="V43" s="3"/>
      <c r="W43" s="8"/>
      <c r="X43" s="3"/>
      <c r="Y43" s="3"/>
      <c r="Z43" s="3"/>
      <c r="AA43" s="8"/>
      <c r="AB43" s="3"/>
      <c r="AC43" s="3"/>
      <c r="AD43" s="3"/>
      <c r="AE43" s="8"/>
      <c r="AF43" s="3"/>
      <c r="AG43" s="3"/>
      <c r="AH43" s="3"/>
      <c r="AI43" s="8"/>
      <c r="AJ43" s="3"/>
      <c r="AK43" s="3"/>
      <c r="AL43" s="3"/>
      <c r="AM43" s="8"/>
    </row>
    <row r="44" spans="2:39" x14ac:dyDescent="0.3">
      <c r="B44" s="3"/>
      <c r="C44" s="2"/>
      <c r="D44" s="2"/>
      <c r="E44" s="3"/>
      <c r="F44" s="3"/>
      <c r="G44" s="2"/>
      <c r="H44" s="3"/>
      <c r="I44" s="2"/>
      <c r="J44" s="3"/>
      <c r="L44" s="3"/>
      <c r="M44" s="3"/>
      <c r="N44" s="3"/>
      <c r="O44" s="8"/>
      <c r="P44" s="3"/>
      <c r="Q44" s="3"/>
      <c r="R44" s="3"/>
      <c r="S44" s="8"/>
      <c r="T44" s="3"/>
      <c r="U44" s="3"/>
      <c r="V44" s="3"/>
      <c r="W44" s="8"/>
      <c r="X44" s="3"/>
      <c r="Y44" s="3"/>
      <c r="Z44" s="3"/>
      <c r="AA44" s="8"/>
      <c r="AB44" s="3"/>
      <c r="AC44" s="3"/>
      <c r="AD44" s="3"/>
      <c r="AE44" s="8"/>
      <c r="AF44" s="3"/>
      <c r="AG44" s="3"/>
      <c r="AH44" s="3"/>
      <c r="AI44" s="8"/>
      <c r="AJ44" s="3"/>
      <c r="AK44" s="3"/>
      <c r="AL44" s="3"/>
      <c r="AM44" s="8"/>
    </row>
    <row r="45" spans="2:39" x14ac:dyDescent="0.3">
      <c r="B45" s="3"/>
      <c r="C45" s="2"/>
      <c r="D45" s="2"/>
      <c r="E45" s="3"/>
      <c r="F45" s="3"/>
      <c r="G45" s="2"/>
      <c r="H45" s="3"/>
      <c r="I45" s="2"/>
      <c r="J45" s="3"/>
      <c r="L45" s="3"/>
      <c r="M45" s="3"/>
      <c r="N45" s="3"/>
      <c r="O45" s="8"/>
      <c r="P45" s="3"/>
      <c r="Q45" s="3"/>
      <c r="R45" s="3"/>
      <c r="S45" s="8"/>
      <c r="T45" s="3"/>
      <c r="U45" s="3"/>
      <c r="V45" s="3"/>
      <c r="W45" s="8"/>
      <c r="X45" s="3"/>
      <c r="Y45" s="3"/>
      <c r="Z45" s="3"/>
      <c r="AA45" s="8"/>
      <c r="AB45" s="3"/>
      <c r="AC45" s="3"/>
      <c r="AD45" s="3"/>
      <c r="AE45" s="8"/>
      <c r="AF45" s="3"/>
      <c r="AG45" s="3"/>
      <c r="AH45" s="3"/>
      <c r="AI45" s="8"/>
      <c r="AJ45" s="3"/>
      <c r="AK45" s="3"/>
      <c r="AL45" s="3"/>
      <c r="AM45" s="8"/>
    </row>
    <row r="46" spans="2:39" x14ac:dyDescent="0.3">
      <c r="B46" s="3"/>
      <c r="C46" s="2"/>
      <c r="D46" s="2"/>
      <c r="E46" s="3"/>
      <c r="F46" s="3"/>
      <c r="G46" s="2"/>
      <c r="H46" s="3"/>
      <c r="I46" s="2"/>
      <c r="J46" s="3"/>
      <c r="L46" s="3"/>
      <c r="M46" s="3"/>
      <c r="N46" s="3"/>
      <c r="O46" s="8"/>
      <c r="P46" s="3"/>
      <c r="Q46" s="3"/>
      <c r="R46" s="3"/>
      <c r="S46" s="8"/>
      <c r="T46" s="3"/>
      <c r="U46" s="3"/>
      <c r="V46" s="3"/>
      <c r="W46" s="8"/>
      <c r="X46" s="3"/>
      <c r="Y46" s="3"/>
      <c r="Z46" s="3"/>
      <c r="AA46" s="8"/>
      <c r="AB46" s="3"/>
      <c r="AC46" s="3"/>
      <c r="AD46" s="3"/>
      <c r="AE46" s="8"/>
      <c r="AF46" s="3"/>
      <c r="AG46" s="3"/>
      <c r="AH46" s="3"/>
      <c r="AI46" s="8"/>
      <c r="AJ46" s="3"/>
      <c r="AK46" s="3"/>
      <c r="AL46" s="3"/>
      <c r="AM46" s="8"/>
    </row>
    <row r="47" spans="2:39" x14ac:dyDescent="0.3">
      <c r="B47" s="3"/>
      <c r="C47" s="2"/>
      <c r="D47" s="2"/>
      <c r="E47" s="3"/>
      <c r="F47" s="3"/>
      <c r="G47" s="2"/>
      <c r="H47" s="3"/>
      <c r="I47" s="2"/>
      <c r="J47" s="3"/>
      <c r="L47" s="3"/>
      <c r="M47" s="3"/>
      <c r="N47" s="3"/>
      <c r="O47" s="8"/>
      <c r="P47" s="3"/>
      <c r="Q47" s="3"/>
      <c r="R47" s="3"/>
      <c r="S47" s="8"/>
      <c r="T47" s="3"/>
      <c r="U47" s="3"/>
      <c r="V47" s="3"/>
      <c r="W47" s="8"/>
      <c r="X47" s="3"/>
      <c r="Y47" s="3"/>
      <c r="Z47" s="3"/>
      <c r="AA47" s="8"/>
      <c r="AB47" s="3"/>
      <c r="AC47" s="3"/>
      <c r="AD47" s="3"/>
      <c r="AE47" s="8"/>
      <c r="AF47" s="3"/>
      <c r="AG47" s="3"/>
      <c r="AH47" s="3"/>
      <c r="AI47" s="8"/>
      <c r="AJ47" s="3"/>
      <c r="AK47" s="3"/>
      <c r="AL47" s="3"/>
      <c r="AM47" s="8"/>
    </row>
    <row r="48" spans="2:39" x14ac:dyDescent="0.3">
      <c r="B48" s="3"/>
      <c r="C48" s="2"/>
      <c r="D48" s="2"/>
      <c r="E48" s="3"/>
      <c r="F48" s="3"/>
      <c r="G48" s="2"/>
      <c r="H48" s="3"/>
      <c r="I48" s="2"/>
      <c r="J48" s="3"/>
      <c r="L48" s="3"/>
      <c r="M48" s="3"/>
      <c r="N48" s="3"/>
      <c r="O48" s="8"/>
      <c r="P48" s="3"/>
      <c r="Q48" s="3"/>
      <c r="R48" s="3"/>
      <c r="S48" s="8"/>
      <c r="T48" s="3"/>
      <c r="U48" s="3"/>
      <c r="V48" s="3"/>
      <c r="W48" s="8"/>
      <c r="X48" s="3"/>
      <c r="Y48" s="3"/>
      <c r="Z48" s="3"/>
      <c r="AA48" s="8"/>
      <c r="AB48" s="3"/>
      <c r="AC48" s="3"/>
      <c r="AD48" s="3"/>
      <c r="AE48" s="8"/>
      <c r="AF48" s="3"/>
      <c r="AG48" s="3"/>
      <c r="AH48" s="3"/>
      <c r="AI48" s="8"/>
      <c r="AJ48" s="3"/>
      <c r="AK48" s="3"/>
      <c r="AL48" s="3"/>
      <c r="AM48" s="8"/>
    </row>
    <row r="49" spans="2:39" x14ac:dyDescent="0.3">
      <c r="B49" s="3"/>
      <c r="C49" s="2"/>
      <c r="D49" s="2"/>
      <c r="E49" s="3"/>
      <c r="F49" s="3"/>
      <c r="G49" s="2"/>
      <c r="H49" s="3"/>
      <c r="I49" s="2"/>
      <c r="J49" s="3"/>
      <c r="L49" s="3"/>
      <c r="M49" s="3"/>
      <c r="N49" s="3"/>
      <c r="O49" s="8"/>
      <c r="P49" s="3"/>
      <c r="Q49" s="3"/>
      <c r="R49" s="3"/>
      <c r="S49" s="8"/>
      <c r="T49" s="3"/>
      <c r="U49" s="3"/>
      <c r="V49" s="3"/>
      <c r="W49" s="8"/>
      <c r="X49" s="3"/>
      <c r="Y49" s="3"/>
      <c r="Z49" s="3"/>
      <c r="AA49" s="8"/>
      <c r="AB49" s="3"/>
      <c r="AC49" s="3"/>
      <c r="AD49" s="3"/>
      <c r="AE49" s="8"/>
      <c r="AF49" s="3"/>
      <c r="AG49" s="3"/>
      <c r="AH49" s="3"/>
      <c r="AI49" s="8"/>
      <c r="AJ49" s="3"/>
      <c r="AK49" s="3"/>
      <c r="AL49" s="3"/>
      <c r="AM49" s="8"/>
    </row>
    <row r="50" spans="2:39" x14ac:dyDescent="0.3">
      <c r="B50" s="3"/>
      <c r="C50" s="2"/>
      <c r="D50" s="2"/>
      <c r="E50" s="3"/>
      <c r="F50" s="3"/>
      <c r="G50" s="2"/>
      <c r="H50" s="3"/>
      <c r="I50" s="2"/>
      <c r="J50" s="3"/>
      <c r="L50" s="3"/>
      <c r="M50" s="3"/>
      <c r="N50" s="3"/>
      <c r="O50" s="8"/>
      <c r="P50" s="3"/>
      <c r="Q50" s="3"/>
      <c r="R50" s="3"/>
      <c r="S50" s="8"/>
      <c r="T50" s="3"/>
      <c r="U50" s="3"/>
      <c r="V50" s="3"/>
      <c r="W50" s="8"/>
      <c r="X50" s="3"/>
      <c r="Y50" s="3"/>
      <c r="Z50" s="3"/>
      <c r="AA50" s="8"/>
      <c r="AB50" s="3"/>
      <c r="AC50" s="3"/>
      <c r="AD50" s="3"/>
      <c r="AE50" s="8"/>
      <c r="AF50" s="3"/>
      <c r="AG50" s="3"/>
      <c r="AH50" s="3"/>
      <c r="AI50" s="8"/>
      <c r="AJ50" s="3"/>
      <c r="AK50" s="3"/>
      <c r="AL50" s="3"/>
      <c r="AM50" s="8"/>
    </row>
    <row r="51" spans="2:39" x14ac:dyDescent="0.3">
      <c r="B51" s="3"/>
      <c r="C51" s="2"/>
      <c r="D51" s="2"/>
      <c r="E51" s="3"/>
      <c r="F51" s="3"/>
      <c r="G51" s="2"/>
      <c r="H51" s="3"/>
      <c r="I51" s="2"/>
      <c r="J51" s="3"/>
      <c r="L51" s="3"/>
      <c r="M51" s="3"/>
      <c r="N51" s="3"/>
      <c r="O51" s="8"/>
      <c r="P51" s="3"/>
      <c r="Q51" s="3"/>
      <c r="R51" s="3"/>
      <c r="S51" s="8"/>
      <c r="T51" s="3"/>
      <c r="U51" s="3"/>
      <c r="V51" s="3"/>
      <c r="W51" s="8"/>
      <c r="X51" s="3"/>
      <c r="Y51" s="3"/>
      <c r="Z51" s="3"/>
      <c r="AA51" s="8"/>
      <c r="AB51" s="3"/>
      <c r="AC51" s="3"/>
      <c r="AD51" s="3"/>
      <c r="AE51" s="8"/>
      <c r="AF51" s="3"/>
      <c r="AG51" s="3"/>
      <c r="AH51" s="3"/>
      <c r="AI51" s="8"/>
      <c r="AJ51" s="3"/>
      <c r="AK51" s="3"/>
      <c r="AL51" s="3"/>
      <c r="AM51" s="8"/>
    </row>
    <row r="52" spans="2:39" x14ac:dyDescent="0.3">
      <c r="B52" s="3"/>
      <c r="C52" s="2"/>
      <c r="D52" s="2"/>
      <c r="E52" s="3"/>
      <c r="F52" s="3"/>
      <c r="G52" s="2"/>
      <c r="H52" s="3"/>
      <c r="I52" s="2"/>
      <c r="J52" s="3"/>
      <c r="K52" s="3"/>
      <c r="L52" s="2"/>
      <c r="M52" s="3"/>
      <c r="N52" s="3"/>
      <c r="O52" s="2"/>
      <c r="P52" s="2"/>
      <c r="Q52" s="3"/>
      <c r="R52" s="3"/>
      <c r="S52" s="2"/>
      <c r="T52" s="2"/>
      <c r="U52" s="3"/>
      <c r="V52" s="3"/>
      <c r="W52" s="2"/>
      <c r="X52" s="2"/>
      <c r="Y52" s="3"/>
      <c r="Z52" s="3"/>
      <c r="AA52" s="2"/>
      <c r="AB52" s="2"/>
      <c r="AC52" s="3"/>
      <c r="AD52" s="3"/>
      <c r="AE52" s="2"/>
      <c r="AF52" s="2"/>
      <c r="AG52" s="3"/>
      <c r="AH52" s="3"/>
      <c r="AI52" s="2"/>
      <c r="AJ52" s="2"/>
      <c r="AK52" s="3"/>
      <c r="AL52" s="3"/>
      <c r="AM52" s="2"/>
    </row>
    <row r="53" spans="2:39" x14ac:dyDescent="0.3">
      <c r="B53" s="3"/>
      <c r="C53" s="2"/>
      <c r="D53" s="2"/>
      <c r="E53" s="3"/>
      <c r="F53" s="3"/>
      <c r="G53" s="2"/>
      <c r="H53" s="3"/>
      <c r="I53" s="2"/>
      <c r="J53" s="3"/>
      <c r="K53" s="3"/>
      <c r="L53" s="2"/>
      <c r="M53" s="3"/>
      <c r="N53" s="3"/>
      <c r="O53" s="2"/>
      <c r="P53" s="2"/>
      <c r="Q53" s="3"/>
      <c r="R53" s="3"/>
      <c r="S53" s="2"/>
      <c r="T53" s="2"/>
      <c r="U53" s="3"/>
      <c r="V53" s="3"/>
      <c r="W53" s="2"/>
      <c r="X53" s="2"/>
      <c r="Y53" s="3"/>
      <c r="Z53" s="3"/>
      <c r="AA53" s="2"/>
      <c r="AB53" s="2"/>
      <c r="AC53" s="3"/>
      <c r="AD53" s="3"/>
      <c r="AE53" s="2"/>
      <c r="AF53" s="2"/>
      <c r="AG53" s="3"/>
      <c r="AH53" s="3"/>
      <c r="AI53" s="2"/>
      <c r="AJ53" s="2"/>
      <c r="AK53" s="3"/>
      <c r="AL53" s="3"/>
      <c r="AM53" s="2"/>
    </row>
    <row r="54" spans="2:39" x14ac:dyDescent="0.3">
      <c r="B54" s="3"/>
      <c r="C54" s="2"/>
      <c r="D54" s="2"/>
      <c r="E54" s="3"/>
      <c r="F54" s="3"/>
      <c r="G54" s="2"/>
      <c r="H54" s="3"/>
      <c r="I54" s="2"/>
      <c r="J54" s="3"/>
      <c r="K54" s="3"/>
      <c r="L54" s="2"/>
      <c r="M54" s="3"/>
      <c r="N54" s="3"/>
      <c r="O54" s="2"/>
      <c r="P54" s="2"/>
      <c r="Q54" s="3"/>
      <c r="R54" s="3"/>
      <c r="S54" s="2"/>
      <c r="T54" s="2"/>
      <c r="U54" s="3"/>
      <c r="V54" s="3"/>
      <c r="W54" s="2"/>
      <c r="X54" s="2"/>
      <c r="Y54" s="3"/>
      <c r="Z54" s="3"/>
      <c r="AA54" s="2"/>
      <c r="AB54" s="2"/>
      <c r="AC54" s="3"/>
      <c r="AD54" s="3"/>
      <c r="AE54" s="2"/>
      <c r="AF54" s="2"/>
      <c r="AG54" s="3"/>
      <c r="AH54" s="3"/>
      <c r="AI54" s="2"/>
      <c r="AJ54" s="2"/>
      <c r="AK54" s="3"/>
      <c r="AL54" s="3"/>
      <c r="AM54" s="2"/>
    </row>
    <row r="55" spans="2:39" x14ac:dyDescent="0.3">
      <c r="B55" s="3"/>
      <c r="C55" s="2"/>
      <c r="D55" s="2"/>
      <c r="E55" s="3"/>
      <c r="F55" s="3"/>
      <c r="G55" s="2"/>
      <c r="H55" s="3"/>
      <c r="I55" s="2"/>
      <c r="J55" s="3"/>
      <c r="K55" s="3"/>
      <c r="L55" s="2"/>
      <c r="M55" s="3"/>
      <c r="N55" s="3"/>
      <c r="O55" s="2"/>
      <c r="P55" s="2"/>
      <c r="Q55" s="3"/>
      <c r="R55" s="3"/>
      <c r="S55" s="2"/>
      <c r="T55" s="2"/>
      <c r="U55" s="3"/>
      <c r="V55" s="3"/>
      <c r="W55" s="2"/>
      <c r="X55" s="2"/>
      <c r="Y55" s="3"/>
      <c r="Z55" s="3"/>
      <c r="AA55" s="2"/>
      <c r="AB55" s="2"/>
      <c r="AC55" s="3"/>
      <c r="AD55" s="3"/>
      <c r="AE55" s="2"/>
      <c r="AF55" s="2"/>
      <c r="AG55" s="3"/>
      <c r="AH55" s="3"/>
      <c r="AI55" s="2"/>
      <c r="AJ55" s="2"/>
      <c r="AK55" s="3"/>
      <c r="AL55" s="3"/>
      <c r="AM55" s="2"/>
    </row>
    <row r="56" spans="2:39" x14ac:dyDescent="0.3">
      <c r="B56" s="3"/>
      <c r="C56" s="2"/>
      <c r="D56" s="2"/>
      <c r="E56" s="3"/>
      <c r="F56" s="3"/>
      <c r="G56" s="2"/>
      <c r="H56" s="3"/>
      <c r="I56" s="2"/>
      <c r="J56" s="3"/>
      <c r="K56" s="3"/>
      <c r="L56" s="2"/>
      <c r="M56" s="3"/>
      <c r="N56" s="3"/>
      <c r="O56" s="2"/>
      <c r="P56" s="2"/>
      <c r="Q56" s="3"/>
      <c r="R56" s="3"/>
      <c r="S56" s="2"/>
      <c r="T56" s="2"/>
      <c r="U56" s="3"/>
      <c r="V56" s="3"/>
      <c r="W56" s="2"/>
      <c r="X56" s="2"/>
      <c r="Y56" s="3"/>
      <c r="Z56" s="3"/>
      <c r="AA56" s="2"/>
      <c r="AB56" s="2"/>
      <c r="AC56" s="3"/>
      <c r="AD56" s="3"/>
      <c r="AE56" s="2"/>
      <c r="AF56" s="2"/>
      <c r="AG56" s="3"/>
      <c r="AH56" s="3"/>
      <c r="AI56" s="2"/>
      <c r="AJ56" s="2"/>
      <c r="AK56" s="3"/>
      <c r="AL56" s="3"/>
      <c r="AM56" s="2"/>
    </row>
    <row r="57" spans="2:39" x14ac:dyDescent="0.3">
      <c r="B57" s="3"/>
      <c r="C57" s="2"/>
      <c r="D57" s="2"/>
      <c r="E57" s="3"/>
      <c r="F57" s="3"/>
      <c r="G57" s="2"/>
      <c r="H57" s="3"/>
      <c r="I57" s="2"/>
      <c r="J57" s="3"/>
      <c r="K57" s="3"/>
      <c r="L57" s="2"/>
      <c r="M57" s="3"/>
      <c r="N57" s="3"/>
      <c r="O57" s="2"/>
      <c r="P57" s="2"/>
      <c r="Q57" s="3"/>
      <c r="R57" s="3"/>
      <c r="S57" s="2"/>
      <c r="T57" s="2"/>
      <c r="U57" s="3"/>
      <c r="V57" s="3"/>
      <c r="W57" s="2"/>
      <c r="X57" s="2"/>
      <c r="Y57" s="3"/>
      <c r="Z57" s="3"/>
      <c r="AA57" s="2"/>
      <c r="AB57" s="2"/>
      <c r="AC57" s="3"/>
      <c r="AD57" s="3"/>
      <c r="AE57" s="2"/>
      <c r="AF57" s="2"/>
      <c r="AG57" s="3"/>
      <c r="AH57" s="3"/>
      <c r="AI57" s="2"/>
      <c r="AJ57" s="2"/>
      <c r="AK57" s="3"/>
      <c r="AL57" s="3"/>
      <c r="AM57" s="2"/>
    </row>
    <row r="58" spans="2:39" x14ac:dyDescent="0.3">
      <c r="B58" s="3"/>
      <c r="C58" s="2"/>
      <c r="D58" s="2"/>
      <c r="E58" s="3"/>
      <c r="F58" s="3"/>
      <c r="G58" s="2"/>
      <c r="H58" s="3"/>
      <c r="I58" s="2"/>
      <c r="J58" s="3"/>
      <c r="K58" s="3"/>
      <c r="L58" s="2"/>
      <c r="M58" s="3"/>
      <c r="N58" s="3"/>
      <c r="O58" s="2"/>
      <c r="P58" s="2"/>
      <c r="Q58" s="3"/>
      <c r="R58" s="3"/>
      <c r="S58" s="2"/>
      <c r="T58" s="2"/>
      <c r="U58" s="3"/>
      <c r="V58" s="3"/>
      <c r="W58" s="2"/>
      <c r="X58" s="2"/>
      <c r="Y58" s="3"/>
      <c r="Z58" s="3"/>
      <c r="AA58" s="2"/>
      <c r="AB58" s="2"/>
      <c r="AC58" s="3"/>
      <c r="AD58" s="3"/>
      <c r="AE58" s="2"/>
      <c r="AF58" s="2"/>
      <c r="AG58" s="3"/>
      <c r="AH58" s="3"/>
      <c r="AI58" s="2"/>
      <c r="AJ58" s="2"/>
      <c r="AK58" s="3"/>
      <c r="AL58" s="3"/>
      <c r="AM58" s="2"/>
    </row>
    <row r="59" spans="2:39" x14ac:dyDescent="0.3">
      <c r="B59" s="3"/>
      <c r="C59" s="2"/>
      <c r="D59" s="2"/>
      <c r="E59" s="3"/>
      <c r="F59" s="3"/>
      <c r="G59" s="2"/>
      <c r="H59" s="3"/>
      <c r="I59" s="2"/>
      <c r="J59" s="3"/>
      <c r="K59" s="3"/>
      <c r="L59" s="2"/>
      <c r="M59" s="3"/>
      <c r="N59" s="3"/>
      <c r="O59" s="2"/>
      <c r="P59" s="2"/>
      <c r="Q59" s="3"/>
      <c r="R59" s="3"/>
      <c r="S59" s="2"/>
      <c r="T59" s="2"/>
      <c r="U59" s="3"/>
      <c r="V59" s="3"/>
      <c r="W59" s="2"/>
      <c r="X59" s="2"/>
      <c r="Y59" s="3"/>
      <c r="Z59" s="3"/>
      <c r="AA59" s="2"/>
      <c r="AB59" s="2"/>
      <c r="AC59" s="3"/>
      <c r="AD59" s="3"/>
      <c r="AE59" s="2"/>
      <c r="AF59" s="2"/>
      <c r="AG59" s="3"/>
      <c r="AH59" s="3"/>
      <c r="AI59" s="2"/>
      <c r="AJ59" s="2"/>
      <c r="AK59" s="3"/>
      <c r="AL59" s="3"/>
      <c r="AM59" s="2"/>
    </row>
    <row r="60" spans="2:39" x14ac:dyDescent="0.3">
      <c r="B60" s="3"/>
      <c r="C60" s="2"/>
      <c r="D60" s="2"/>
      <c r="E60" s="3"/>
      <c r="F60" s="3"/>
      <c r="G60" s="2"/>
      <c r="H60" s="3"/>
      <c r="I60" s="2"/>
      <c r="J60" s="3"/>
      <c r="K60" s="3"/>
      <c r="L60" s="2"/>
      <c r="M60" s="3"/>
      <c r="N60" s="3"/>
      <c r="O60" s="2"/>
      <c r="P60" s="2"/>
      <c r="Q60" s="3"/>
      <c r="R60" s="3"/>
      <c r="S60" s="2"/>
      <c r="T60" s="2"/>
      <c r="U60" s="3"/>
      <c r="V60" s="3"/>
      <c r="W60" s="2"/>
      <c r="X60" s="2"/>
      <c r="Y60" s="3"/>
      <c r="Z60" s="3"/>
      <c r="AA60" s="2"/>
      <c r="AB60" s="2"/>
      <c r="AC60" s="3"/>
      <c r="AD60" s="3"/>
      <c r="AE60" s="2"/>
      <c r="AF60" s="2"/>
      <c r="AG60" s="3"/>
      <c r="AH60" s="3"/>
      <c r="AI60" s="2"/>
      <c r="AJ60" s="2"/>
      <c r="AK60" s="3"/>
      <c r="AL60" s="3"/>
      <c r="AM60" s="2"/>
    </row>
    <row r="61" spans="2:39" x14ac:dyDescent="0.3">
      <c r="B61" s="3"/>
      <c r="C61" s="2"/>
      <c r="D61" s="2"/>
      <c r="E61" s="3"/>
      <c r="F61" s="3"/>
      <c r="G61" s="2"/>
      <c r="H61" s="3"/>
      <c r="I61" s="2"/>
      <c r="J61" s="3"/>
      <c r="K61" s="3"/>
      <c r="L61" s="2"/>
      <c r="M61" s="3"/>
      <c r="N61" s="3"/>
      <c r="O61" s="2"/>
      <c r="P61" s="2"/>
      <c r="Q61" s="3"/>
      <c r="R61" s="3"/>
      <c r="S61" s="2"/>
      <c r="T61" s="2"/>
      <c r="U61" s="3"/>
      <c r="V61" s="3"/>
      <c r="W61" s="2"/>
      <c r="X61" s="2"/>
      <c r="Y61" s="3"/>
      <c r="Z61" s="3"/>
      <c r="AA61" s="2"/>
      <c r="AB61" s="2"/>
      <c r="AC61" s="3"/>
      <c r="AD61" s="3"/>
      <c r="AE61" s="2"/>
      <c r="AF61" s="2"/>
      <c r="AG61" s="3"/>
      <c r="AH61" s="3"/>
      <c r="AI61" s="2"/>
      <c r="AJ61" s="2"/>
      <c r="AK61" s="3"/>
      <c r="AL61" s="3"/>
      <c r="AM61" s="2"/>
    </row>
    <row r="62" spans="2:39" x14ac:dyDescent="0.3">
      <c r="B62" s="3"/>
      <c r="C62" s="2"/>
      <c r="D62" s="2"/>
      <c r="E62" s="3"/>
      <c r="F62" s="3"/>
      <c r="G62" s="2"/>
      <c r="H62" s="3"/>
      <c r="I62" s="2"/>
      <c r="J62" s="3"/>
      <c r="K62" s="3"/>
      <c r="L62" s="2"/>
      <c r="M62" s="3"/>
      <c r="N62" s="3"/>
      <c r="O62" s="2"/>
      <c r="P62" s="2"/>
      <c r="Q62" s="3"/>
      <c r="R62" s="3"/>
      <c r="S62" s="2"/>
      <c r="T62" s="2"/>
      <c r="U62" s="3"/>
      <c r="V62" s="3"/>
      <c r="W62" s="2"/>
      <c r="X62" s="2"/>
      <c r="Y62" s="3"/>
      <c r="Z62" s="3"/>
      <c r="AA62" s="2"/>
      <c r="AB62" s="2"/>
      <c r="AC62" s="3"/>
      <c r="AD62" s="3"/>
      <c r="AE62" s="2"/>
      <c r="AF62" s="2"/>
      <c r="AG62" s="3"/>
      <c r="AH62" s="3"/>
      <c r="AI62" s="2"/>
      <c r="AJ62" s="2"/>
      <c r="AK62" s="3"/>
      <c r="AL62" s="3"/>
      <c r="AM62" s="2"/>
    </row>
    <row r="63" spans="2:39" x14ac:dyDescent="0.3">
      <c r="B63" s="3"/>
      <c r="C63" s="2"/>
      <c r="D63" s="2"/>
      <c r="E63" s="3"/>
      <c r="F63" s="3"/>
      <c r="G63" s="2"/>
      <c r="H63" s="3"/>
      <c r="I63" s="2"/>
      <c r="J63" s="3"/>
      <c r="K63" s="3"/>
      <c r="L63" s="2"/>
      <c r="M63" s="3"/>
      <c r="N63" s="3"/>
      <c r="O63" s="2"/>
      <c r="P63" s="2"/>
      <c r="Q63" s="3"/>
      <c r="R63" s="3"/>
      <c r="S63" s="2"/>
      <c r="T63" s="2"/>
      <c r="U63" s="3"/>
      <c r="V63" s="3"/>
      <c r="W63" s="2"/>
      <c r="X63" s="2"/>
      <c r="Y63" s="3"/>
      <c r="Z63" s="3"/>
      <c r="AA63" s="2"/>
      <c r="AB63" s="2"/>
      <c r="AC63" s="3"/>
      <c r="AD63" s="3"/>
      <c r="AE63" s="2"/>
      <c r="AF63" s="2"/>
      <c r="AG63" s="3"/>
      <c r="AH63" s="3"/>
      <c r="AI63" s="2"/>
      <c r="AJ63" s="2"/>
      <c r="AK63" s="3"/>
      <c r="AL63" s="3"/>
      <c r="AM63" s="2"/>
    </row>
    <row r="64" spans="2:39" x14ac:dyDescent="0.3">
      <c r="B64" s="3"/>
      <c r="C64" s="2"/>
      <c r="D64" s="2"/>
      <c r="E64" s="3"/>
      <c r="F64" s="3"/>
      <c r="G64" s="2"/>
      <c r="H64" s="3"/>
      <c r="I64" s="2"/>
      <c r="J64" s="3"/>
      <c r="K64" s="3"/>
      <c r="L64" s="2"/>
      <c r="M64" s="3"/>
      <c r="N64" s="3"/>
      <c r="O64" s="2"/>
      <c r="P64" s="2"/>
      <c r="Q64" s="3"/>
      <c r="R64" s="3"/>
      <c r="S64" s="2"/>
      <c r="T64" s="2"/>
      <c r="U64" s="3"/>
      <c r="V64" s="3"/>
      <c r="W64" s="2"/>
      <c r="X64" s="2"/>
      <c r="Y64" s="3"/>
      <c r="Z64" s="3"/>
      <c r="AA64" s="2"/>
      <c r="AB64" s="2"/>
      <c r="AC64" s="3"/>
      <c r="AD64" s="3"/>
      <c r="AE64" s="2"/>
      <c r="AF64" s="2"/>
      <c r="AG64" s="3"/>
      <c r="AH64" s="3"/>
      <c r="AI64" s="2"/>
      <c r="AJ64" s="2"/>
      <c r="AK64" s="3"/>
      <c r="AL64" s="3"/>
      <c r="AM64" s="2"/>
    </row>
    <row r="65" spans="2:39" x14ac:dyDescent="0.3">
      <c r="B65" s="3"/>
      <c r="C65" s="2"/>
      <c r="D65" s="2"/>
      <c r="E65" s="3"/>
      <c r="F65" s="3"/>
      <c r="G65" s="2"/>
      <c r="H65" s="3"/>
      <c r="I65" s="2"/>
      <c r="J65" s="3"/>
      <c r="K65" s="3"/>
      <c r="L65" s="2"/>
      <c r="M65" s="3"/>
      <c r="N65" s="3"/>
      <c r="O65" s="2"/>
      <c r="P65" s="2"/>
      <c r="Q65" s="3"/>
      <c r="R65" s="3"/>
      <c r="S65" s="2"/>
      <c r="T65" s="2"/>
      <c r="U65" s="3"/>
      <c r="V65" s="3"/>
      <c r="W65" s="2"/>
      <c r="X65" s="2"/>
      <c r="Y65" s="3"/>
      <c r="Z65" s="3"/>
      <c r="AA65" s="2"/>
      <c r="AB65" s="2"/>
      <c r="AC65" s="3"/>
      <c r="AD65" s="3"/>
      <c r="AE65" s="2"/>
      <c r="AF65" s="2"/>
      <c r="AG65" s="3"/>
      <c r="AH65" s="3"/>
      <c r="AI65" s="2"/>
      <c r="AJ65" s="2"/>
      <c r="AK65" s="3"/>
      <c r="AL65" s="3"/>
      <c r="AM65" s="2"/>
    </row>
    <row r="66" spans="2:39" x14ac:dyDescent="0.3">
      <c r="B66" s="3"/>
      <c r="C66" s="2"/>
      <c r="D66" s="2"/>
      <c r="E66" s="3"/>
      <c r="F66" s="3"/>
      <c r="G66" s="2"/>
      <c r="H66" s="3"/>
      <c r="I66" s="2"/>
      <c r="J66" s="3"/>
      <c r="K66" s="3"/>
      <c r="L66" s="2"/>
      <c r="M66" s="3"/>
      <c r="N66" s="3"/>
      <c r="O66" s="2"/>
      <c r="P66" s="2"/>
      <c r="Q66" s="3"/>
      <c r="R66" s="3"/>
      <c r="S66" s="2"/>
      <c r="T66" s="2"/>
      <c r="U66" s="3"/>
      <c r="V66" s="3"/>
      <c r="W66" s="2"/>
      <c r="X66" s="2"/>
      <c r="Y66" s="3"/>
      <c r="Z66" s="3"/>
      <c r="AA66" s="2"/>
      <c r="AB66" s="2"/>
      <c r="AC66" s="3"/>
      <c r="AD66" s="3"/>
      <c r="AE66" s="2"/>
      <c r="AF66" s="2"/>
      <c r="AG66" s="3"/>
      <c r="AH66" s="3"/>
      <c r="AI66" s="2"/>
      <c r="AJ66" s="2"/>
      <c r="AK66" s="3"/>
      <c r="AL66" s="3"/>
      <c r="AM66" s="2"/>
    </row>
    <row r="67" spans="2:39" x14ac:dyDescent="0.3">
      <c r="B67" s="3"/>
      <c r="C67" s="2"/>
      <c r="D67" s="2"/>
      <c r="E67" s="3"/>
      <c r="F67" s="3"/>
      <c r="G67" s="2"/>
      <c r="H67" s="3"/>
      <c r="I67" s="2"/>
      <c r="J67" s="3"/>
      <c r="K67" s="3"/>
      <c r="L67" s="2"/>
      <c r="M67" s="3"/>
      <c r="N67" s="3"/>
      <c r="O67" s="2"/>
      <c r="P67" s="2"/>
      <c r="Q67" s="3"/>
      <c r="R67" s="3"/>
      <c r="S67" s="2"/>
      <c r="T67" s="2"/>
      <c r="U67" s="3"/>
      <c r="V67" s="3"/>
      <c r="W67" s="2"/>
      <c r="X67" s="2"/>
      <c r="Y67" s="3"/>
      <c r="Z67" s="3"/>
      <c r="AA67" s="2"/>
      <c r="AB67" s="2"/>
      <c r="AC67" s="3"/>
      <c r="AD67" s="3"/>
      <c r="AE67" s="2"/>
      <c r="AF67" s="2"/>
      <c r="AG67" s="3"/>
      <c r="AH67" s="3"/>
      <c r="AI67" s="2"/>
      <c r="AJ67" s="2"/>
      <c r="AK67" s="3"/>
      <c r="AL67" s="3"/>
      <c r="AM67" s="2"/>
    </row>
    <row r="68" spans="2:39" x14ac:dyDescent="0.3">
      <c r="B68" s="3"/>
      <c r="C68" s="2"/>
      <c r="D68" s="2"/>
      <c r="E68" s="3"/>
      <c r="F68" s="3"/>
      <c r="G68" s="2"/>
      <c r="H68" s="3"/>
      <c r="I68" s="2"/>
      <c r="J68" s="3"/>
      <c r="K68" s="3"/>
      <c r="L68" s="2"/>
      <c r="M68" s="3"/>
      <c r="N68" s="3"/>
      <c r="O68" s="2"/>
      <c r="P68" s="2"/>
      <c r="Q68" s="3"/>
      <c r="R68" s="3"/>
      <c r="S68" s="2"/>
      <c r="T68" s="2"/>
      <c r="U68" s="3"/>
      <c r="V68" s="3"/>
      <c r="W68" s="2"/>
      <c r="X68" s="2"/>
      <c r="Y68" s="3"/>
      <c r="Z68" s="3"/>
      <c r="AA68" s="2"/>
      <c r="AB68" s="2"/>
      <c r="AC68" s="3"/>
      <c r="AD68" s="3"/>
      <c r="AE68" s="2"/>
      <c r="AF68" s="2"/>
      <c r="AG68" s="3"/>
      <c r="AH68" s="3"/>
      <c r="AI68" s="2"/>
      <c r="AJ68" s="2"/>
      <c r="AK68" s="3"/>
      <c r="AL68" s="3"/>
      <c r="AM68" s="2"/>
    </row>
    <row r="69" spans="2:39" x14ac:dyDescent="0.3">
      <c r="B69" s="3"/>
      <c r="C69" s="2"/>
      <c r="D69" s="2"/>
      <c r="E69" s="3"/>
      <c r="F69" s="3"/>
      <c r="G69" s="2"/>
      <c r="H69" s="3"/>
      <c r="I69" s="2"/>
      <c r="J69" s="3"/>
      <c r="K69" s="3"/>
      <c r="L69" s="2"/>
      <c r="M69" s="3"/>
      <c r="N69" s="3"/>
      <c r="O69" s="2"/>
      <c r="P69" s="2"/>
      <c r="Q69" s="3"/>
      <c r="R69" s="3"/>
      <c r="S69" s="2"/>
      <c r="T69" s="2"/>
      <c r="U69" s="3"/>
      <c r="V69" s="3"/>
      <c r="W69" s="2"/>
      <c r="X69" s="2"/>
      <c r="Y69" s="3"/>
      <c r="Z69" s="3"/>
      <c r="AA69" s="2"/>
      <c r="AB69" s="2"/>
      <c r="AC69" s="3"/>
      <c r="AD69" s="3"/>
      <c r="AE69" s="2"/>
      <c r="AF69" s="2"/>
      <c r="AG69" s="3"/>
      <c r="AH69" s="3"/>
      <c r="AI69" s="2"/>
      <c r="AJ69" s="2"/>
      <c r="AK69" s="3"/>
      <c r="AL69" s="3"/>
      <c r="AM69" s="2"/>
    </row>
    <row r="70" spans="2:39" x14ac:dyDescent="0.3">
      <c r="B70" s="3"/>
      <c r="C70" s="2"/>
      <c r="D70" s="2"/>
      <c r="E70" s="3"/>
      <c r="F70" s="3"/>
      <c r="G70" s="2"/>
      <c r="H70" s="3"/>
      <c r="I70" s="2"/>
      <c r="J70" s="3"/>
      <c r="K70" s="3"/>
      <c r="L70" s="2"/>
      <c r="M70" s="3"/>
      <c r="N70" s="3"/>
      <c r="O70" s="2"/>
      <c r="P70" s="2"/>
      <c r="Q70" s="3"/>
      <c r="R70" s="3"/>
      <c r="S70" s="2"/>
      <c r="T70" s="2"/>
      <c r="U70" s="3"/>
      <c r="V70" s="3"/>
      <c r="W70" s="2"/>
      <c r="X70" s="2"/>
      <c r="Y70" s="3"/>
      <c r="Z70" s="3"/>
      <c r="AA70" s="2"/>
      <c r="AB70" s="2"/>
      <c r="AC70" s="3"/>
      <c r="AD70" s="3"/>
      <c r="AE70" s="2"/>
      <c r="AF70" s="2"/>
      <c r="AG70" s="3"/>
      <c r="AH70" s="3"/>
      <c r="AI70" s="2"/>
      <c r="AJ70" s="2"/>
      <c r="AK70" s="3"/>
      <c r="AL70" s="3"/>
      <c r="AM70" s="2"/>
    </row>
    <row r="71" spans="2:39" x14ac:dyDescent="0.3">
      <c r="B71" s="3"/>
      <c r="C71" s="2"/>
      <c r="D71" s="2"/>
      <c r="E71" s="3"/>
      <c r="F71" s="3"/>
      <c r="G71" s="2"/>
      <c r="H71" s="3"/>
      <c r="I71" s="2"/>
      <c r="J71" s="3"/>
      <c r="K71" s="3"/>
      <c r="L71" s="2"/>
      <c r="M71" s="3"/>
      <c r="N71" s="3"/>
      <c r="O71" s="2"/>
      <c r="P71" s="2"/>
      <c r="Q71" s="3"/>
      <c r="R71" s="3"/>
      <c r="S71" s="2"/>
      <c r="T71" s="2"/>
      <c r="U71" s="3"/>
      <c r="V71" s="3"/>
      <c r="W71" s="2"/>
      <c r="X71" s="2"/>
      <c r="Y71" s="3"/>
      <c r="Z71" s="3"/>
      <c r="AA71" s="2"/>
      <c r="AB71" s="2"/>
      <c r="AC71" s="3"/>
      <c r="AD71" s="3"/>
      <c r="AE71" s="2"/>
      <c r="AF71" s="2"/>
      <c r="AG71" s="3"/>
      <c r="AH71" s="3"/>
      <c r="AI71" s="2"/>
      <c r="AJ71" s="2"/>
      <c r="AK71" s="3"/>
      <c r="AL71" s="3"/>
      <c r="AM71" s="2"/>
    </row>
    <row r="72" spans="2:39" x14ac:dyDescent="0.3">
      <c r="B72" s="3"/>
      <c r="C72" s="2"/>
      <c r="D72" s="2"/>
      <c r="E72" s="3"/>
      <c r="F72" s="3"/>
      <c r="G72" s="2"/>
      <c r="H72" s="3"/>
      <c r="I72" s="2"/>
      <c r="J72" s="3"/>
      <c r="K72" s="3"/>
      <c r="L72" s="2"/>
      <c r="M72" s="3"/>
      <c r="N72" s="3"/>
      <c r="O72" s="2"/>
      <c r="P72" s="2"/>
      <c r="Q72" s="3"/>
      <c r="R72" s="3"/>
      <c r="S72" s="2"/>
      <c r="T72" s="2"/>
      <c r="U72" s="3"/>
      <c r="V72" s="3"/>
      <c r="W72" s="2"/>
      <c r="X72" s="2"/>
      <c r="Y72" s="3"/>
      <c r="Z72" s="3"/>
      <c r="AA72" s="2"/>
      <c r="AB72" s="2"/>
      <c r="AC72" s="3"/>
      <c r="AD72" s="3"/>
      <c r="AE72" s="2"/>
      <c r="AF72" s="2"/>
      <c r="AG72" s="3"/>
      <c r="AH72" s="3"/>
      <c r="AI72" s="2"/>
      <c r="AJ72" s="2"/>
      <c r="AK72" s="3"/>
      <c r="AL72" s="3"/>
      <c r="AM72" s="2"/>
    </row>
    <row r="73" spans="2:39" x14ac:dyDescent="0.3">
      <c r="B73" s="3"/>
      <c r="C73" s="2"/>
      <c r="D73" s="2"/>
      <c r="E73" s="3"/>
      <c r="F73" s="3"/>
      <c r="G73" s="2"/>
      <c r="H73" s="3"/>
      <c r="I73" s="2"/>
      <c r="J73" s="3"/>
      <c r="K73" s="3"/>
      <c r="L73" s="2"/>
      <c r="M73" s="3"/>
      <c r="N73" s="3"/>
      <c r="O73" s="2"/>
      <c r="P73" s="2"/>
      <c r="Q73" s="3"/>
      <c r="R73" s="3"/>
      <c r="S73" s="2"/>
      <c r="T73" s="2"/>
      <c r="U73" s="3"/>
      <c r="V73" s="3"/>
      <c r="W73" s="2"/>
      <c r="X73" s="2"/>
      <c r="Y73" s="3"/>
      <c r="Z73" s="3"/>
      <c r="AA73" s="2"/>
      <c r="AB73" s="2"/>
      <c r="AC73" s="3"/>
      <c r="AD73" s="3"/>
      <c r="AE73" s="2"/>
      <c r="AF73" s="2"/>
      <c r="AG73" s="3"/>
      <c r="AH73" s="3"/>
      <c r="AI73" s="2"/>
      <c r="AJ73" s="2"/>
      <c r="AK73" s="3"/>
      <c r="AL73" s="3"/>
      <c r="AM73" s="2"/>
    </row>
    <row r="74" spans="2:39" x14ac:dyDescent="0.3">
      <c r="B74" s="3"/>
      <c r="C74" s="2"/>
      <c r="D74" s="2"/>
      <c r="E74" s="3"/>
      <c r="F74" s="3"/>
      <c r="G74" s="2"/>
      <c r="H74" s="3"/>
      <c r="I74" s="2"/>
      <c r="J74" s="3"/>
      <c r="K74" s="3"/>
      <c r="L74" s="2"/>
      <c r="M74" s="3"/>
      <c r="N74" s="3"/>
      <c r="O74" s="2"/>
      <c r="P74" s="2"/>
      <c r="Q74" s="3"/>
      <c r="R74" s="3"/>
      <c r="S74" s="2"/>
      <c r="T74" s="2"/>
      <c r="U74" s="3"/>
      <c r="V74" s="3"/>
      <c r="W74" s="2"/>
      <c r="X74" s="2"/>
      <c r="Y74" s="3"/>
      <c r="Z74" s="3"/>
      <c r="AA74" s="2"/>
      <c r="AB74" s="2"/>
      <c r="AC74" s="3"/>
      <c r="AD74" s="3"/>
      <c r="AE74" s="2"/>
      <c r="AF74" s="2"/>
      <c r="AG74" s="3"/>
      <c r="AH74" s="3"/>
      <c r="AI74" s="2"/>
      <c r="AJ74" s="2"/>
      <c r="AK74" s="3"/>
      <c r="AL74" s="3"/>
      <c r="AM74" s="2"/>
    </row>
    <row r="75" spans="2:39" x14ac:dyDescent="0.3">
      <c r="B75" s="3"/>
      <c r="C75" s="2"/>
      <c r="D75" s="2"/>
      <c r="E75" s="3"/>
      <c r="F75" s="3"/>
      <c r="G75" s="2"/>
      <c r="H75" s="3"/>
      <c r="I75" s="2"/>
      <c r="J75" s="3"/>
      <c r="K75" s="3"/>
      <c r="L75" s="2"/>
      <c r="M75" s="3"/>
      <c r="N75" s="3"/>
      <c r="O75" s="2"/>
      <c r="P75" s="2"/>
      <c r="Q75" s="3"/>
      <c r="R75" s="3"/>
      <c r="S75" s="2"/>
      <c r="T75" s="2"/>
      <c r="U75" s="3"/>
      <c r="V75" s="3"/>
      <c r="W75" s="2"/>
      <c r="X75" s="2"/>
      <c r="Y75" s="3"/>
      <c r="Z75" s="3"/>
      <c r="AA75" s="2"/>
      <c r="AB75" s="2"/>
      <c r="AC75" s="3"/>
      <c r="AD75" s="3"/>
      <c r="AE75" s="2"/>
      <c r="AF75" s="2"/>
      <c r="AG75" s="3"/>
      <c r="AH75" s="3"/>
      <c r="AI75" s="2"/>
      <c r="AJ75" s="2"/>
      <c r="AK75" s="3"/>
      <c r="AL75" s="3"/>
      <c r="AM75" s="2"/>
    </row>
    <row r="76" spans="2:39" x14ac:dyDescent="0.3">
      <c r="B76" s="3"/>
      <c r="C76" s="2"/>
      <c r="D76" s="2"/>
      <c r="E76" s="3"/>
      <c r="F76" s="3"/>
      <c r="G76" s="2"/>
      <c r="H76" s="3"/>
      <c r="I76" s="2"/>
      <c r="J76" s="3"/>
      <c r="K76" s="3"/>
      <c r="L76" s="2"/>
      <c r="M76" s="3"/>
      <c r="N76" s="3"/>
      <c r="O76" s="2"/>
      <c r="P76" s="2"/>
      <c r="Q76" s="3"/>
      <c r="R76" s="3"/>
      <c r="S76" s="2"/>
      <c r="T76" s="2"/>
      <c r="U76" s="3"/>
      <c r="V76" s="3"/>
      <c r="W76" s="2"/>
      <c r="X76" s="2"/>
      <c r="Y76" s="3"/>
      <c r="Z76" s="3"/>
      <c r="AA76" s="2"/>
      <c r="AB76" s="2"/>
      <c r="AC76" s="3"/>
      <c r="AD76" s="3"/>
      <c r="AE76" s="2"/>
      <c r="AF76" s="2"/>
      <c r="AG76" s="3"/>
      <c r="AH76" s="3"/>
      <c r="AI76" s="2"/>
      <c r="AJ76" s="2"/>
      <c r="AK76" s="3"/>
      <c r="AL76" s="3"/>
      <c r="AM76" s="2"/>
    </row>
    <row r="77" spans="2:39" x14ac:dyDescent="0.3">
      <c r="B77" s="3"/>
      <c r="C77" s="2"/>
      <c r="D77" s="2"/>
      <c r="E77" s="3"/>
      <c r="F77" s="3"/>
      <c r="G77" s="2"/>
      <c r="H77" s="3"/>
      <c r="I77" s="2"/>
      <c r="J77" s="3"/>
      <c r="K77" s="3"/>
      <c r="L77" s="2"/>
      <c r="M77" s="3"/>
      <c r="N77" s="3"/>
      <c r="O77" s="2"/>
      <c r="P77" s="2"/>
      <c r="Q77" s="3"/>
      <c r="R77" s="3"/>
      <c r="S77" s="2"/>
      <c r="T77" s="2"/>
      <c r="U77" s="3"/>
      <c r="V77" s="3"/>
      <c r="W77" s="2"/>
      <c r="X77" s="2"/>
      <c r="Y77" s="3"/>
      <c r="Z77" s="3"/>
      <c r="AA77" s="2"/>
      <c r="AB77" s="2"/>
      <c r="AC77" s="3"/>
      <c r="AD77" s="3"/>
      <c r="AE77" s="2"/>
      <c r="AF77" s="2"/>
      <c r="AG77" s="3"/>
      <c r="AH77" s="3"/>
      <c r="AI77" s="2"/>
      <c r="AJ77" s="2"/>
      <c r="AK77" s="3"/>
      <c r="AL77" s="3"/>
      <c r="AM77" s="2"/>
    </row>
    <row r="78" spans="2:39" x14ac:dyDescent="0.3">
      <c r="B78" s="3"/>
      <c r="C78" s="2"/>
      <c r="D78" s="2"/>
      <c r="E78" s="3"/>
      <c r="F78" s="3"/>
      <c r="G78" s="2"/>
      <c r="H78" s="3"/>
      <c r="I78" s="2"/>
      <c r="J78" s="3"/>
      <c r="K78" s="3"/>
      <c r="L78" s="2"/>
      <c r="M78" s="3"/>
      <c r="N78" s="3"/>
      <c r="O78" s="2"/>
      <c r="P78" s="2"/>
      <c r="Q78" s="3"/>
      <c r="R78" s="3"/>
      <c r="S78" s="2"/>
      <c r="T78" s="2"/>
      <c r="U78" s="3"/>
      <c r="V78" s="3"/>
      <c r="W78" s="2"/>
      <c r="X78" s="2"/>
      <c r="Y78" s="3"/>
      <c r="Z78" s="3"/>
      <c r="AA78" s="2"/>
      <c r="AB78" s="2"/>
      <c r="AC78" s="3"/>
      <c r="AD78" s="3"/>
      <c r="AE78" s="2"/>
      <c r="AF78" s="2"/>
      <c r="AG78" s="3"/>
      <c r="AH78" s="3"/>
      <c r="AI78" s="2"/>
      <c r="AJ78" s="2"/>
      <c r="AK78" s="3"/>
      <c r="AL78" s="3"/>
      <c r="AM78" s="2"/>
    </row>
    <row r="79" spans="2:39" x14ac:dyDescent="0.3">
      <c r="B79" s="3"/>
      <c r="C79" s="2"/>
      <c r="D79" s="2"/>
      <c r="E79" s="3"/>
      <c r="F79" s="3"/>
      <c r="G79" s="2"/>
      <c r="H79" s="3"/>
      <c r="I79" s="2"/>
      <c r="J79" s="3"/>
      <c r="K79" s="3"/>
      <c r="L79" s="2"/>
      <c r="M79" s="3"/>
      <c r="N79" s="3"/>
      <c r="O79" s="2"/>
      <c r="P79" s="2"/>
      <c r="Q79" s="3"/>
      <c r="R79" s="3"/>
      <c r="S79" s="2"/>
      <c r="T79" s="2"/>
      <c r="U79" s="3"/>
      <c r="V79" s="3"/>
      <c r="W79" s="2"/>
      <c r="X79" s="2"/>
      <c r="Y79" s="3"/>
      <c r="Z79" s="3"/>
      <c r="AA79" s="2"/>
      <c r="AB79" s="2"/>
      <c r="AC79" s="3"/>
      <c r="AD79" s="3"/>
      <c r="AE79" s="2"/>
      <c r="AF79" s="2"/>
      <c r="AG79" s="3"/>
      <c r="AH79" s="3"/>
      <c r="AI79" s="2"/>
      <c r="AJ79" s="2"/>
      <c r="AK79" s="3"/>
      <c r="AL79" s="3"/>
      <c r="AM79" s="2"/>
    </row>
    <row r="80" spans="2:39" x14ac:dyDescent="0.3">
      <c r="B80" s="3"/>
      <c r="C80" s="2"/>
      <c r="D80" s="2"/>
      <c r="E80" s="3"/>
      <c r="F80" s="3"/>
      <c r="G80" s="2"/>
      <c r="H80" s="3"/>
      <c r="I80" s="2"/>
      <c r="J80" s="3"/>
      <c r="K80" s="3"/>
      <c r="L80" s="2"/>
      <c r="M80" s="3"/>
      <c r="N80" s="3"/>
      <c r="O80" s="2"/>
      <c r="P80" s="2"/>
      <c r="Q80" s="3"/>
      <c r="R80" s="3"/>
      <c r="S80" s="2"/>
      <c r="T80" s="2"/>
      <c r="U80" s="3"/>
      <c r="V80" s="3"/>
      <c r="W80" s="2"/>
      <c r="X80" s="2"/>
      <c r="Y80" s="3"/>
      <c r="Z80" s="3"/>
      <c r="AA80" s="2"/>
      <c r="AB80" s="2"/>
      <c r="AC80" s="3"/>
      <c r="AD80" s="3"/>
      <c r="AE80" s="2"/>
      <c r="AF80" s="2"/>
      <c r="AG80" s="3"/>
      <c r="AH80" s="3"/>
      <c r="AI80" s="2"/>
      <c r="AJ80" s="2"/>
      <c r="AK80" s="3"/>
      <c r="AL80" s="3"/>
      <c r="AM80" s="2"/>
    </row>
    <row r="81" spans="2:39" x14ac:dyDescent="0.3">
      <c r="B81" s="3"/>
      <c r="C81" s="2"/>
      <c r="D81" s="2"/>
      <c r="E81" s="3"/>
      <c r="F81" s="3"/>
      <c r="G81" s="2"/>
      <c r="H81" s="3"/>
      <c r="I81" s="2"/>
      <c r="J81" s="3"/>
      <c r="K81" s="3"/>
      <c r="L81" s="2"/>
      <c r="M81" s="3"/>
      <c r="N81" s="3"/>
      <c r="O81" s="2"/>
      <c r="P81" s="2"/>
      <c r="Q81" s="3"/>
      <c r="R81" s="3"/>
      <c r="S81" s="2"/>
      <c r="T81" s="2"/>
      <c r="U81" s="3"/>
      <c r="V81" s="3"/>
      <c r="W81" s="2"/>
      <c r="X81" s="2"/>
      <c r="Y81" s="3"/>
      <c r="Z81" s="3"/>
      <c r="AA81" s="2"/>
      <c r="AB81" s="2"/>
      <c r="AC81" s="3"/>
      <c r="AD81" s="3"/>
      <c r="AE81" s="2"/>
      <c r="AF81" s="2"/>
      <c r="AG81" s="3"/>
      <c r="AH81" s="3"/>
      <c r="AI81" s="2"/>
      <c r="AJ81" s="2"/>
      <c r="AK81" s="3"/>
      <c r="AL81" s="3"/>
      <c r="AM81" s="2"/>
    </row>
    <row r="82" spans="2:39" x14ac:dyDescent="0.3">
      <c r="B82" s="3"/>
      <c r="C82" s="2"/>
      <c r="D82" s="2"/>
      <c r="E82" s="3"/>
      <c r="F82" s="3"/>
      <c r="G82" s="2"/>
      <c r="H82" s="3"/>
      <c r="I82" s="2"/>
      <c r="J82" s="3"/>
      <c r="K82" s="3"/>
      <c r="L82" s="2"/>
      <c r="M82" s="3"/>
      <c r="N82" s="3"/>
      <c r="O82" s="2"/>
      <c r="P82" s="2"/>
      <c r="Q82" s="3"/>
      <c r="R82" s="3"/>
      <c r="S82" s="2"/>
      <c r="T82" s="2"/>
      <c r="U82" s="3"/>
      <c r="V82" s="3"/>
      <c r="W82" s="2"/>
      <c r="X82" s="2"/>
      <c r="Y82" s="3"/>
      <c r="Z82" s="3"/>
      <c r="AA82" s="2"/>
      <c r="AB82" s="2"/>
      <c r="AC82" s="3"/>
      <c r="AD82" s="3"/>
      <c r="AE82" s="2"/>
      <c r="AF82" s="2"/>
      <c r="AG82" s="3"/>
      <c r="AH82" s="3"/>
      <c r="AI82" s="2"/>
      <c r="AJ82" s="2"/>
      <c r="AK82" s="3"/>
      <c r="AL82" s="3"/>
      <c r="AM82" s="2"/>
    </row>
    <row r="83" spans="2:39" x14ac:dyDescent="0.3">
      <c r="B83" s="3"/>
      <c r="C83" s="2"/>
      <c r="D83" s="2"/>
      <c r="E83" s="3"/>
      <c r="F83" s="3"/>
      <c r="G83" s="2"/>
      <c r="H83" s="3"/>
      <c r="I83" s="2"/>
      <c r="J83" s="3"/>
      <c r="K83" s="3"/>
      <c r="L83" s="2"/>
      <c r="M83" s="3"/>
      <c r="N83" s="3"/>
      <c r="O83" s="2"/>
      <c r="P83" s="2"/>
      <c r="Q83" s="3"/>
      <c r="R83" s="3"/>
      <c r="S83" s="2"/>
      <c r="T83" s="2"/>
      <c r="U83" s="3"/>
      <c r="V83" s="3"/>
      <c r="W83" s="2"/>
      <c r="X83" s="2"/>
      <c r="Y83" s="3"/>
      <c r="Z83" s="3"/>
      <c r="AA83" s="2"/>
      <c r="AB83" s="2"/>
      <c r="AC83" s="3"/>
      <c r="AD83" s="3"/>
      <c r="AE83" s="2"/>
      <c r="AF83" s="2"/>
      <c r="AG83" s="3"/>
      <c r="AH83" s="3"/>
      <c r="AI83" s="2"/>
      <c r="AJ83" s="2"/>
      <c r="AK83" s="3"/>
      <c r="AL83" s="3"/>
      <c r="AM83" s="2"/>
    </row>
    <row r="84" spans="2:39" x14ac:dyDescent="0.3">
      <c r="B84" s="3"/>
      <c r="C84" s="2"/>
      <c r="D84" s="2"/>
      <c r="E84" s="3"/>
      <c r="F84" s="3"/>
      <c r="G84" s="2"/>
      <c r="H84" s="3"/>
      <c r="I84" s="2"/>
      <c r="J84" s="3"/>
      <c r="K84" s="3"/>
      <c r="L84" s="2"/>
      <c r="M84" s="3"/>
      <c r="N84" s="3"/>
      <c r="O84" s="2"/>
      <c r="P84" s="2"/>
      <c r="Q84" s="3"/>
      <c r="R84" s="3"/>
      <c r="S84" s="2"/>
      <c r="T84" s="2"/>
      <c r="U84" s="3"/>
      <c r="V84" s="3"/>
      <c r="W84" s="2"/>
      <c r="X84" s="2"/>
      <c r="Y84" s="3"/>
      <c r="Z84" s="3"/>
      <c r="AA84" s="2"/>
      <c r="AB84" s="2"/>
      <c r="AC84" s="3"/>
      <c r="AD84" s="3"/>
      <c r="AE84" s="2"/>
      <c r="AF84" s="2"/>
      <c r="AG84" s="3"/>
      <c r="AH84" s="3"/>
      <c r="AI84" s="2"/>
      <c r="AJ84" s="2"/>
      <c r="AK84" s="3"/>
      <c r="AL84" s="3"/>
      <c r="AM84" s="2"/>
    </row>
    <row r="85" spans="2:39" x14ac:dyDescent="0.3">
      <c r="B85" s="3"/>
      <c r="C85" s="2"/>
      <c r="D85" s="2"/>
      <c r="E85" s="3"/>
      <c r="F85" s="3"/>
      <c r="G85" s="2"/>
      <c r="H85" s="3"/>
      <c r="I85" s="2"/>
      <c r="J85" s="3"/>
      <c r="K85" s="3"/>
      <c r="L85" s="2"/>
      <c r="M85" s="3"/>
      <c r="N85" s="3"/>
      <c r="O85" s="2"/>
      <c r="P85" s="2"/>
      <c r="Q85" s="3"/>
      <c r="R85" s="3"/>
      <c r="S85" s="2"/>
      <c r="T85" s="2"/>
      <c r="U85" s="3"/>
      <c r="V85" s="3"/>
      <c r="W85" s="2"/>
      <c r="X85" s="2"/>
      <c r="Y85" s="3"/>
      <c r="Z85" s="3"/>
      <c r="AA85" s="2"/>
      <c r="AB85" s="2"/>
      <c r="AC85" s="3"/>
      <c r="AD85" s="3"/>
      <c r="AE85" s="2"/>
      <c r="AF85" s="2"/>
      <c r="AG85" s="3"/>
      <c r="AH85" s="3"/>
      <c r="AI85" s="2"/>
      <c r="AJ85" s="2"/>
      <c r="AK85" s="3"/>
      <c r="AL85" s="3"/>
      <c r="AM85" s="2"/>
    </row>
    <row r="86" spans="2:39" x14ac:dyDescent="0.3">
      <c r="B86" s="3"/>
      <c r="C86" s="2"/>
      <c r="D86" s="2"/>
      <c r="E86" s="3"/>
      <c r="F86" s="3"/>
      <c r="G86" s="2"/>
      <c r="H86" s="3"/>
      <c r="I86" s="2"/>
      <c r="J86" s="3"/>
      <c r="K86" s="3"/>
      <c r="L86" s="2"/>
      <c r="M86" s="3"/>
      <c r="N86" s="3"/>
      <c r="O86" s="2"/>
      <c r="P86" s="2"/>
      <c r="Q86" s="3"/>
      <c r="R86" s="3"/>
      <c r="S86" s="2"/>
      <c r="T86" s="2"/>
      <c r="U86" s="3"/>
      <c r="V86" s="3"/>
      <c r="W86" s="2"/>
      <c r="X86" s="2"/>
      <c r="Y86" s="3"/>
      <c r="Z86" s="3"/>
      <c r="AA86" s="2"/>
      <c r="AB86" s="2"/>
      <c r="AC86" s="3"/>
      <c r="AD86" s="3"/>
      <c r="AE86" s="2"/>
      <c r="AF86" s="2"/>
      <c r="AG86" s="3"/>
      <c r="AH86" s="3"/>
      <c r="AI86" s="2"/>
      <c r="AJ86" s="2"/>
      <c r="AK86" s="3"/>
      <c r="AL86" s="3"/>
      <c r="AM86" s="2"/>
    </row>
    <row r="87" spans="2:39" x14ac:dyDescent="0.3">
      <c r="B87" s="3"/>
      <c r="C87" s="2"/>
      <c r="D87" s="2"/>
      <c r="E87" s="3"/>
      <c r="F87" s="3"/>
      <c r="G87" s="2"/>
      <c r="H87" s="3"/>
      <c r="I87" s="2"/>
      <c r="J87" s="3"/>
      <c r="K87" s="3"/>
      <c r="L87" s="2"/>
      <c r="M87" s="3"/>
      <c r="N87" s="3"/>
      <c r="O87" s="2"/>
      <c r="P87" s="2"/>
      <c r="Q87" s="3"/>
      <c r="R87" s="3"/>
      <c r="S87" s="2"/>
      <c r="T87" s="2"/>
      <c r="U87" s="3"/>
      <c r="V87" s="3"/>
      <c r="W87" s="2"/>
      <c r="X87" s="2"/>
      <c r="Y87" s="3"/>
      <c r="Z87" s="3"/>
      <c r="AA87" s="2"/>
      <c r="AB87" s="2"/>
      <c r="AC87" s="3"/>
      <c r="AD87" s="3"/>
      <c r="AE87" s="2"/>
      <c r="AF87" s="2"/>
      <c r="AG87" s="3"/>
      <c r="AH87" s="3"/>
      <c r="AI87" s="2"/>
      <c r="AJ87" s="2"/>
      <c r="AK87" s="3"/>
      <c r="AL87" s="3"/>
      <c r="AM87" s="2"/>
    </row>
    <row r="88" spans="2:39" x14ac:dyDescent="0.3">
      <c r="B88" s="3"/>
      <c r="C88" s="2"/>
      <c r="D88" s="2"/>
      <c r="E88" s="3"/>
      <c r="F88" s="3"/>
      <c r="G88" s="2"/>
      <c r="H88" s="3"/>
      <c r="I88" s="2"/>
      <c r="J88" s="3"/>
      <c r="K88" s="3"/>
      <c r="L88" s="2"/>
      <c r="M88" s="3"/>
      <c r="N88" s="3"/>
      <c r="O88" s="2"/>
      <c r="P88" s="2"/>
      <c r="Q88" s="3"/>
      <c r="R88" s="3"/>
      <c r="S88" s="2"/>
      <c r="T88" s="2"/>
      <c r="U88" s="3"/>
      <c r="V88" s="3"/>
      <c r="W88" s="2"/>
      <c r="X88" s="2"/>
      <c r="Y88" s="3"/>
      <c r="Z88" s="3"/>
      <c r="AA88" s="2"/>
      <c r="AB88" s="2"/>
      <c r="AC88" s="3"/>
      <c r="AD88" s="3"/>
      <c r="AE88" s="2"/>
      <c r="AF88" s="2"/>
      <c r="AG88" s="3"/>
      <c r="AH88" s="3"/>
      <c r="AI88" s="2"/>
      <c r="AJ88" s="2"/>
      <c r="AK88" s="3"/>
      <c r="AL88" s="3"/>
      <c r="AM88" s="2"/>
    </row>
    <row r="89" spans="2:39" x14ac:dyDescent="0.3">
      <c r="B89" s="3"/>
      <c r="C89" s="2"/>
      <c r="D89" s="2"/>
      <c r="E89" s="3"/>
      <c r="F89" s="3"/>
      <c r="G89" s="2"/>
      <c r="H89" s="3"/>
      <c r="I89" s="2"/>
      <c r="J89" s="3"/>
      <c r="K89" s="3"/>
      <c r="L89" s="2"/>
      <c r="M89" s="3"/>
      <c r="N89" s="3"/>
      <c r="O89" s="2"/>
      <c r="P89" s="2"/>
      <c r="Q89" s="3"/>
      <c r="R89" s="3"/>
      <c r="S89" s="2"/>
      <c r="T89" s="2"/>
      <c r="U89" s="3"/>
      <c r="V89" s="3"/>
      <c r="W89" s="2"/>
      <c r="X89" s="2"/>
      <c r="Y89" s="3"/>
      <c r="Z89" s="3"/>
      <c r="AA89" s="2"/>
      <c r="AB89" s="2"/>
      <c r="AC89" s="3"/>
      <c r="AD89" s="3"/>
      <c r="AE89" s="2"/>
      <c r="AF89" s="2"/>
      <c r="AG89" s="3"/>
      <c r="AH89" s="3"/>
      <c r="AI89" s="2"/>
      <c r="AJ89" s="2"/>
      <c r="AK89" s="3"/>
      <c r="AL89" s="3"/>
      <c r="AM89" s="2"/>
    </row>
    <row r="90" spans="2:39" x14ac:dyDescent="0.3">
      <c r="B90" s="3"/>
      <c r="C90" s="2"/>
      <c r="D90" s="2"/>
      <c r="E90" s="3"/>
      <c r="F90" s="3"/>
      <c r="G90" s="2"/>
      <c r="H90" s="3"/>
      <c r="I90" s="2"/>
      <c r="J90" s="3"/>
      <c r="K90" s="3"/>
      <c r="L90" s="2"/>
      <c r="M90" s="3"/>
      <c r="N90" s="3"/>
      <c r="O90" s="2"/>
      <c r="P90" s="2"/>
      <c r="Q90" s="3"/>
      <c r="R90" s="3"/>
      <c r="S90" s="2"/>
      <c r="T90" s="2"/>
      <c r="U90" s="3"/>
      <c r="V90" s="3"/>
      <c r="W90" s="2"/>
      <c r="X90" s="2"/>
      <c r="Y90" s="3"/>
      <c r="Z90" s="3"/>
      <c r="AA90" s="2"/>
      <c r="AB90" s="2"/>
      <c r="AC90" s="3"/>
      <c r="AD90" s="3"/>
      <c r="AE90" s="2"/>
      <c r="AF90" s="2"/>
      <c r="AG90" s="3"/>
      <c r="AH90" s="3"/>
      <c r="AI90" s="2"/>
      <c r="AJ90" s="2"/>
      <c r="AK90" s="3"/>
      <c r="AL90" s="3"/>
      <c r="AM90" s="2"/>
    </row>
    <row r="91" spans="2:39" x14ac:dyDescent="0.3">
      <c r="B91" s="3"/>
      <c r="C91" s="2"/>
      <c r="D91" s="2"/>
      <c r="E91" s="3"/>
      <c r="F91" s="3"/>
      <c r="G91" s="2"/>
      <c r="H91" s="3"/>
      <c r="I91" s="2"/>
      <c r="J91" s="3"/>
      <c r="K91" s="3"/>
      <c r="L91" s="2"/>
      <c r="M91" s="3"/>
      <c r="N91" s="3"/>
      <c r="O91" s="2"/>
      <c r="P91" s="2"/>
      <c r="Q91" s="3"/>
      <c r="R91" s="3"/>
      <c r="S91" s="2"/>
      <c r="T91" s="2"/>
      <c r="U91" s="3"/>
      <c r="V91" s="3"/>
      <c r="W91" s="2"/>
      <c r="X91" s="2"/>
      <c r="Y91" s="3"/>
      <c r="Z91" s="3"/>
      <c r="AA91" s="2"/>
      <c r="AB91" s="2"/>
      <c r="AC91" s="3"/>
      <c r="AD91" s="3"/>
      <c r="AE91" s="2"/>
      <c r="AF91" s="2"/>
      <c r="AG91" s="3"/>
      <c r="AH91" s="3"/>
      <c r="AI91" s="2"/>
      <c r="AJ91" s="2"/>
      <c r="AK91" s="3"/>
      <c r="AL91" s="3"/>
      <c r="AM91" s="2"/>
    </row>
    <row r="92" spans="2:39" x14ac:dyDescent="0.3">
      <c r="B92" s="3"/>
      <c r="C92" s="2"/>
      <c r="D92" s="2"/>
      <c r="E92" s="3"/>
      <c r="F92" s="3"/>
      <c r="G92" s="2"/>
      <c r="H92" s="3"/>
      <c r="I92" s="2"/>
      <c r="J92" s="3"/>
      <c r="K92" s="3"/>
      <c r="L92" s="2"/>
      <c r="M92" s="3"/>
      <c r="N92" s="3"/>
      <c r="O92" s="2"/>
      <c r="P92" s="2"/>
      <c r="Q92" s="3"/>
      <c r="R92" s="3"/>
      <c r="S92" s="2"/>
      <c r="T92" s="2"/>
      <c r="U92" s="3"/>
      <c r="V92" s="3"/>
      <c r="W92" s="2"/>
      <c r="X92" s="2"/>
      <c r="Y92" s="3"/>
      <c r="Z92" s="3"/>
      <c r="AA92" s="2"/>
      <c r="AB92" s="2"/>
      <c r="AC92" s="3"/>
      <c r="AD92" s="3"/>
      <c r="AE92" s="2"/>
      <c r="AF92" s="2"/>
      <c r="AG92" s="3"/>
      <c r="AH92" s="3"/>
      <c r="AI92" s="2"/>
      <c r="AJ92" s="2"/>
      <c r="AK92" s="3"/>
      <c r="AL92" s="3"/>
      <c r="AM92" s="2"/>
    </row>
    <row r="93" spans="2:39" x14ac:dyDescent="0.3">
      <c r="B93" s="3"/>
      <c r="C93" s="2"/>
      <c r="D93" s="2"/>
      <c r="E93" s="3"/>
      <c r="F93" s="3"/>
      <c r="G93" s="2"/>
      <c r="H93" s="3"/>
      <c r="I93" s="2"/>
      <c r="J93" s="3"/>
      <c r="K93" s="3"/>
      <c r="L93" s="2"/>
      <c r="M93" s="3"/>
      <c r="N93" s="3"/>
      <c r="O93" s="2"/>
      <c r="P93" s="2"/>
      <c r="Q93" s="3"/>
      <c r="R93" s="3"/>
      <c r="S93" s="2"/>
      <c r="T93" s="2"/>
      <c r="U93" s="3"/>
      <c r="V93" s="3"/>
      <c r="W93" s="2"/>
      <c r="X93" s="2"/>
      <c r="Y93" s="3"/>
      <c r="Z93" s="3"/>
      <c r="AA93" s="2"/>
      <c r="AB93" s="2"/>
      <c r="AC93" s="3"/>
      <c r="AD93" s="3"/>
      <c r="AE93" s="2"/>
      <c r="AF93" s="2"/>
      <c r="AG93" s="3"/>
      <c r="AH93" s="3"/>
      <c r="AI93" s="2"/>
      <c r="AJ93" s="2"/>
      <c r="AK93" s="3"/>
      <c r="AL93" s="3"/>
      <c r="AM93" s="2"/>
    </row>
    <row r="94" spans="2:39" x14ac:dyDescent="0.3">
      <c r="B94" s="3"/>
      <c r="C94" s="2"/>
      <c r="D94" s="2"/>
      <c r="E94" s="3"/>
      <c r="F94" s="3"/>
      <c r="G94" s="2"/>
      <c r="H94" s="3"/>
      <c r="I94" s="2"/>
      <c r="J94" s="3"/>
      <c r="K94" s="3"/>
      <c r="L94" s="2"/>
      <c r="M94" s="3"/>
      <c r="N94" s="3"/>
      <c r="O94" s="2"/>
      <c r="P94" s="2"/>
      <c r="Q94" s="3"/>
      <c r="R94" s="3"/>
      <c r="S94" s="2"/>
      <c r="T94" s="2"/>
      <c r="U94" s="3"/>
      <c r="V94" s="3"/>
      <c r="W94" s="2"/>
      <c r="X94" s="2"/>
      <c r="Y94" s="3"/>
      <c r="Z94" s="3"/>
      <c r="AA94" s="2"/>
      <c r="AB94" s="2"/>
      <c r="AC94" s="3"/>
      <c r="AD94" s="3"/>
      <c r="AE94" s="2"/>
      <c r="AF94" s="2"/>
      <c r="AG94" s="3"/>
      <c r="AH94" s="3"/>
      <c r="AI94" s="2"/>
      <c r="AJ94" s="2"/>
      <c r="AK94" s="3"/>
      <c r="AL94" s="3"/>
      <c r="AM94" s="2"/>
    </row>
    <row r="95" spans="2:39" x14ac:dyDescent="0.3">
      <c r="B95" s="3"/>
      <c r="C95" s="2"/>
      <c r="D95" s="2"/>
      <c r="E95" s="3"/>
      <c r="F95" s="3"/>
      <c r="G95" s="2"/>
      <c r="H95" s="3"/>
      <c r="I95" s="2"/>
      <c r="J95" s="3"/>
      <c r="K95" s="3"/>
      <c r="L95" s="2"/>
      <c r="M95" s="3"/>
      <c r="N95" s="3"/>
      <c r="O95" s="2"/>
      <c r="P95" s="2"/>
      <c r="Q95" s="3"/>
      <c r="R95" s="3"/>
      <c r="S95" s="2"/>
      <c r="T95" s="2"/>
      <c r="U95" s="3"/>
      <c r="V95" s="3"/>
      <c r="W95" s="2"/>
      <c r="X95" s="2"/>
      <c r="Y95" s="3"/>
      <c r="Z95" s="3"/>
      <c r="AA95" s="2"/>
      <c r="AB95" s="2"/>
      <c r="AC95" s="3"/>
      <c r="AD95" s="3"/>
      <c r="AE95" s="2"/>
      <c r="AF95" s="2"/>
      <c r="AG95" s="3"/>
      <c r="AH95" s="3"/>
      <c r="AI95" s="2"/>
      <c r="AJ95" s="2"/>
      <c r="AK95" s="3"/>
      <c r="AL95" s="3"/>
      <c r="AM95" s="2"/>
    </row>
    <row r="96" spans="2:39" x14ac:dyDescent="0.3">
      <c r="B96" s="3"/>
      <c r="C96" s="2"/>
      <c r="D96" s="2"/>
      <c r="E96" s="3"/>
      <c r="F96" s="3"/>
      <c r="G96" s="2"/>
      <c r="H96" s="3"/>
      <c r="I96" s="2"/>
      <c r="J96" s="3"/>
      <c r="K96" s="3"/>
      <c r="L96" s="2"/>
      <c r="M96" s="3"/>
      <c r="N96" s="3"/>
      <c r="O96" s="2"/>
      <c r="P96" s="2"/>
      <c r="Q96" s="3"/>
      <c r="R96" s="3"/>
      <c r="S96" s="2"/>
      <c r="T96" s="2"/>
      <c r="U96" s="3"/>
      <c r="V96" s="3"/>
      <c r="W96" s="2"/>
      <c r="X96" s="2"/>
      <c r="Y96" s="3"/>
      <c r="Z96" s="3"/>
      <c r="AA96" s="2"/>
      <c r="AB96" s="2"/>
      <c r="AC96" s="3"/>
      <c r="AD96" s="3"/>
      <c r="AE96" s="2"/>
      <c r="AF96" s="2"/>
      <c r="AG96" s="3"/>
      <c r="AH96" s="3"/>
      <c r="AI96" s="2"/>
      <c r="AJ96" s="2"/>
      <c r="AK96" s="3"/>
      <c r="AL96" s="3"/>
      <c r="AM96" s="2"/>
    </row>
    <row r="97" spans="2:39" x14ac:dyDescent="0.3">
      <c r="B97" s="3"/>
      <c r="C97" s="2"/>
      <c r="D97" s="2"/>
      <c r="E97" s="3"/>
      <c r="F97" s="3"/>
      <c r="G97" s="2"/>
      <c r="H97" s="3"/>
      <c r="I97" s="2"/>
      <c r="J97" s="3"/>
      <c r="K97" s="3"/>
      <c r="L97" s="2"/>
      <c r="M97" s="3"/>
      <c r="N97" s="3"/>
      <c r="O97" s="2"/>
      <c r="P97" s="2"/>
      <c r="Q97" s="3"/>
      <c r="R97" s="3"/>
      <c r="S97" s="2"/>
      <c r="T97" s="2"/>
      <c r="U97" s="3"/>
      <c r="V97" s="3"/>
      <c r="W97" s="2"/>
      <c r="X97" s="2"/>
      <c r="Y97" s="3"/>
      <c r="Z97" s="3"/>
      <c r="AA97" s="2"/>
      <c r="AB97" s="2"/>
      <c r="AC97" s="3"/>
      <c r="AD97" s="3"/>
      <c r="AE97" s="2"/>
      <c r="AF97" s="2"/>
      <c r="AG97" s="3"/>
      <c r="AH97" s="3"/>
      <c r="AI97" s="2"/>
      <c r="AJ97" s="2"/>
      <c r="AK97" s="3"/>
      <c r="AL97" s="3"/>
      <c r="AM97" s="2"/>
    </row>
    <row r="98" spans="2:39" x14ac:dyDescent="0.3">
      <c r="B98" s="3"/>
      <c r="C98" s="2"/>
      <c r="D98" s="2"/>
      <c r="E98" s="3"/>
      <c r="F98" s="3"/>
      <c r="G98" s="2"/>
      <c r="H98" s="3"/>
      <c r="I98" s="2"/>
      <c r="J98" s="3"/>
      <c r="K98" s="3"/>
      <c r="L98" s="2"/>
      <c r="M98" s="3"/>
      <c r="N98" s="3"/>
      <c r="O98" s="2"/>
      <c r="P98" s="2"/>
      <c r="Q98" s="3"/>
      <c r="R98" s="3"/>
      <c r="S98" s="2"/>
      <c r="T98" s="2"/>
      <c r="U98" s="3"/>
      <c r="V98" s="3"/>
      <c r="W98" s="2"/>
      <c r="X98" s="2"/>
      <c r="Y98" s="3"/>
      <c r="Z98" s="3"/>
      <c r="AA98" s="2"/>
      <c r="AB98" s="2"/>
      <c r="AC98" s="3"/>
      <c r="AD98" s="3"/>
      <c r="AE98" s="2"/>
      <c r="AF98" s="2"/>
      <c r="AG98" s="3"/>
      <c r="AH98" s="3"/>
      <c r="AI98" s="2"/>
      <c r="AJ98" s="2"/>
      <c r="AK98" s="3"/>
      <c r="AL98" s="3"/>
      <c r="AM98" s="2"/>
    </row>
    <row r="99" spans="2:39" x14ac:dyDescent="0.3">
      <c r="B99" s="3"/>
      <c r="C99" s="2"/>
      <c r="D99" s="2"/>
      <c r="E99" s="3"/>
      <c r="F99" s="3"/>
      <c r="G99" s="2"/>
      <c r="H99" s="3"/>
      <c r="I99" s="2"/>
      <c r="J99" s="3"/>
      <c r="K99" s="3"/>
      <c r="L99" s="2"/>
      <c r="M99" s="3"/>
      <c r="N99" s="3"/>
      <c r="O99" s="2"/>
      <c r="P99" s="2"/>
      <c r="Q99" s="3"/>
      <c r="R99" s="3"/>
      <c r="S99" s="2"/>
      <c r="T99" s="2"/>
      <c r="U99" s="3"/>
      <c r="V99" s="3"/>
      <c r="W99" s="2"/>
      <c r="X99" s="2"/>
      <c r="Y99" s="3"/>
      <c r="Z99" s="3"/>
      <c r="AA99" s="2"/>
      <c r="AB99" s="2"/>
      <c r="AC99" s="3"/>
      <c r="AD99" s="3"/>
      <c r="AE99" s="2"/>
      <c r="AF99" s="2"/>
      <c r="AG99" s="3"/>
      <c r="AH99" s="3"/>
      <c r="AI99" s="2"/>
      <c r="AJ99" s="2"/>
      <c r="AK99" s="3"/>
      <c r="AL99" s="3"/>
      <c r="AM99" s="2"/>
    </row>
    <row r="100" spans="2:39" x14ac:dyDescent="0.3">
      <c r="B100" s="3"/>
      <c r="C100" s="2"/>
      <c r="D100" s="2"/>
      <c r="E100" s="3"/>
      <c r="F100" s="3"/>
      <c r="G100" s="2"/>
      <c r="H100" s="3"/>
      <c r="I100" s="2"/>
      <c r="J100" s="3"/>
      <c r="K100" s="3"/>
      <c r="L100" s="2"/>
      <c r="M100" s="3"/>
      <c r="N100" s="3"/>
      <c r="O100" s="2"/>
      <c r="P100" s="2"/>
      <c r="Q100" s="3"/>
      <c r="R100" s="3"/>
      <c r="S100" s="2"/>
      <c r="T100" s="2"/>
      <c r="U100" s="3"/>
      <c r="V100" s="3"/>
      <c r="W100" s="2"/>
      <c r="X100" s="2"/>
      <c r="Y100" s="3"/>
      <c r="Z100" s="3"/>
      <c r="AA100" s="2"/>
      <c r="AB100" s="2"/>
      <c r="AC100" s="3"/>
      <c r="AD100" s="3"/>
      <c r="AE100" s="2"/>
      <c r="AF100" s="2"/>
      <c r="AG100" s="3"/>
      <c r="AH100" s="3"/>
      <c r="AI100" s="2"/>
      <c r="AJ100" s="2"/>
      <c r="AK100" s="3"/>
      <c r="AL100" s="3"/>
      <c r="AM100" s="2"/>
    </row>
    <row r="101" spans="2:39" x14ac:dyDescent="0.3">
      <c r="B101" s="3"/>
      <c r="C101" s="2"/>
      <c r="D101" s="2"/>
      <c r="E101" s="3"/>
      <c r="F101" s="3"/>
      <c r="G101" s="2"/>
      <c r="H101" s="3"/>
      <c r="I101" s="2"/>
      <c r="J101" s="3"/>
      <c r="K101" s="3"/>
      <c r="L101" s="2"/>
      <c r="M101" s="3"/>
      <c r="N101" s="3"/>
      <c r="O101" s="2"/>
      <c r="P101" s="2"/>
      <c r="Q101" s="3"/>
      <c r="R101" s="3"/>
      <c r="S101" s="2"/>
      <c r="T101" s="2"/>
      <c r="U101" s="3"/>
      <c r="V101" s="3"/>
      <c r="W101" s="2"/>
      <c r="X101" s="2"/>
      <c r="Y101" s="3"/>
      <c r="Z101" s="3"/>
      <c r="AA101" s="2"/>
      <c r="AB101" s="2"/>
      <c r="AC101" s="3"/>
      <c r="AD101" s="3"/>
      <c r="AE101" s="2"/>
      <c r="AF101" s="2"/>
      <c r="AG101" s="3"/>
      <c r="AH101" s="3"/>
      <c r="AI101" s="2"/>
      <c r="AJ101" s="2"/>
      <c r="AK101" s="3"/>
      <c r="AL101" s="3"/>
      <c r="AM101" s="2"/>
    </row>
    <row r="102" spans="2:39" x14ac:dyDescent="0.3">
      <c r="B102" s="3"/>
      <c r="C102" s="2"/>
      <c r="D102" s="2"/>
      <c r="E102" s="3"/>
      <c r="F102" s="3"/>
      <c r="G102" s="2"/>
      <c r="H102" s="3"/>
      <c r="I102" s="2"/>
      <c r="J102" s="3"/>
      <c r="K102" s="3"/>
      <c r="L102" s="2"/>
      <c r="M102" s="3"/>
      <c r="N102" s="3"/>
      <c r="O102" s="2"/>
      <c r="P102" s="2"/>
      <c r="Q102" s="3"/>
      <c r="R102" s="3"/>
      <c r="S102" s="2"/>
      <c r="T102" s="2"/>
      <c r="U102" s="3"/>
      <c r="V102" s="3"/>
      <c r="W102" s="2"/>
      <c r="X102" s="2"/>
      <c r="Y102" s="3"/>
      <c r="Z102" s="3"/>
      <c r="AA102" s="2"/>
      <c r="AB102" s="2"/>
      <c r="AC102" s="3"/>
      <c r="AD102" s="3"/>
      <c r="AE102" s="2"/>
      <c r="AF102" s="2"/>
      <c r="AG102" s="3"/>
      <c r="AH102" s="3"/>
      <c r="AI102" s="2"/>
      <c r="AJ102" s="2"/>
      <c r="AK102" s="3"/>
      <c r="AL102" s="3"/>
      <c r="AM102" s="2"/>
    </row>
  </sheetData>
  <mergeCells count="1">
    <mergeCell ref="B14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Первые 25 уровней 1 вариант</vt:lpstr>
      <vt:lpstr>Первые 25 уровней 2 вариант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2020-09-22T23:40:24Z</dcterms:modified>
</cp:coreProperties>
</file>