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definedNames>
    <definedName function="false" hidden="true" localSheetId="0" name="_xlnm._FilterDatabase" vbProcedure="false">List1!$A$1:$T$42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<sst xmlns="http://schemas.openxmlformats.org/spreadsheetml/2006/main" count="456" uniqueCount="250">
  <si>
    <t xml:space="preserve">SPRAVCE</t>
  </si>
  <si>
    <t xml:space="preserve">PORAD_CISLO</t>
  </si>
  <si>
    <t xml:space="preserve">MAPA_CISLO</t>
  </si>
  <si>
    <t xml:space="preserve">ULICE</t>
  </si>
  <si>
    <t xml:space="preserve">CP_CO</t>
  </si>
  <si>
    <t xml:space="preserve">CP</t>
  </si>
  <si>
    <t xml:space="preserve">PARCELY</t>
  </si>
  <si>
    <t xml:space="preserve">MC</t>
  </si>
  <si>
    <t xml:space="preserve">KU</t>
  </si>
  <si>
    <t xml:space="preserve">NAJEMCE</t>
  </si>
  <si>
    <t xml:space="preserve">NAZEV</t>
  </si>
  <si>
    <t xml:space="preserve">TYP_PROSTORU</t>
  </si>
  <si>
    <t xml:space="preserve">NAJEM_M2_ROK</t>
  </si>
  <si>
    <t xml:space="preserve">PLOCHA_CELKEM</t>
  </si>
  <si>
    <t xml:space="preserve">DOBA_NAJMU</t>
  </si>
  <si>
    <t xml:space="preserve">SPATNE_HODNOCENI</t>
  </si>
  <si>
    <t xml:space="preserve">POZNAMKA</t>
  </si>
  <si>
    <t xml:space="preserve">USNESENI</t>
  </si>
  <si>
    <t xml:space="preserve">SMLOUVA</t>
  </si>
  <si>
    <t xml:space="preserve">Solid a.s.</t>
  </si>
  <si>
    <t xml:space="preserve">Jungmanovo nám.</t>
  </si>
  <si>
    <t xml:space="preserve">771/9</t>
  </si>
  <si>
    <t xml:space="preserve">609</t>
  </si>
  <si>
    <t xml:space="preserve">Praha 1</t>
  </si>
  <si>
    <t xml:space="preserve">Nové Město</t>
  </si>
  <si>
    <t xml:space="preserve">Cafe Trinity s.r.o.</t>
  </si>
  <si>
    <t xml:space="preserve">Cafe Trinity</t>
  </si>
  <si>
    <t xml:space="preserve">rychlé občerstvení</t>
  </si>
  <si>
    <t xml:space="preserve">N</t>
  </si>
  <si>
    <t xml:space="preserve">ANO</t>
  </si>
  <si>
    <t xml:space="preserve">http://zastupitelstvo.praha.eu/ina2014/cessmldetail.aspx?id=331604</t>
  </si>
  <si>
    <t xml:space="preserve">kavárna</t>
  </si>
  <si>
    <t xml:space="preserve">http://zastupitelstvo.praha.eu/ina2014/cessmldetail.aspx?id=190871 (je potřeba si vyžádat)</t>
  </si>
  <si>
    <t xml:space="preserve">Melantrichova</t>
  </si>
  <si>
    <t xml:space="preserve">504/5</t>
  </si>
  <si>
    <t xml:space="preserve">428</t>
  </si>
  <si>
    <t xml:space="preserve">Staré Město</t>
  </si>
  <si>
    <t xml:space="preserve">Prague Concept s.r.o.</t>
  </si>
  <si>
    <t xml:space="preserve">Zebra Noodle Bar</t>
  </si>
  <si>
    <t xml:space="preserve">restaurace</t>
  </si>
  <si>
    <t xml:space="preserve">31.3.2021</t>
  </si>
  <si>
    <t xml:space="preserve">nejde mi dohledat</t>
  </si>
  <si>
    <t xml:space="preserve">11.6.2017</t>
  </si>
  <si>
    <t xml:space="preserve">https://www.tripadvisor.cz/Restaurant_Review-g274707-d2032377-Reviews-Cafe_Trinity-Prague_Bohemia.html</t>
  </si>
  <si>
    <t xml:space="preserve">http://zastupitelstvo.praha.eu/ina2014/cessmldetail.aspx?id=165562</t>
  </si>
  <si>
    <t xml:space="preserve">TCP</t>
  </si>
  <si>
    <t xml:space="preserve">Národní</t>
  </si>
  <si>
    <t xml:space="preserve">416/37</t>
  </si>
  <si>
    <t xml:space="preserve">Národní nálevna</t>
  </si>
  <si>
    <t xml:space="preserve">dříve Le Carrousel, společnost Ularia Company  s.r.o.</t>
  </si>
  <si>
    <t xml:space="preserve">není v CES (má TCP)</t>
  </si>
  <si>
    <t xml:space="preserve">Rytířská</t>
  </si>
  <si>
    <t xml:space="preserve">404/12</t>
  </si>
  <si>
    <t xml:space="preserve">476</t>
  </si>
  <si>
    <t xml:space="preserve">Eureca Shops s.r.o.</t>
  </si>
  <si>
    <t xml:space="preserve">U Veselé basy</t>
  </si>
  <si>
    <t xml:space="preserve">31.3.2016</t>
  </si>
  <si>
    <t xml:space="preserve">asi ve vnitrobloku?</t>
  </si>
  <si>
    <t xml:space="preserve">http://zastupitelstvo.praha.eu/ina2014/cessmldetail.aspx?id=151648</t>
  </si>
  <si>
    <t xml:space="preserve">Karlova</t>
  </si>
  <si>
    <t xml:space="preserve">154/17</t>
  </si>
  <si>
    <t xml:space="preserve">111</t>
  </si>
  <si>
    <t xml:space="preserve">Vencover s.r.o.</t>
  </si>
  <si>
    <t xml:space="preserve">Caffe-Restaurant Prague </t>
  </si>
  <si>
    <t xml:space="preserve">14.6.2018</t>
  </si>
  <si>
    <t xml:space="preserve">http://zastupitelstvo.praha.eu/ina2014/cessmldetail.aspx?id=268865</t>
  </si>
  <si>
    <t xml:space="preserve">365/43</t>
  </si>
  <si>
    <t xml:space="preserve">MR. Food Light, s.r.o.</t>
  </si>
  <si>
    <t xml:space="preserve">NEB.O</t>
  </si>
  <si>
    <t xml:space="preserve">rychlé občerstveni</t>
  </si>
  <si>
    <t xml:space="preserve">neurčitá</t>
  </si>
  <si>
    <t xml:space="preserve">MODAD s. r. o. </t>
  </si>
  <si>
    <t xml:space="preserve">Modrá Zahrada</t>
  </si>
  <si>
    <t xml:space="preserve">pizzerie</t>
  </si>
  <si>
    <t xml:space="preserve">Liga-servis s.r.o.</t>
  </si>
  <si>
    <t xml:space="preserve">Nám. F. Kafky</t>
  </si>
  <si>
    <t xml:space="preserve">18/7</t>
  </si>
  <si>
    <t xml:space="preserve">15</t>
  </si>
  <si>
    <t xml:space="preserve">BAFF S.R.O.</t>
  </si>
  <si>
    <t xml:space="preserve">Meet Burger</t>
  </si>
  <si>
    <t xml:space="preserve">neurčito</t>
  </si>
  <si>
    <t xml:space="preserve">http://zastupitelstvo.praha.eu/ina2014/cessmldetail.aspx?id=225683 (je potřeba si vyžádat)</t>
  </si>
  <si>
    <t xml:space="preserve">Jungmannova</t>
  </si>
  <si>
    <t xml:space="preserve">738/18</t>
  </si>
  <si>
    <t xml:space="preserve">VEGAN-PARK s.r.o.</t>
  </si>
  <si>
    <t xml:space="preserve">Loving Hut</t>
  </si>
  <si>
    <t xml:space="preserve">Karmelitská</t>
  </si>
  <si>
    <t xml:space="preserve">373/25</t>
  </si>
  <si>
    <t xml:space="preserve">401</t>
  </si>
  <si>
    <t xml:space="preserve">Malá Strana</t>
  </si>
  <si>
    <t xml:space="preserve">FRANCHI TRADING S.R.O.</t>
  </si>
  <si>
    <t xml:space="preserve">Malostranská restaurace</t>
  </si>
  <si>
    <t xml:space="preserve">12.9.2019</t>
  </si>
  <si>
    <t xml:space="preserve">https://www.tripadvisor.cz/Restaurant_Review-g274707-d1657555-Reviews-Malostranska_Restaurace-Prague_Bohemia.html</t>
  </si>
  <si>
    <t xml:space="preserve">http://zastupitelstvo.praha.eu/ina2014/cessmldetail.aspx?id=192849</t>
  </si>
  <si>
    <t xml:space="preserve">Uhelný Trh</t>
  </si>
  <si>
    <t xml:space="preserve">415/10</t>
  </si>
  <si>
    <t xml:space="preserve">354</t>
  </si>
  <si>
    <t xml:space="preserve">Hrdina Aleš</t>
  </si>
  <si>
    <t xml:space="preserve">U Dvou koček</t>
  </si>
  <si>
    <t xml:space="preserve">31.5.2017</t>
  </si>
  <si>
    <t xml:space="preserve">http://zastupitelstvo.praha.eu/ina2014/cessmldetail.aspx?id=6080</t>
  </si>
  <si>
    <t xml:space="preserve">Provaznická</t>
  </si>
  <si>
    <t xml:space="preserve">385/3</t>
  </si>
  <si>
    <t xml:space="preserve">496</t>
  </si>
  <si>
    <t xml:space="preserve">fresh point s.r.o.</t>
  </si>
  <si>
    <t xml:space="preserve">U Provaznice</t>
  </si>
  <si>
    <t xml:space="preserve">vinárna</t>
  </si>
  <si>
    <t xml:space="preserve">30.6.2018</t>
  </si>
  <si>
    <t xml:space="preserve">Http://zastupitelstvo.praha.eu/ina2014/cessmldetail.aspx?id=13709 (je potřeba si vyžádat)</t>
  </si>
  <si>
    <t xml:space="preserve">EXCES 5555 s.r.o.</t>
  </si>
  <si>
    <t xml:space="preserve">Café McQUEEN</t>
  </si>
  <si>
    <t xml:space="preserve">Staroměstské nám.</t>
  </si>
  <si>
    <t xml:space="preserve">549/19</t>
  </si>
  <si>
    <t xml:space="preserve">540</t>
  </si>
  <si>
    <t xml:space="preserve">Josef Kříž Da la Croix</t>
  </si>
  <si>
    <t xml:space="preserve">Staroměstská restaurace</t>
  </si>
  <si>
    <t xml:space="preserve">13.12.2016</t>
  </si>
  <si>
    <t xml:space="preserve">nemají nějak extra vysoké ceny</t>
  </si>
  <si>
    <t xml:space="preserve">http://zastupitelstvo.praha.eu/ina2014/cessmldetail.aspx?id=4136 A http://zastupitelstvo.praha.eu/ina2014/cessmldetail.aspx?id=50257 (je potřeba si vyžádat)</t>
  </si>
  <si>
    <t xml:space="preserve">Pravda Gastro s.r.o.</t>
  </si>
  <si>
    <t xml:space="preserve">Havelák</t>
  </si>
  <si>
    <t xml:space="preserve">původně Rozeta Praha s.r.o.</t>
  </si>
  <si>
    <t xml:space="preserve">http://zastupitelstvo.praha.eu/ina2014/cessmldetail.aspx?id=222501 (původní smlouva jen na 93 m2, rozšiřující dodatek nelze zobrazit! )</t>
  </si>
  <si>
    <t xml:space="preserve">Dlouhá</t>
  </si>
  <si>
    <t xml:space="preserve">609/2</t>
  </si>
  <si>
    <t xml:space="preserve">768</t>
  </si>
  <si>
    <t xml:space="preserve">Abacante s.r.o.</t>
  </si>
  <si>
    <t xml:space="preserve">Mama Lucy</t>
  </si>
  <si>
    <t xml:space="preserve">Café Bar Platýz s. r. o.</t>
  </si>
  <si>
    <t xml:space="preserve">Café Platýz</t>
  </si>
  <si>
    <t xml:space="preserve">Panská</t>
  </si>
  <si>
    <t xml:space="preserve">892/1</t>
  </si>
  <si>
    <t xml:space="preserve">558</t>
  </si>
  <si>
    <t xml:space="preserve">Ferahli Susser Dagmar</t>
  </si>
  <si>
    <t xml:space="preserve">So Pasta</t>
  </si>
  <si>
    <t xml:space="preserve">Havlíčkova</t>
  </si>
  <si>
    <t xml:space="preserve">1025/4</t>
  </si>
  <si>
    <t xml:space="preserve">209/1</t>
  </si>
  <si>
    <t xml:space="preserve">Novaplace s.r.o.</t>
  </si>
  <si>
    <t xml:space="preserve">Restaurace Havlíčkova</t>
  </si>
  <si>
    <t xml:space="preserve">Na můstku</t>
  </si>
  <si>
    <t xml:space="preserve">380/8</t>
  </si>
  <si>
    <t xml:space="preserve">479</t>
  </si>
  <si>
    <t xml:space="preserve">Borský Gastro a.s.</t>
  </si>
  <si>
    <t xml:space="preserve">Restaurant Můstek</t>
  </si>
  <si>
    <t xml:space="preserve">http://zastupitelstvo.praha.eu/ina2014/cessmldetail.aspx?id=141720</t>
  </si>
  <si>
    <t xml:space="preserve">Opletalova</t>
  </si>
  <si>
    <t xml:space="preserve">1441/19</t>
  </si>
  <si>
    <t xml:space="preserve">82/1</t>
  </si>
  <si>
    <t xml:space="preserve">MLR Group s.r.o.</t>
  </si>
  <si>
    <t xml:space="preserve">Restaurant Sherwood</t>
  </si>
  <si>
    <t xml:space="preserve">Http://zastupitelstvo.praha.eu/ina2014/cessmldetail.aspx?id=127445 (je potřeba si vyžádat)</t>
  </si>
  <si>
    <t xml:space="preserve">Reno-Gastro v.o.s.</t>
  </si>
  <si>
    <t xml:space="preserve">il Gusto</t>
  </si>
  <si>
    <t xml:space="preserve">31.12.2017</t>
  </si>
  <si>
    <t xml:space="preserve">http://zastupitelstvo.praha.eu/ina2014/cessmldetail.aspx?id=135395</t>
  </si>
  <si>
    <t xml:space="preserve">406/10</t>
  </si>
  <si>
    <t xml:space="preserve">474</t>
  </si>
  <si>
    <t xml:space="preserve">Gomola Libor</t>
  </si>
  <si>
    <t xml:space="preserve">Cafe~Cafe</t>
  </si>
  <si>
    <t xml:space="preserve">http://zastupitelstvo.praha.eu/ina2014/cessmldetail.aspx?id=210377</t>
  </si>
  <si>
    <t xml:space="preserve">Václavské nám.</t>
  </si>
  <si>
    <t xml:space="preserve">824/29</t>
  </si>
  <si>
    <t xml:space="preserve">34/1</t>
  </si>
  <si>
    <t xml:space="preserve">Bohéma Anah s.r.o.</t>
  </si>
  <si>
    <t xml:space="preserve">Zombie bar (čínská restaurace)</t>
  </si>
  <si>
    <t xml:space="preserve">550/18</t>
  </si>
  <si>
    <t xml:space="preserve">541</t>
  </si>
  <si>
    <t xml:space="preserve">U Kamenného stolu a.s.</t>
  </si>
  <si>
    <t xml:space="preserve">Kamenný stůl</t>
  </si>
  <si>
    <t xml:space="preserve">http://zastupitelstvo.praha.eu/ina2014/cessmldetail.aspx?id=1864 A http://zastupitelstvo.praha.eu/ina2014/cessmldetail.aspx?id=14169</t>
  </si>
  <si>
    <t xml:space="preserve">Na Poříčí</t>
  </si>
  <si>
    <t xml:space="preserve">1038/6</t>
  </si>
  <si>
    <t xml:space="preserve">488</t>
  </si>
  <si>
    <t xml:space="preserve">Nyktaj s.r.o.</t>
  </si>
  <si>
    <t xml:space="preserve">La Republica</t>
  </si>
  <si>
    <t xml:space="preserve">15.12.2019</t>
  </si>
  <si>
    <t xml:space="preserve">http://zastupitelstvo.praha.eu/ina2014/cessmldetail.aspx?id=183524</t>
  </si>
  <si>
    <t xml:space="preserve">Vodičkova</t>
  </si>
  <si>
    <t xml:space="preserve">674/6</t>
  </si>
  <si>
    <t xml:space="preserve">1982</t>
  </si>
  <si>
    <t xml:space="preserve">Mamacoffee s.r.o.</t>
  </si>
  <si>
    <t xml:space="preserve">mamacoffee</t>
  </si>
  <si>
    <t xml:space="preserve">1.7.2019</t>
  </si>
  <si>
    <t xml:space="preserve">http://zastupitelstvo.praha.eu/ina2014/cessmldetail.aspx?id=191287 (je potřeba si vyžádat)</t>
  </si>
  <si>
    <t xml:space="preserve">Martinská</t>
  </si>
  <si>
    <t xml:space="preserve">419/5</t>
  </si>
  <si>
    <t xml:space="preserve">355</t>
  </si>
  <si>
    <t xml:space="preserve">EURO-TRADE-POINT S.R.O</t>
  </si>
  <si>
    <t xml:space="preserve">café flirt bar</t>
  </si>
  <si>
    <t xml:space="preserve">bar</t>
  </si>
  <si>
    <t xml:space="preserve">31.12.2019</t>
  </si>
  <si>
    <t xml:space="preserve">http://zastupitelstvo.praha.eu/ina2014/cessmldetail.aspx?id=172168 (je potřeba si vyžádat)</t>
  </si>
  <si>
    <t xml:space="preserve">Celetná</t>
  </si>
  <si>
    <t xml:space="preserve">556/8</t>
  </si>
  <si>
    <t xml:space="preserve">547</t>
  </si>
  <si>
    <t xml:space="preserve">ZEMĚDĚLSKÁ A.S. Čejkovice</t>
  </si>
  <si>
    <t xml:space="preserve">U Černého slunce</t>
  </si>
  <si>
    <t xml:space="preserve">je v podzemí (zkusit se tam dostat z pasáže)</t>
  </si>
  <si>
    <t xml:space="preserve">http://zastupitelstvo.praha.eu/ina2014/cessmldetail.aspx?id=114173 (je potřeba si vyžádat)</t>
  </si>
  <si>
    <t xml:space="preserve">Michalská</t>
  </si>
  <si>
    <t xml:space="preserve">439/13</t>
  </si>
  <si>
    <t xml:space="preserve">LUCKY RABBIT, s.r.o.</t>
  </si>
  <si>
    <t xml:space="preserve">Excelent Urban Pub</t>
  </si>
  <si>
    <t xml:space="preserve">Petřínské sady</t>
  </si>
  <si>
    <t xml:space="preserve">411/14</t>
  </si>
  <si>
    <t xml:space="preserve">913</t>
  </si>
  <si>
    <t xml:space="preserve">Luděk Láryš</t>
  </si>
  <si>
    <t xml:space="preserve">Nebozízek</t>
  </si>
  <si>
    <t xml:space="preserve">dohromady platí 2 763 000 Kč za rok, je to zároveň restaurace a galerie dohromady s velkou rozlohou (restaurace 1085, galerie 205 m2)</t>
  </si>
  <si>
    <t xml:space="preserve">http://zastupitelstvo.praha.eu/ina2014/cessmldetail.aspx?id=231210</t>
  </si>
  <si>
    <t xml:space="preserve">929/22</t>
  </si>
  <si>
    <t xml:space="preserve">.20/1</t>
  </si>
  <si>
    <t xml:space="preserve">Junek Dominik</t>
  </si>
  <si>
    <t xml:space="preserve">Moskyt Bar &amp; Darts</t>
  </si>
  <si>
    <t xml:space="preserve">Http://zastupitelstvo.praha.eu/ina2014/cessmldetail.aspx?id=91594 (je potřeba si vyžádat)</t>
  </si>
  <si>
    <t xml:space="preserve">Gastro Brasil s.r.o.</t>
  </si>
  <si>
    <t xml:space="preserve">Mercado Restaurant</t>
  </si>
  <si>
    <t xml:space="preserve">zvlášť pikantní (smlouva z roku 1991, dost nízký nájem, nebyl v seznamu od Solidu!)</t>
  </si>
  <si>
    <t xml:space="preserve">http://zastupitelstvo.praha.eu/ina2014/cessmldetail.aspx?id=207769</t>
  </si>
  <si>
    <t xml:space="preserve">24/3</t>
  </si>
  <si>
    <t xml:space="preserve">29</t>
  </si>
  <si>
    <t xml:space="preserve">Frymul s.r.o.</t>
  </si>
  <si>
    <t xml:space="preserve">café Franz Kafka</t>
  </si>
  <si>
    <t xml:space="preserve">https://www.tripadvisor.cz/Restaurant_Review-g274707-d4277565-Reviews-Cafe_Franz_Kafka-Prague_Bohemia.html</t>
  </si>
  <si>
    <t xml:space="preserve">http://zastupitelstvo.praha.eu/ina2014/cessmldetail.aspx?id=229089</t>
  </si>
  <si>
    <t xml:space="preserve">Mikulandská 6</t>
  </si>
  <si>
    <t xml:space="preserve">121/6</t>
  </si>
  <si>
    <t xml:space="preserve">817</t>
  </si>
  <si>
    <t xml:space="preserve">Asteriarest s.r.o.</t>
  </si>
  <si>
    <t xml:space="preserve">Rotisserie</t>
  </si>
  <si>
    <t xml:space="preserve">11.5.2020</t>
  </si>
  <si>
    <t xml:space="preserve">původně Naděžda Bohabojová</t>
  </si>
  <si>
    <t xml:space="preserve">http://zastupitelstvo.praha.eu/ina2014/tedusndetail.aspx?id=127638</t>
  </si>
  <si>
    <t xml:space="preserve">http://zastupitelstvo.praha.eu/ina2014/cessmldetail.aspx?id=207937</t>
  </si>
  <si>
    <t xml:space="preserve">Řetězová</t>
  </si>
  <si>
    <t xml:space="preserve">222/3</t>
  </si>
  <si>
    <t xml:space="preserve">Weiten - Trebetitsch, s.r.o.</t>
  </si>
  <si>
    <t xml:space="preserve">U Kunštátů</t>
  </si>
  <si>
    <t xml:space="preserve">169,59 m2 z toho jsou Románské sklepy - pro studijní účely</t>
  </si>
  <si>
    <t xml:space="preserve">Žatecká</t>
  </si>
  <si>
    <t xml:space="preserve">110/2</t>
  </si>
  <si>
    <t xml:space="preserve">34</t>
  </si>
  <si>
    <t xml:space="preserve">volné</t>
  </si>
  <si>
    <t xml:space="preserve">není volná, je tam George Prague Steak</t>
  </si>
  <si>
    <t xml:space="preserve">viz soubor magistratni-najmy</t>
  </si>
  <si>
    <t xml:space="preserve">Žitná</t>
  </si>
  <si>
    <t xml:space="preserve">1574/51</t>
  </si>
  <si>
    <t xml:space="preserve">2225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</si>
</sst>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Kč-405];[RED]\-#,##0.00\ [$Kč-405]"/>
    <numFmt numFmtId="166" formatCode="#,##0"/>
    <numFmt numFmtId="167" formatCode="MM/DD/YYYY"/>
    <numFmt numFmtId="168" formatCode="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sz val="10"/>
      <color rgb="FF000000"/>
      <name val="Arial"/>
      <family val="2"/>
    </font>
    <font>
      <b val="true"/>
      <sz val="8"/>
      <color rgb="FF000000"/>
      <name val="Arial"/>
      <family val="2"/>
    </font>
    <font>
      <sz val="10"/>
      <color rgb="FFFF333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Výsledek" xfId="20" builtinId="53" customBuiltin="true"/>
    <cellStyle name="Výsledek2" xfId="21" builtinId="53" customBuiltin="true"/>
    <cellStyle name="Nadpis" xfId="22" builtinId="53" customBuiltin="true"/>
    <cellStyle name="Nadpis1" xfId="23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ripadvisor.cz/Restaurant_Review-g274707-d2032377-Reviews-Cafe_Trinity-Prague_Bohemia.html" TargetMode="External"/><Relationship Id="rId2" Type="http://schemas.openxmlformats.org/officeDocument/2006/relationships/hyperlink" Target="http://zastupitelstvo.praha.eu/ina2014/cessmldetail.aspx?id=225683" TargetMode="External"/><Relationship Id="rId3" Type="http://schemas.openxmlformats.org/officeDocument/2006/relationships/hyperlink" Target="http://zastupitelstvo.praha.eu/ina2014/cessmldetail.aspx?id=222501" TargetMode="External"/><Relationship Id="rId4" Type="http://schemas.openxmlformats.org/officeDocument/2006/relationships/hyperlink" Target="http://zastupitelstvo.praha.eu/ina2014/cessmldetail.aspx?id=172168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X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9" activeCellId="0" sqref="J9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true" outlineLevel="0" max="2" min="2" style="1" width="11.52"/>
    <col collapsed="false" customWidth="false" hidden="false" outlineLevel="0" max="5" min="3" style="1" width="11.52"/>
    <col collapsed="false" customWidth="false" hidden="true" outlineLevel="0" max="8" min="6" style="1" width="11.52"/>
    <col collapsed="false" customWidth="false" hidden="false" outlineLevel="0" max="9" min="9" style="1" width="11.52"/>
    <col collapsed="false" customWidth="true" hidden="false" outlineLevel="0" max="10" min="10" style="1" width="25.19"/>
    <col collapsed="false" customWidth="false" hidden="false" outlineLevel="0" max="12" min="11" style="1" width="11.52"/>
    <col collapsed="false" customWidth="true" hidden="false" outlineLevel="0" max="13" min="13" style="1" width="13.06"/>
    <col collapsed="false" customWidth="false" hidden="false" outlineLevel="0" max="16" min="14" style="1" width="11.52"/>
    <col collapsed="false" customWidth="true" hidden="false" outlineLevel="0" max="17" min="17" style="1" width="14.77"/>
    <col collapsed="false" customWidth="false" hidden="false" outlineLevel="0" max="1025" min="18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/>
      <c r="N1" s="4" t="s">
        <v>12</v>
      </c>
      <c r="O1" s="3" t="s">
        <v>13</v>
      </c>
      <c r="P1" s="5" t="s">
        <v>14</v>
      </c>
      <c r="Q1" s="5" t="s">
        <v>15</v>
      </c>
      <c r="R1" s="2" t="s">
        <v>16</v>
      </c>
      <c r="S1" s="2" t="s">
        <v>17</v>
      </c>
      <c r="T1" s="2" t="s">
        <v>18</v>
      </c>
    </row>
    <row r="2" customFormat="false" ht="14.65" hidden="false" customHeight="false" outlineLevel="0" collapsed="false">
      <c r="A2" s="6" t="s">
        <v>19</v>
      </c>
      <c r="B2" s="6" t="n">
        <v>37</v>
      </c>
      <c r="C2" s="6"/>
      <c r="D2" s="1" t="s">
        <v>20</v>
      </c>
      <c r="E2" s="7" t="s">
        <v>21</v>
      </c>
      <c r="F2" s="7" t="n">
        <v>771</v>
      </c>
      <c r="G2" s="7" t="s">
        <v>22</v>
      </c>
      <c r="H2" s="7" t="s">
        <v>23</v>
      </c>
      <c r="I2" s="7" t="s">
        <v>24</v>
      </c>
      <c r="J2" s="8" t="s">
        <v>25</v>
      </c>
      <c r="K2" s="8" t="s">
        <v>26</v>
      </c>
      <c r="L2" s="6" t="s">
        <v>27</v>
      </c>
      <c r="M2" s="9" t="n">
        <f aca="false">N2*O2</f>
        <v>151800</v>
      </c>
      <c r="N2" s="10" t="n">
        <v>60720</v>
      </c>
      <c r="O2" s="8" t="n">
        <v>2.5</v>
      </c>
      <c r="P2" s="11" t="s">
        <v>28</v>
      </c>
      <c r="Q2" s="11" t="s">
        <v>29</v>
      </c>
      <c r="R2" s="7"/>
      <c r="S2" s="7"/>
      <c r="T2" s="1" t="s">
        <v>30</v>
      </c>
      <c r="U2" s="7"/>
    </row>
    <row r="3" customFormat="false" ht="14.65" hidden="false" customHeight="false" outlineLevel="0" collapsed="false">
      <c r="A3" s="6" t="s">
        <v>19</v>
      </c>
      <c r="B3" s="6" t="n">
        <v>38</v>
      </c>
      <c r="C3" s="6"/>
      <c r="D3" s="1" t="s">
        <v>20</v>
      </c>
      <c r="E3" s="7" t="s">
        <v>21</v>
      </c>
      <c r="F3" s="7" t="n">
        <v>771</v>
      </c>
      <c r="G3" s="7" t="s">
        <v>22</v>
      </c>
      <c r="H3" s="7" t="s">
        <v>23</v>
      </c>
      <c r="I3" s="7" t="s">
        <v>24</v>
      </c>
      <c r="J3" s="8" t="s">
        <v>25</v>
      </c>
      <c r="K3" s="8" t="s">
        <v>26</v>
      </c>
      <c r="L3" s="6" t="s">
        <v>31</v>
      </c>
      <c r="M3" s="9" t="n">
        <f aca="false">N3*O3</f>
        <v>814205</v>
      </c>
      <c r="N3" s="10" t="n">
        <v>30100</v>
      </c>
      <c r="O3" s="8" t="n">
        <v>27.05</v>
      </c>
      <c r="P3" s="11" t="s">
        <v>28</v>
      </c>
      <c r="Q3" s="11" t="s">
        <v>29</v>
      </c>
      <c r="R3" s="7"/>
      <c r="S3" s="7"/>
      <c r="T3" s="1" t="s">
        <v>32</v>
      </c>
      <c r="U3" s="7"/>
    </row>
    <row r="4" customFormat="false" ht="14.65" hidden="false" customHeight="false" outlineLevel="0" collapsed="false">
      <c r="A4" s="6" t="s">
        <v>19</v>
      </c>
      <c r="B4" s="6" t="n">
        <v>55</v>
      </c>
      <c r="C4" s="6"/>
      <c r="D4" s="1" t="s">
        <v>33</v>
      </c>
      <c r="E4" s="7" t="s">
        <v>34</v>
      </c>
      <c r="F4" s="7" t="n">
        <v>504</v>
      </c>
      <c r="G4" s="7" t="s">
        <v>35</v>
      </c>
      <c r="H4" s="7" t="s">
        <v>23</v>
      </c>
      <c r="I4" s="7" t="s">
        <v>36</v>
      </c>
      <c r="J4" s="8" t="s">
        <v>37</v>
      </c>
      <c r="K4" s="8" t="s">
        <v>38</v>
      </c>
      <c r="L4" s="6" t="s">
        <v>39</v>
      </c>
      <c r="M4" s="9" t="n">
        <f aca="false">N4*O4</f>
        <v>4390190.308</v>
      </c>
      <c r="N4" s="10" t="n">
        <v>20767.22</v>
      </c>
      <c r="O4" s="8" t="n">
        <v>211.4</v>
      </c>
      <c r="P4" s="11" t="s">
        <v>40</v>
      </c>
      <c r="Q4" s="11"/>
      <c r="R4" s="7"/>
      <c r="S4" s="7"/>
      <c r="T4" s="1" t="s">
        <v>41</v>
      </c>
      <c r="U4" s="7"/>
    </row>
    <row r="5" customFormat="false" ht="14.65" hidden="false" customHeight="false" outlineLevel="0" collapsed="false">
      <c r="A5" s="6" t="s">
        <v>19</v>
      </c>
      <c r="B5" s="6" t="n">
        <v>35</v>
      </c>
      <c r="C5" s="6"/>
      <c r="D5" s="1" t="s">
        <v>20</v>
      </c>
      <c r="E5" s="7" t="s">
        <v>21</v>
      </c>
      <c r="F5" s="7" t="n">
        <v>771</v>
      </c>
      <c r="G5" s="7" t="s">
        <v>22</v>
      </c>
      <c r="H5" s="7" t="s">
        <v>23</v>
      </c>
      <c r="I5" s="7" t="s">
        <v>24</v>
      </c>
      <c r="J5" s="8" t="s">
        <v>25</v>
      </c>
      <c r="K5" s="8" t="s">
        <v>26</v>
      </c>
      <c r="L5" s="6" t="s">
        <v>31</v>
      </c>
      <c r="M5" s="9" t="n">
        <f aca="false">N5*O5</f>
        <v>1436916</v>
      </c>
      <c r="N5" s="10" t="n">
        <v>18300</v>
      </c>
      <c r="O5" s="8" t="n">
        <v>78.52</v>
      </c>
      <c r="P5" s="11" t="s">
        <v>42</v>
      </c>
      <c r="Q5" s="11" t="s">
        <v>29</v>
      </c>
      <c r="R5" s="7" t="s">
        <v>43</v>
      </c>
      <c r="S5" s="7"/>
      <c r="T5" s="1" t="s">
        <v>44</v>
      </c>
      <c r="U5" s="7"/>
    </row>
    <row r="6" customFormat="false" ht="14.65" hidden="false" customHeight="false" outlineLevel="0" collapsed="false">
      <c r="A6" s="7" t="s">
        <v>45</v>
      </c>
      <c r="B6" s="7" t="n">
        <v>6</v>
      </c>
      <c r="C6" s="6"/>
      <c r="D6" s="1" t="s">
        <v>46</v>
      </c>
      <c r="E6" s="7" t="s">
        <v>47</v>
      </c>
      <c r="F6" s="7" t="n">
        <v>416</v>
      </c>
      <c r="G6" s="7"/>
      <c r="H6" s="7" t="s">
        <v>23</v>
      </c>
      <c r="I6" s="7" t="s">
        <v>36</v>
      </c>
      <c r="J6" s="8"/>
      <c r="K6" s="8" t="s">
        <v>48</v>
      </c>
      <c r="L6" s="6" t="s">
        <v>31</v>
      </c>
      <c r="M6" s="9" t="n">
        <f aca="false">N6*O6</f>
        <v>1679997.012</v>
      </c>
      <c r="N6" s="10" t="n">
        <v>17301.72</v>
      </c>
      <c r="O6" s="8" t="n">
        <v>97.1</v>
      </c>
      <c r="P6" s="11" t="n">
        <v>42735</v>
      </c>
      <c r="Q6" s="11"/>
      <c r="R6" s="7" t="s">
        <v>49</v>
      </c>
      <c r="S6" s="7"/>
      <c r="T6" s="1" t="s">
        <v>50</v>
      </c>
      <c r="U6" s="7"/>
    </row>
    <row r="7" customFormat="false" ht="14.65" hidden="false" customHeight="false" outlineLevel="0" collapsed="false">
      <c r="A7" s="6" t="s">
        <v>19</v>
      </c>
      <c r="B7" s="6" t="n">
        <v>158</v>
      </c>
      <c r="C7" s="6" t="n">
        <v>5</v>
      </c>
      <c r="D7" s="1" t="s">
        <v>51</v>
      </c>
      <c r="E7" s="7" t="s">
        <v>52</v>
      </c>
      <c r="F7" s="7" t="n">
        <v>404</v>
      </c>
      <c r="G7" s="7" t="s">
        <v>53</v>
      </c>
      <c r="H7" s="7" t="s">
        <v>23</v>
      </c>
      <c r="I7" s="7" t="s">
        <v>36</v>
      </c>
      <c r="J7" s="8" t="s">
        <v>54</v>
      </c>
      <c r="K7" s="8" t="s">
        <v>55</v>
      </c>
      <c r="L7" s="6" t="s">
        <v>31</v>
      </c>
      <c r="M7" s="9" t="n">
        <f aca="false">N7*O7</f>
        <v>2561653.91</v>
      </c>
      <c r="N7" s="10" t="n">
        <v>13348.9</v>
      </c>
      <c r="O7" s="8" t="n">
        <v>191.9</v>
      </c>
      <c r="P7" s="11" t="s">
        <v>56</v>
      </c>
      <c r="Q7" s="11"/>
      <c r="R7" s="7" t="s">
        <v>57</v>
      </c>
      <c r="S7" s="7"/>
      <c r="T7" s="1" t="s">
        <v>58</v>
      </c>
      <c r="U7" s="7"/>
    </row>
    <row r="8" customFormat="false" ht="14.65" hidden="false" customHeight="false" outlineLevel="0" collapsed="false">
      <c r="A8" s="6" t="s">
        <v>19</v>
      </c>
      <c r="B8" s="6" t="n">
        <v>39</v>
      </c>
      <c r="C8" s="7" t="n">
        <v>2</v>
      </c>
      <c r="D8" s="1" t="s">
        <v>59</v>
      </c>
      <c r="E8" s="7" t="s">
        <v>60</v>
      </c>
      <c r="F8" s="7" t="n">
        <v>154</v>
      </c>
      <c r="G8" s="7" t="s">
        <v>61</v>
      </c>
      <c r="H8" s="7" t="s">
        <v>23</v>
      </c>
      <c r="I8" s="7" t="s">
        <v>36</v>
      </c>
      <c r="J8" s="8" t="s">
        <v>62</v>
      </c>
      <c r="K8" s="8" t="s">
        <v>63</v>
      </c>
      <c r="L8" s="6" t="s">
        <v>31</v>
      </c>
      <c r="M8" s="9" t="n">
        <f aca="false">N8*O8</f>
        <v>2395530</v>
      </c>
      <c r="N8" s="10" t="n">
        <v>12380</v>
      </c>
      <c r="O8" s="8" t="n">
        <v>193.5</v>
      </c>
      <c r="P8" s="11" t="s">
        <v>64</v>
      </c>
      <c r="Q8" s="11"/>
      <c r="R8" s="7"/>
      <c r="S8" s="7"/>
      <c r="T8" s="1" t="s">
        <v>65</v>
      </c>
      <c r="U8" s="7"/>
    </row>
    <row r="9" customFormat="false" ht="14.65" hidden="false" customHeight="false" outlineLevel="0" collapsed="false">
      <c r="A9" s="12" t="s">
        <v>45</v>
      </c>
      <c r="B9" s="12" t="n">
        <v>38</v>
      </c>
      <c r="C9" s="13" t="n">
        <v>10</v>
      </c>
      <c r="D9" s="1" t="s">
        <v>46</v>
      </c>
      <c r="E9" s="7" t="s">
        <v>66</v>
      </c>
      <c r="F9" s="7" t="n">
        <v>365</v>
      </c>
      <c r="G9" s="7"/>
      <c r="H9" s="7" t="s">
        <v>23</v>
      </c>
      <c r="I9" s="7" t="s">
        <v>36</v>
      </c>
      <c r="J9" s="8" t="s">
        <v>67</v>
      </c>
      <c r="K9" s="8" t="s">
        <v>68</v>
      </c>
      <c r="L9" s="6" t="s">
        <v>69</v>
      </c>
      <c r="M9" s="9" t="n">
        <f aca="false">N9*O9</f>
        <v>1200000</v>
      </c>
      <c r="N9" s="10" t="n">
        <v>12043.3560818948</v>
      </c>
      <c r="O9" s="8" t="n">
        <v>99.64</v>
      </c>
      <c r="P9" s="11" t="s">
        <v>70</v>
      </c>
      <c r="Q9" s="11"/>
      <c r="R9" s="7"/>
      <c r="S9" s="7"/>
      <c r="T9" s="1" t="s">
        <v>50</v>
      </c>
      <c r="U9" s="7"/>
    </row>
    <row r="10" customFormat="false" ht="14.65" hidden="false" customHeight="false" outlineLevel="0" collapsed="false">
      <c r="A10" s="7" t="s">
        <v>45</v>
      </c>
      <c r="B10" s="7" t="n">
        <v>4</v>
      </c>
      <c r="C10" s="7"/>
      <c r="D10" s="1" t="s">
        <v>46</v>
      </c>
      <c r="E10" s="7" t="s">
        <v>47</v>
      </c>
      <c r="F10" s="7" t="n">
        <v>416</v>
      </c>
      <c r="G10" s="7"/>
      <c r="H10" s="7" t="s">
        <v>23</v>
      </c>
      <c r="I10" s="7" t="s">
        <v>36</v>
      </c>
      <c r="J10" s="8" t="s">
        <v>71</v>
      </c>
      <c r="K10" s="8" t="s">
        <v>72</v>
      </c>
      <c r="L10" s="6" t="s">
        <v>73</v>
      </c>
      <c r="M10" s="9" t="n">
        <f aca="false">N10*O10</f>
        <v>5619422.52</v>
      </c>
      <c r="N10" s="10" t="n">
        <v>11780.76</v>
      </c>
      <c r="O10" s="8" t="n">
        <v>477</v>
      </c>
      <c r="P10" s="11" t="n">
        <v>43281</v>
      </c>
      <c r="Q10" s="11"/>
      <c r="R10" s="7"/>
      <c r="S10" s="7"/>
      <c r="T10" s="1" t="s">
        <v>50</v>
      </c>
      <c r="U10" s="7"/>
    </row>
    <row r="11" customFormat="false" ht="14.65" hidden="false" customHeight="false" outlineLevel="0" collapsed="false">
      <c r="A11" s="6" t="s">
        <v>74</v>
      </c>
      <c r="B11" s="6" t="n">
        <v>120</v>
      </c>
      <c r="C11" s="6"/>
      <c r="D11" s="1" t="s">
        <v>75</v>
      </c>
      <c r="E11" s="7" t="s">
        <v>76</v>
      </c>
      <c r="F11" s="7" t="n">
        <v>18</v>
      </c>
      <c r="G11" s="7" t="s">
        <v>77</v>
      </c>
      <c r="H11" s="7" t="s">
        <v>23</v>
      </c>
      <c r="I11" s="7" t="s">
        <v>36</v>
      </c>
      <c r="J11" s="8" t="s">
        <v>78</v>
      </c>
      <c r="K11" s="8" t="s">
        <v>79</v>
      </c>
      <c r="L11" s="6" t="s">
        <v>39</v>
      </c>
      <c r="M11" s="9" t="n">
        <f aca="false">N11*O11</f>
        <v>3606720.25</v>
      </c>
      <c r="N11" s="10" t="n">
        <v>11459</v>
      </c>
      <c r="O11" s="8" t="n">
        <v>314.75</v>
      </c>
      <c r="P11" s="11" t="s">
        <v>80</v>
      </c>
      <c r="Q11" s="11"/>
      <c r="R11" s="7"/>
      <c r="S11" s="7"/>
      <c r="T11" s="1" t="s">
        <v>81</v>
      </c>
      <c r="U11" s="7"/>
    </row>
    <row r="12" customFormat="false" ht="14.65" hidden="false" customHeight="false" outlineLevel="0" collapsed="false">
      <c r="A12" s="7" t="s">
        <v>45</v>
      </c>
      <c r="B12" s="7" t="n">
        <v>117</v>
      </c>
      <c r="C12" s="7"/>
      <c r="D12" s="1" t="s">
        <v>82</v>
      </c>
      <c r="E12" s="7" t="s">
        <v>83</v>
      </c>
      <c r="F12" s="7" t="n">
        <v>738</v>
      </c>
      <c r="G12" s="7"/>
      <c r="H12" s="7" t="s">
        <v>23</v>
      </c>
      <c r="I12" s="7" t="s">
        <v>24</v>
      </c>
      <c r="J12" s="8" t="s">
        <v>84</v>
      </c>
      <c r="K12" s="8" t="s">
        <v>85</v>
      </c>
      <c r="L12" s="6" t="s">
        <v>39</v>
      </c>
      <c r="M12" s="9" t="n">
        <f aca="false">N12*O12</f>
        <v>551880</v>
      </c>
      <c r="N12" s="10" t="n">
        <v>11217.0731707317</v>
      </c>
      <c r="O12" s="8" t="n">
        <v>49.2</v>
      </c>
      <c r="P12" s="11" t="n">
        <v>43524</v>
      </c>
      <c r="Q12" s="11"/>
      <c r="R12" s="7"/>
      <c r="S12" s="7"/>
      <c r="T12" s="1" t="s">
        <v>50</v>
      </c>
      <c r="U12" s="7"/>
    </row>
    <row r="13" customFormat="false" ht="14.65" hidden="false" customHeight="false" outlineLevel="0" collapsed="false">
      <c r="A13" s="6" t="s">
        <v>74</v>
      </c>
      <c r="B13" s="6" t="n">
        <v>64</v>
      </c>
      <c r="C13" s="6"/>
      <c r="D13" s="1" t="s">
        <v>86</v>
      </c>
      <c r="E13" s="7" t="s">
        <v>87</v>
      </c>
      <c r="F13" s="7" t="n">
        <v>373</v>
      </c>
      <c r="G13" s="7" t="s">
        <v>88</v>
      </c>
      <c r="H13" s="7" t="s">
        <v>23</v>
      </c>
      <c r="I13" s="7" t="s">
        <v>89</v>
      </c>
      <c r="J13" s="8" t="s">
        <v>90</v>
      </c>
      <c r="K13" s="8" t="s">
        <v>91</v>
      </c>
      <c r="L13" s="6" t="s">
        <v>39</v>
      </c>
      <c r="M13" s="9" t="n">
        <f aca="false">N13*O13</f>
        <v>1176624</v>
      </c>
      <c r="N13" s="10" t="n">
        <v>7200</v>
      </c>
      <c r="O13" s="8" t="n">
        <v>163.42</v>
      </c>
      <c r="P13" s="11" t="s">
        <v>92</v>
      </c>
      <c r="Q13" s="11" t="s">
        <v>29</v>
      </c>
      <c r="R13" s="7" t="s">
        <v>93</v>
      </c>
      <c r="S13" s="7"/>
      <c r="T13" s="1" t="s">
        <v>94</v>
      </c>
      <c r="U13" s="7"/>
    </row>
    <row r="14" customFormat="false" ht="14.65" hidden="false" customHeight="false" outlineLevel="0" collapsed="false">
      <c r="A14" s="6" t="s">
        <v>19</v>
      </c>
      <c r="B14" s="6" t="n">
        <v>280</v>
      </c>
      <c r="C14" s="7"/>
      <c r="D14" s="1" t="s">
        <v>95</v>
      </c>
      <c r="E14" s="7" t="s">
        <v>96</v>
      </c>
      <c r="F14" s="7" t="n">
        <v>415</v>
      </c>
      <c r="G14" s="7" t="s">
        <v>97</v>
      </c>
      <c r="H14" s="7" t="s">
        <v>23</v>
      </c>
      <c r="I14" s="7" t="s">
        <v>36</v>
      </c>
      <c r="J14" s="8" t="s">
        <v>98</v>
      </c>
      <c r="K14" s="8" t="s">
        <v>99</v>
      </c>
      <c r="L14" s="6" t="s">
        <v>39</v>
      </c>
      <c r="M14" s="9" t="n">
        <f aca="false">N14*O14</f>
        <v>2906400.2493</v>
      </c>
      <c r="N14" s="10" t="n">
        <v>6974.97</v>
      </c>
      <c r="O14" s="8" t="n">
        <v>416.69</v>
      </c>
      <c r="P14" s="11" t="s">
        <v>100</v>
      </c>
      <c r="Q14" s="11"/>
      <c r="R14" s="7"/>
      <c r="S14" s="7"/>
      <c r="T14" s="1" t="s">
        <v>101</v>
      </c>
      <c r="U14" s="7"/>
    </row>
    <row r="15" customFormat="false" ht="14.65" hidden="false" customHeight="false" outlineLevel="0" collapsed="false">
      <c r="A15" s="6" t="s">
        <v>74</v>
      </c>
      <c r="B15" s="6" t="n">
        <v>134</v>
      </c>
      <c r="C15" s="6"/>
      <c r="D15" s="1" t="s">
        <v>102</v>
      </c>
      <c r="E15" s="7" t="s">
        <v>103</v>
      </c>
      <c r="F15" s="7" t="n">
        <v>385</v>
      </c>
      <c r="G15" s="7" t="s">
        <v>104</v>
      </c>
      <c r="H15" s="7" t="s">
        <v>23</v>
      </c>
      <c r="I15" s="7" t="s">
        <v>36</v>
      </c>
      <c r="J15" s="8" t="s">
        <v>105</v>
      </c>
      <c r="K15" s="8" t="s">
        <v>106</v>
      </c>
      <c r="L15" s="6" t="s">
        <v>107</v>
      </c>
      <c r="M15" s="9" t="n">
        <f aca="false">N15*O15</f>
        <v>1186307.4</v>
      </c>
      <c r="N15" s="10" t="n">
        <v>5867</v>
      </c>
      <c r="O15" s="8" t="n">
        <v>202.2</v>
      </c>
      <c r="P15" s="11" t="s">
        <v>108</v>
      </c>
      <c r="Q15" s="11"/>
      <c r="R15" s="7"/>
      <c r="S15" s="7"/>
      <c r="T15" s="1" t="s">
        <v>109</v>
      </c>
      <c r="U15" s="7"/>
    </row>
    <row r="16" s="14" customFormat="true" ht="14.65" hidden="false" customHeight="false" outlineLevel="0" collapsed="false">
      <c r="A16" s="12" t="s">
        <v>45</v>
      </c>
      <c r="B16" s="12" t="n">
        <v>12</v>
      </c>
      <c r="C16" s="13"/>
      <c r="D16" s="1" t="s">
        <v>46</v>
      </c>
      <c r="E16" s="7" t="s">
        <v>47</v>
      </c>
      <c r="F16" s="7" t="n">
        <v>416</v>
      </c>
      <c r="G16" s="7"/>
      <c r="H16" s="7" t="s">
        <v>23</v>
      </c>
      <c r="I16" s="7" t="s">
        <v>36</v>
      </c>
      <c r="J16" s="8" t="s">
        <v>110</v>
      </c>
      <c r="K16" s="8" t="s">
        <v>111</v>
      </c>
      <c r="L16" s="6" t="s">
        <v>31</v>
      </c>
      <c r="M16" s="9" t="n">
        <f aca="false">N16*O16</f>
        <v>659998.248</v>
      </c>
      <c r="N16" s="10" t="n">
        <v>5856.24</v>
      </c>
      <c r="O16" s="8" t="n">
        <v>112.7</v>
      </c>
      <c r="P16" s="11" t="n">
        <v>43465</v>
      </c>
      <c r="Q16" s="11"/>
      <c r="R16" s="7"/>
      <c r="S16" s="7"/>
      <c r="T16" s="1" t="s">
        <v>50</v>
      </c>
      <c r="U16" s="7"/>
    </row>
    <row r="17" customFormat="false" ht="14.65" hidden="false" customHeight="false" outlineLevel="0" collapsed="false">
      <c r="A17" s="6" t="s">
        <v>19</v>
      </c>
      <c r="B17" s="6" t="n">
        <v>195</v>
      </c>
      <c r="C17" s="6"/>
      <c r="D17" s="1" t="s">
        <v>112</v>
      </c>
      <c r="E17" s="7" t="s">
        <v>113</v>
      </c>
      <c r="F17" s="7" t="n">
        <v>549</v>
      </c>
      <c r="G17" s="7" t="s">
        <v>114</v>
      </c>
      <c r="H17" s="7" t="s">
        <v>23</v>
      </c>
      <c r="I17" s="7" t="s">
        <v>36</v>
      </c>
      <c r="J17" s="8" t="s">
        <v>115</v>
      </c>
      <c r="K17" s="8" t="s">
        <v>116</v>
      </c>
      <c r="L17" s="6" t="s">
        <v>39</v>
      </c>
      <c r="M17" s="9" t="n">
        <f aca="false">N17*O17</f>
        <v>2337860.1246</v>
      </c>
      <c r="N17" s="10" t="n">
        <v>5656.98</v>
      </c>
      <c r="O17" s="8" t="n">
        <v>413.27</v>
      </c>
      <c r="P17" s="11" t="s">
        <v>117</v>
      </c>
      <c r="Q17" s="11"/>
      <c r="R17" s="7" t="s">
        <v>118</v>
      </c>
      <c r="S17" s="7"/>
      <c r="T17" s="1" t="s">
        <v>119</v>
      </c>
      <c r="U17" s="7"/>
    </row>
    <row r="18" customFormat="false" ht="14.65" hidden="false" customHeight="false" outlineLevel="0" collapsed="false">
      <c r="A18" s="6" t="s">
        <v>19</v>
      </c>
      <c r="B18" s="6" t="n">
        <v>54</v>
      </c>
      <c r="C18" s="7"/>
      <c r="D18" s="1" t="s">
        <v>33</v>
      </c>
      <c r="E18" s="7" t="s">
        <v>34</v>
      </c>
      <c r="F18" s="7" t="n">
        <v>504</v>
      </c>
      <c r="G18" s="7" t="s">
        <v>35</v>
      </c>
      <c r="H18" s="7" t="s">
        <v>23</v>
      </c>
      <c r="I18" s="7" t="s">
        <v>36</v>
      </c>
      <c r="J18" s="15" t="s">
        <v>120</v>
      </c>
      <c r="K18" s="8" t="s">
        <v>121</v>
      </c>
      <c r="L18" s="6" t="s">
        <v>39</v>
      </c>
      <c r="M18" s="9" t="n">
        <f aca="false">N18*O18</f>
        <v>4930283.0865</v>
      </c>
      <c r="N18" s="10" t="n">
        <v>5344.77</v>
      </c>
      <c r="O18" s="8" t="n">
        <v>922.45</v>
      </c>
      <c r="P18" s="11" t="n">
        <v>44881</v>
      </c>
      <c r="Q18" s="13"/>
      <c r="R18" s="7" t="s">
        <v>122</v>
      </c>
      <c r="S18" s="7"/>
      <c r="T18" s="1" t="s">
        <v>123</v>
      </c>
      <c r="U18" s="7"/>
    </row>
    <row r="19" s="14" customFormat="true" ht="14.65" hidden="false" customHeight="false" outlineLevel="0" collapsed="false">
      <c r="A19" s="6" t="s">
        <v>19</v>
      </c>
      <c r="B19" s="6" t="n">
        <v>7</v>
      </c>
      <c r="C19" s="6"/>
      <c r="D19" s="1" t="s">
        <v>124</v>
      </c>
      <c r="E19" s="7" t="s">
        <v>125</v>
      </c>
      <c r="F19" s="7" t="n">
        <v>609</v>
      </c>
      <c r="G19" s="7" t="s">
        <v>126</v>
      </c>
      <c r="H19" s="7" t="s">
        <v>23</v>
      </c>
      <c r="I19" s="7" t="s">
        <v>36</v>
      </c>
      <c r="J19" s="8" t="s">
        <v>127</v>
      </c>
      <c r="K19" s="8" t="s">
        <v>128</v>
      </c>
      <c r="L19" s="6" t="s">
        <v>39</v>
      </c>
      <c r="M19" s="9" t="n">
        <f aca="false">N19*O19</f>
        <v>1546460.16</v>
      </c>
      <c r="N19" s="10" t="n">
        <v>5087.04</v>
      </c>
      <c r="O19" s="8" t="n">
        <v>304</v>
      </c>
      <c r="P19" s="11" t="s">
        <v>28</v>
      </c>
      <c r="Q19" s="11"/>
      <c r="R19" s="7"/>
      <c r="S19" s="7"/>
      <c r="T19" s="1" t="s">
        <v>41</v>
      </c>
      <c r="U19" s="7"/>
    </row>
    <row r="20" customFormat="false" ht="14.65" hidden="false" customHeight="false" outlineLevel="0" collapsed="false">
      <c r="A20" s="7" t="s">
        <v>45</v>
      </c>
      <c r="B20" s="7" t="n">
        <v>16</v>
      </c>
      <c r="C20" s="6"/>
      <c r="D20" s="1" t="s">
        <v>46</v>
      </c>
      <c r="E20" s="7" t="s">
        <v>47</v>
      </c>
      <c r="F20" s="7" t="n">
        <v>416</v>
      </c>
      <c r="G20" s="7"/>
      <c r="H20" s="7" t="s">
        <v>23</v>
      </c>
      <c r="I20" s="7" t="s">
        <v>36</v>
      </c>
      <c r="J20" s="8" t="s">
        <v>129</v>
      </c>
      <c r="K20" s="8" t="s">
        <v>130</v>
      </c>
      <c r="L20" s="6" t="s">
        <v>31</v>
      </c>
      <c r="M20" s="9" t="n">
        <f aca="false">N20*O20</f>
        <v>1319997</v>
      </c>
      <c r="N20" s="10" t="n">
        <v>5019</v>
      </c>
      <c r="O20" s="8" t="n">
        <v>263</v>
      </c>
      <c r="P20" s="11" t="n">
        <v>43830</v>
      </c>
      <c r="Q20" s="11"/>
      <c r="R20" s="7"/>
      <c r="S20" s="7"/>
      <c r="T20" s="1" t="s">
        <v>50</v>
      </c>
      <c r="U20" s="7"/>
    </row>
    <row r="21" customFormat="false" ht="14.65" hidden="false" customHeight="false" outlineLevel="0" collapsed="false">
      <c r="A21" s="6" t="s">
        <v>19</v>
      </c>
      <c r="B21" s="6" t="n">
        <v>124</v>
      </c>
      <c r="C21" s="7" t="n">
        <v>4</v>
      </c>
      <c r="D21" s="1" t="s">
        <v>131</v>
      </c>
      <c r="E21" s="7" t="s">
        <v>132</v>
      </c>
      <c r="F21" s="7" t="n">
        <v>892</v>
      </c>
      <c r="G21" s="7" t="s">
        <v>133</v>
      </c>
      <c r="H21" s="7" t="s">
        <v>23</v>
      </c>
      <c r="I21" s="7" t="s">
        <v>24</v>
      </c>
      <c r="J21" s="8" t="s">
        <v>134</v>
      </c>
      <c r="K21" s="8" t="s">
        <v>135</v>
      </c>
      <c r="L21" s="6" t="s">
        <v>69</v>
      </c>
      <c r="M21" s="9" t="n">
        <f aca="false">N21*O21</f>
        <v>231350</v>
      </c>
      <c r="N21" s="10" t="n">
        <v>5000</v>
      </c>
      <c r="O21" s="8" t="n">
        <v>46.27</v>
      </c>
      <c r="P21" s="11" t="s">
        <v>28</v>
      </c>
      <c r="Q21" s="11"/>
      <c r="R21" s="7"/>
      <c r="S21" s="7"/>
      <c r="T21" s="1" t="s">
        <v>41</v>
      </c>
      <c r="U21" s="7"/>
    </row>
    <row r="22" customFormat="false" ht="14.65" hidden="false" customHeight="false" outlineLevel="0" collapsed="false">
      <c r="A22" s="6" t="s">
        <v>19</v>
      </c>
      <c r="B22" s="6" t="n">
        <v>18</v>
      </c>
      <c r="C22" s="6"/>
      <c r="D22" s="1" t="s">
        <v>136</v>
      </c>
      <c r="E22" s="7" t="s">
        <v>137</v>
      </c>
      <c r="F22" s="7" t="n">
        <v>1025</v>
      </c>
      <c r="G22" s="7" t="s">
        <v>138</v>
      </c>
      <c r="H22" s="7" t="s">
        <v>23</v>
      </c>
      <c r="I22" s="7" t="s">
        <v>24</v>
      </c>
      <c r="J22" s="8" t="s">
        <v>139</v>
      </c>
      <c r="K22" s="8" t="s">
        <v>140</v>
      </c>
      <c r="L22" s="6" t="s">
        <v>39</v>
      </c>
      <c r="M22" s="9" t="n">
        <f aca="false">N22*O22</f>
        <v>997920</v>
      </c>
      <c r="N22" s="10" t="n">
        <v>4500</v>
      </c>
      <c r="O22" s="8" t="n">
        <v>221.76</v>
      </c>
      <c r="P22" s="11" t="s">
        <v>28</v>
      </c>
      <c r="Q22" s="11"/>
      <c r="R22" s="7"/>
      <c r="S22" s="7"/>
      <c r="T22" s="1" t="s">
        <v>41</v>
      </c>
      <c r="U22" s="7"/>
    </row>
    <row r="23" customFormat="false" ht="14.65" hidden="false" customHeight="false" outlineLevel="0" collapsed="false">
      <c r="A23" s="6" t="s">
        <v>19</v>
      </c>
      <c r="B23" s="6" t="n">
        <v>75</v>
      </c>
      <c r="C23" s="6"/>
      <c r="D23" s="1" t="s">
        <v>141</v>
      </c>
      <c r="E23" s="7" t="s">
        <v>142</v>
      </c>
      <c r="F23" s="7" t="n">
        <v>380</v>
      </c>
      <c r="G23" s="7" t="s">
        <v>143</v>
      </c>
      <c r="H23" s="7" t="s">
        <v>23</v>
      </c>
      <c r="I23" s="7" t="s">
        <v>36</v>
      </c>
      <c r="J23" s="8" t="s">
        <v>144</v>
      </c>
      <c r="K23" s="8" t="s">
        <v>145</v>
      </c>
      <c r="L23" s="6" t="s">
        <v>39</v>
      </c>
      <c r="M23" s="9" t="n">
        <f aca="false">N23*O23</f>
        <v>841349.3</v>
      </c>
      <c r="N23" s="10" t="n">
        <v>4486</v>
      </c>
      <c r="O23" s="8" t="n">
        <v>187.55</v>
      </c>
      <c r="P23" s="11" t="s">
        <v>28</v>
      </c>
      <c r="Q23" s="11"/>
      <c r="R23" s="7"/>
      <c r="S23" s="7"/>
      <c r="T23" s="1" t="s">
        <v>146</v>
      </c>
      <c r="U23" s="7"/>
    </row>
    <row r="24" customFormat="false" ht="14.65" hidden="false" customHeight="false" outlineLevel="0" collapsed="false">
      <c r="A24" s="6" t="s">
        <v>19</v>
      </c>
      <c r="B24" s="6" t="n">
        <v>106</v>
      </c>
      <c r="C24" s="6"/>
      <c r="D24" s="1" t="s">
        <v>147</v>
      </c>
      <c r="E24" s="7" t="s">
        <v>148</v>
      </c>
      <c r="F24" s="7" t="n">
        <v>1441</v>
      </c>
      <c r="G24" s="7" t="s">
        <v>149</v>
      </c>
      <c r="H24" s="7" t="s">
        <v>23</v>
      </c>
      <c r="I24" s="7" t="s">
        <v>24</v>
      </c>
      <c r="J24" s="8" t="s">
        <v>150</v>
      </c>
      <c r="K24" s="8" t="s">
        <v>151</v>
      </c>
      <c r="L24" s="6" t="s">
        <v>39</v>
      </c>
      <c r="M24" s="9" t="n">
        <f aca="false">N24*O24</f>
        <v>1222350.2336</v>
      </c>
      <c r="N24" s="10" t="n">
        <v>4257.28</v>
      </c>
      <c r="O24" s="8" t="n">
        <v>287.12</v>
      </c>
      <c r="P24" s="11" t="s">
        <v>28</v>
      </c>
      <c r="Q24" s="11"/>
      <c r="R24" s="7"/>
      <c r="S24" s="7"/>
      <c r="T24" s="1" t="s">
        <v>152</v>
      </c>
      <c r="U24" s="7"/>
    </row>
    <row r="25" customFormat="false" ht="14.65" hidden="false" customHeight="false" outlineLevel="0" collapsed="false">
      <c r="A25" s="6" t="s">
        <v>19</v>
      </c>
      <c r="B25" s="6" t="n">
        <v>156</v>
      </c>
      <c r="C25" s="7"/>
      <c r="D25" s="1" t="s">
        <v>51</v>
      </c>
      <c r="E25" s="7" t="s">
        <v>52</v>
      </c>
      <c r="F25" s="7" t="n">
        <v>404</v>
      </c>
      <c r="G25" s="7" t="s">
        <v>53</v>
      </c>
      <c r="H25" s="7" t="s">
        <v>23</v>
      </c>
      <c r="I25" s="7" t="s">
        <v>36</v>
      </c>
      <c r="J25" s="8" t="s">
        <v>153</v>
      </c>
      <c r="K25" s="8" t="s">
        <v>154</v>
      </c>
      <c r="L25" s="6" t="s">
        <v>39</v>
      </c>
      <c r="M25" s="9" t="n">
        <f aca="false">N25*O25</f>
        <v>517053.3375</v>
      </c>
      <c r="N25" s="10" t="n">
        <v>3821.25</v>
      </c>
      <c r="O25" s="8" t="n">
        <v>135.31</v>
      </c>
      <c r="P25" s="11" t="s">
        <v>155</v>
      </c>
      <c r="Q25" s="11"/>
      <c r="R25" s="7"/>
      <c r="S25" s="7"/>
      <c r="T25" s="1" t="s">
        <v>156</v>
      </c>
      <c r="U25" s="7"/>
    </row>
    <row r="26" customFormat="false" ht="14.65" hidden="false" customHeight="false" outlineLevel="0" collapsed="false">
      <c r="A26" s="6" t="s">
        <v>19</v>
      </c>
      <c r="B26" s="6" t="n">
        <v>166</v>
      </c>
      <c r="C26" s="6"/>
      <c r="D26" s="1" t="s">
        <v>51</v>
      </c>
      <c r="E26" s="7" t="s">
        <v>157</v>
      </c>
      <c r="F26" s="7" t="n">
        <v>406</v>
      </c>
      <c r="G26" s="7" t="s">
        <v>158</v>
      </c>
      <c r="H26" s="7" t="s">
        <v>23</v>
      </c>
      <c r="I26" s="7" t="s">
        <v>36</v>
      </c>
      <c r="J26" s="8" t="s">
        <v>159</v>
      </c>
      <c r="K26" s="8" t="s">
        <v>160</v>
      </c>
      <c r="L26" s="6" t="s">
        <v>31</v>
      </c>
      <c r="M26" s="9" t="n">
        <f aca="false">N26*O26</f>
        <v>1775675.88</v>
      </c>
      <c r="N26" s="10" t="n">
        <v>3663</v>
      </c>
      <c r="O26" s="8" t="n">
        <v>484.76</v>
      </c>
      <c r="P26" s="11" t="s">
        <v>28</v>
      </c>
      <c r="Q26" s="11"/>
      <c r="R26" s="7"/>
      <c r="S26" s="7"/>
      <c r="T26" s="1" t="s">
        <v>161</v>
      </c>
      <c r="U26" s="7"/>
    </row>
    <row r="27" customFormat="false" ht="14.65" hidden="false" customHeight="false" outlineLevel="0" collapsed="false">
      <c r="A27" s="6" t="s">
        <v>19</v>
      </c>
      <c r="B27" s="6" t="n">
        <v>286</v>
      </c>
      <c r="C27" s="6" t="n">
        <v>6</v>
      </c>
      <c r="D27" s="1" t="s">
        <v>162</v>
      </c>
      <c r="E27" s="7" t="s">
        <v>163</v>
      </c>
      <c r="F27" s="7" t="n">
        <v>824</v>
      </c>
      <c r="G27" s="7" t="s">
        <v>164</v>
      </c>
      <c r="H27" s="7" t="s">
        <v>23</v>
      </c>
      <c r="I27" s="7" t="s">
        <v>24</v>
      </c>
      <c r="J27" s="8" t="s">
        <v>165</v>
      </c>
      <c r="K27" s="8" t="s">
        <v>166</v>
      </c>
      <c r="L27" s="6" t="s">
        <v>39</v>
      </c>
      <c r="M27" s="9" t="n">
        <f aca="false">N27*O27</f>
        <v>2259993</v>
      </c>
      <c r="N27" s="10" t="n">
        <v>3645.15</v>
      </c>
      <c r="O27" s="8" t="n">
        <v>620</v>
      </c>
      <c r="P27" s="11" t="s">
        <v>28</v>
      </c>
      <c r="Q27" s="11"/>
      <c r="R27" s="7"/>
      <c r="S27" s="7"/>
      <c r="T27" s="1" t="s">
        <v>41</v>
      </c>
      <c r="U27" s="7"/>
    </row>
    <row r="28" customFormat="false" ht="14.65" hidden="false" customHeight="false" outlineLevel="0" collapsed="false">
      <c r="A28" s="6" t="s">
        <v>19</v>
      </c>
      <c r="B28" s="6" t="n">
        <v>198</v>
      </c>
      <c r="C28" s="6"/>
      <c r="D28" s="1" t="s">
        <v>112</v>
      </c>
      <c r="E28" s="7" t="s">
        <v>167</v>
      </c>
      <c r="F28" s="7" t="n">
        <v>550</v>
      </c>
      <c r="G28" s="7" t="s">
        <v>168</v>
      </c>
      <c r="H28" s="7" t="s">
        <v>23</v>
      </c>
      <c r="I28" s="7" t="s">
        <v>36</v>
      </c>
      <c r="J28" s="8" t="s">
        <v>169</v>
      </c>
      <c r="K28" s="8" t="s">
        <v>170</v>
      </c>
      <c r="L28" s="6" t="s">
        <v>39</v>
      </c>
      <c r="M28" s="9" t="n">
        <f aca="false">N28*O28</f>
        <v>3136836.4038</v>
      </c>
      <c r="N28" s="10" t="n">
        <v>3508.02</v>
      </c>
      <c r="O28" s="8" t="n">
        <v>894.19</v>
      </c>
      <c r="P28" s="11" t="s">
        <v>117</v>
      </c>
      <c r="Q28" s="11"/>
      <c r="R28" s="7"/>
      <c r="S28" s="7"/>
      <c r="T28" s="1" t="s">
        <v>171</v>
      </c>
      <c r="U28" s="7"/>
    </row>
    <row r="29" customFormat="false" ht="14.65" hidden="false" customHeight="false" outlineLevel="0" collapsed="false">
      <c r="A29" s="6" t="s">
        <v>19</v>
      </c>
      <c r="B29" s="6" t="n">
        <v>91</v>
      </c>
      <c r="C29" s="7"/>
      <c r="D29" s="1" t="s">
        <v>172</v>
      </c>
      <c r="E29" s="7" t="s">
        <v>173</v>
      </c>
      <c r="F29" s="7" t="n">
        <v>1038</v>
      </c>
      <c r="G29" s="7" t="s">
        <v>174</v>
      </c>
      <c r="H29" s="7" t="s">
        <v>23</v>
      </c>
      <c r="I29" s="7" t="s">
        <v>24</v>
      </c>
      <c r="J29" s="8" t="s">
        <v>175</v>
      </c>
      <c r="K29" s="8" t="s">
        <v>176</v>
      </c>
      <c r="L29" s="6" t="s">
        <v>39</v>
      </c>
      <c r="M29" s="9" t="n">
        <f aca="false">N29*O29</f>
        <v>2727113.6232</v>
      </c>
      <c r="N29" s="10" t="n">
        <v>3470.14</v>
      </c>
      <c r="O29" s="8" t="n">
        <v>785.88</v>
      </c>
      <c r="P29" s="11" t="s">
        <v>177</v>
      </c>
      <c r="Q29" s="11"/>
      <c r="R29" s="7"/>
      <c r="S29" s="7"/>
      <c r="T29" s="1" t="s">
        <v>178</v>
      </c>
      <c r="U29" s="7"/>
    </row>
    <row r="30" customFormat="false" ht="14.65" hidden="false" customHeight="false" outlineLevel="0" collapsed="false">
      <c r="A30" s="6" t="s">
        <v>19</v>
      </c>
      <c r="B30" s="6" t="n">
        <v>298</v>
      </c>
      <c r="C30" s="6"/>
      <c r="D30" s="1" t="s">
        <v>179</v>
      </c>
      <c r="E30" s="7" t="s">
        <v>180</v>
      </c>
      <c r="F30" s="7" t="n">
        <v>674</v>
      </c>
      <c r="G30" s="7" t="s">
        <v>181</v>
      </c>
      <c r="H30" s="7" t="s">
        <v>23</v>
      </c>
      <c r="I30" s="7" t="s">
        <v>24</v>
      </c>
      <c r="J30" s="8" t="s">
        <v>182</v>
      </c>
      <c r="K30" s="8" t="s">
        <v>183</v>
      </c>
      <c r="L30" s="6" t="s">
        <v>31</v>
      </c>
      <c r="M30" s="9" t="n">
        <f aca="false">N30*O30</f>
        <v>615079.2901</v>
      </c>
      <c r="N30" s="10" t="n">
        <v>3356.87</v>
      </c>
      <c r="O30" s="8" t="n">
        <v>183.23</v>
      </c>
      <c r="P30" s="11" t="s">
        <v>184</v>
      </c>
      <c r="Q30" s="11"/>
      <c r="R30" s="7"/>
      <c r="S30" s="7"/>
      <c r="T30" s="1" t="s">
        <v>185</v>
      </c>
      <c r="U30" s="7"/>
    </row>
    <row r="31" customFormat="false" ht="14.65" hidden="false" customHeight="false" outlineLevel="0" collapsed="false">
      <c r="A31" s="6" t="s">
        <v>74</v>
      </c>
      <c r="B31" s="6" t="n">
        <v>75</v>
      </c>
      <c r="C31" s="6"/>
      <c r="D31" s="1" t="s">
        <v>186</v>
      </c>
      <c r="E31" s="7" t="s">
        <v>187</v>
      </c>
      <c r="F31" s="7" t="n">
        <v>419</v>
      </c>
      <c r="G31" s="7" t="s">
        <v>188</v>
      </c>
      <c r="H31" s="7" t="s">
        <v>23</v>
      </c>
      <c r="I31" s="7" t="s">
        <v>36</v>
      </c>
      <c r="J31" s="8" t="s">
        <v>189</v>
      </c>
      <c r="K31" s="8" t="s">
        <v>190</v>
      </c>
      <c r="L31" s="6" t="s">
        <v>191</v>
      </c>
      <c r="M31" s="9" t="n">
        <f aca="false">N31*O31</f>
        <v>595260</v>
      </c>
      <c r="N31" s="10" t="n">
        <v>3000</v>
      </c>
      <c r="O31" s="8" t="n">
        <v>198.42</v>
      </c>
      <c r="P31" s="11" t="s">
        <v>192</v>
      </c>
      <c r="Q31" s="11"/>
      <c r="R31" s="7"/>
      <c r="S31" s="7"/>
      <c r="T31" s="1" t="s">
        <v>193</v>
      </c>
      <c r="U31" s="7"/>
    </row>
    <row r="32" customFormat="false" ht="14.65" hidden="false" customHeight="false" outlineLevel="0" collapsed="false">
      <c r="A32" s="6" t="s">
        <v>74</v>
      </c>
      <c r="B32" s="6" t="n">
        <v>10</v>
      </c>
      <c r="C32" s="6" t="n">
        <v>1</v>
      </c>
      <c r="D32" s="1" t="s">
        <v>194</v>
      </c>
      <c r="E32" s="7" t="s">
        <v>195</v>
      </c>
      <c r="F32" s="7" t="n">
        <v>556</v>
      </c>
      <c r="G32" s="7" t="s">
        <v>196</v>
      </c>
      <c r="H32" s="7" t="s">
        <v>23</v>
      </c>
      <c r="I32" s="7" t="s">
        <v>36</v>
      </c>
      <c r="J32" s="8" t="s">
        <v>197</v>
      </c>
      <c r="K32" s="8" t="s">
        <v>198</v>
      </c>
      <c r="L32" s="6" t="s">
        <v>39</v>
      </c>
      <c r="M32" s="9" t="n">
        <f aca="false">N32*O32</f>
        <v>1866537</v>
      </c>
      <c r="N32" s="10" t="n">
        <v>2700</v>
      </c>
      <c r="O32" s="8" t="n">
        <v>691.31</v>
      </c>
      <c r="P32" s="11" t="s">
        <v>80</v>
      </c>
      <c r="Q32" s="11"/>
      <c r="R32" s="7" t="s">
        <v>199</v>
      </c>
      <c r="S32" s="7"/>
      <c r="T32" s="1" t="s">
        <v>200</v>
      </c>
      <c r="U32" s="7"/>
    </row>
    <row r="33" s="14" customFormat="true" ht="14.65" hidden="false" customHeight="false" outlineLevel="0" collapsed="false">
      <c r="A33" s="7" t="s">
        <v>45</v>
      </c>
      <c r="B33" s="7" t="n">
        <v>56</v>
      </c>
      <c r="C33" s="1"/>
      <c r="D33" s="1" t="s">
        <v>201</v>
      </c>
      <c r="E33" s="7" t="s">
        <v>202</v>
      </c>
      <c r="F33" s="7" t="n">
        <v>439</v>
      </c>
      <c r="G33" s="7"/>
      <c r="H33" s="7" t="s">
        <v>23</v>
      </c>
      <c r="I33" s="7" t="s">
        <v>36</v>
      </c>
      <c r="J33" s="8" t="s">
        <v>203</v>
      </c>
      <c r="K33" s="8" t="s">
        <v>204</v>
      </c>
      <c r="L33" s="6" t="s">
        <v>39</v>
      </c>
      <c r="M33" s="9" t="n">
        <f aca="false">N33*O33</f>
        <v>1740000</v>
      </c>
      <c r="N33" s="10" t="n">
        <v>2586.20689655172</v>
      </c>
      <c r="O33" s="8" t="n">
        <v>672.8</v>
      </c>
      <c r="P33" s="11" t="n">
        <v>43951</v>
      </c>
      <c r="Q33" s="11"/>
      <c r="R33" s="7"/>
      <c r="S33" s="7"/>
      <c r="T33" s="1" t="s">
        <v>50</v>
      </c>
      <c r="U33" s="7"/>
    </row>
    <row r="34" s="14" customFormat="true" ht="14.65" hidden="false" customHeight="false" outlineLevel="0" collapsed="false">
      <c r="A34" s="6" t="s">
        <v>19</v>
      </c>
      <c r="B34" s="6" t="n">
        <v>147</v>
      </c>
      <c r="C34" s="6"/>
      <c r="D34" s="1" t="s">
        <v>205</v>
      </c>
      <c r="E34" s="7" t="s">
        <v>206</v>
      </c>
      <c r="F34" s="7" t="n">
        <v>411</v>
      </c>
      <c r="G34" s="7" t="s">
        <v>207</v>
      </c>
      <c r="H34" s="7" t="s">
        <v>23</v>
      </c>
      <c r="I34" s="7" t="s">
        <v>89</v>
      </c>
      <c r="J34" s="8" t="s">
        <v>208</v>
      </c>
      <c r="K34" s="8" t="s">
        <v>209</v>
      </c>
      <c r="L34" s="6" t="s">
        <v>39</v>
      </c>
      <c r="M34" s="9" t="n">
        <f aca="false">N34*O34</f>
        <v>2762997.5799</v>
      </c>
      <c r="N34" s="10" t="n">
        <v>2544.97</v>
      </c>
      <c r="O34" s="8" t="n">
        <v>1085.67</v>
      </c>
      <c r="P34" s="11" t="s">
        <v>28</v>
      </c>
      <c r="Q34" s="11"/>
      <c r="R34" s="7" t="s">
        <v>210</v>
      </c>
      <c r="S34" s="7"/>
      <c r="T34" s="1" t="s">
        <v>211</v>
      </c>
      <c r="U34" s="7"/>
    </row>
    <row r="35" customFormat="false" ht="14.65" hidden="false" customHeight="false" outlineLevel="0" collapsed="false">
      <c r="A35" s="6" t="s">
        <v>19</v>
      </c>
      <c r="B35" s="6" t="n">
        <v>112</v>
      </c>
      <c r="C35" s="6" t="n">
        <v>3</v>
      </c>
      <c r="D35" s="1" t="s">
        <v>147</v>
      </c>
      <c r="E35" s="7" t="s">
        <v>212</v>
      </c>
      <c r="F35" s="7" t="n">
        <v>929</v>
      </c>
      <c r="G35" s="7" t="s">
        <v>213</v>
      </c>
      <c r="H35" s="7" t="s">
        <v>23</v>
      </c>
      <c r="I35" s="7" t="s">
        <v>24</v>
      </c>
      <c r="J35" s="8" t="s">
        <v>214</v>
      </c>
      <c r="K35" s="8" t="s">
        <v>215</v>
      </c>
      <c r="L35" s="6" t="s">
        <v>39</v>
      </c>
      <c r="M35" s="9" t="n">
        <f aca="false">N35*O35</f>
        <v>163590</v>
      </c>
      <c r="N35" s="10" t="n">
        <v>2100</v>
      </c>
      <c r="O35" s="8" t="n">
        <v>77.9</v>
      </c>
      <c r="P35" s="11" t="s">
        <v>28</v>
      </c>
      <c r="Q35" s="11"/>
      <c r="R35" s="7"/>
      <c r="S35" s="7"/>
      <c r="T35" s="1" t="s">
        <v>216</v>
      </c>
      <c r="U35" s="7"/>
    </row>
    <row r="36" customFormat="false" ht="14.65" hidden="false" customHeight="false" outlineLevel="0" collapsed="false">
      <c r="A36" s="6" t="s">
        <v>19</v>
      </c>
      <c r="B36" s="6" t="n">
        <v>53</v>
      </c>
      <c r="C36" s="6"/>
      <c r="D36" s="1" t="s">
        <v>33</v>
      </c>
      <c r="E36" s="7" t="s">
        <v>34</v>
      </c>
      <c r="F36" s="7" t="n">
        <v>504</v>
      </c>
      <c r="G36" s="7" t="s">
        <v>35</v>
      </c>
      <c r="H36" s="7" t="s">
        <v>23</v>
      </c>
      <c r="I36" s="7" t="s">
        <v>36</v>
      </c>
      <c r="J36" s="8" t="s">
        <v>217</v>
      </c>
      <c r="K36" s="8" t="s">
        <v>218</v>
      </c>
      <c r="L36" s="6" t="s">
        <v>39</v>
      </c>
      <c r="M36" s="9" t="n">
        <f aca="false">N36*O36</f>
        <v>1049893.36</v>
      </c>
      <c r="N36" s="10" t="n">
        <v>2069</v>
      </c>
      <c r="O36" s="8" t="n">
        <v>507.44</v>
      </c>
      <c r="P36" s="11" t="s">
        <v>28</v>
      </c>
      <c r="Q36" s="11"/>
      <c r="R36" s="7" t="s">
        <v>219</v>
      </c>
      <c r="S36" s="7"/>
      <c r="T36" s="1" t="s">
        <v>220</v>
      </c>
      <c r="U36" s="7"/>
    </row>
    <row r="37" customFormat="false" ht="14.65" hidden="false" customHeight="false" outlineLevel="0" collapsed="false">
      <c r="A37" s="16" t="s">
        <v>19</v>
      </c>
      <c r="B37" s="16" t="n">
        <v>98</v>
      </c>
      <c r="C37" s="16"/>
      <c r="D37" s="1" t="s">
        <v>75</v>
      </c>
      <c r="E37" s="7" t="s">
        <v>221</v>
      </c>
      <c r="F37" s="7" t="n">
        <v>24</v>
      </c>
      <c r="G37" s="7" t="s">
        <v>222</v>
      </c>
      <c r="H37" s="7" t="s">
        <v>23</v>
      </c>
      <c r="I37" s="7" t="s">
        <v>36</v>
      </c>
      <c r="J37" s="8" t="s">
        <v>223</v>
      </c>
      <c r="K37" s="8" t="s">
        <v>224</v>
      </c>
      <c r="L37" s="6" t="s">
        <v>39</v>
      </c>
      <c r="M37" s="9" t="n">
        <f aca="false">N37*O37</f>
        <v>423562.48</v>
      </c>
      <c r="N37" s="10" t="n">
        <v>1231</v>
      </c>
      <c r="O37" s="8" t="n">
        <v>344.08</v>
      </c>
      <c r="P37" s="11" t="s">
        <v>28</v>
      </c>
      <c r="Q37" s="11" t="s">
        <v>29</v>
      </c>
      <c r="R37" s="7" t="s">
        <v>225</v>
      </c>
      <c r="S37" s="7"/>
      <c r="T37" s="1" t="s">
        <v>226</v>
      </c>
      <c r="U37" s="7"/>
    </row>
    <row r="38" customFormat="false" ht="14.65" hidden="false" customHeight="false" outlineLevel="0" collapsed="false">
      <c r="A38" s="16" t="s">
        <v>74</v>
      </c>
      <c r="B38" s="16" t="n">
        <v>97</v>
      </c>
      <c r="C38" s="16"/>
      <c r="D38" s="1" t="s">
        <v>227</v>
      </c>
      <c r="E38" s="7" t="s">
        <v>228</v>
      </c>
      <c r="F38" s="7" t="n">
        <v>121</v>
      </c>
      <c r="G38" s="7" t="s">
        <v>229</v>
      </c>
      <c r="H38" s="7" t="s">
        <v>23</v>
      </c>
      <c r="I38" s="7" t="s">
        <v>24</v>
      </c>
      <c r="J38" s="8" t="s">
        <v>230</v>
      </c>
      <c r="K38" s="8" t="s">
        <v>231</v>
      </c>
      <c r="L38" s="6" t="s">
        <v>39</v>
      </c>
      <c r="M38" s="9" t="n">
        <f aca="false">N38*O38</f>
        <v>242847.74</v>
      </c>
      <c r="N38" s="10" t="n">
        <v>1102</v>
      </c>
      <c r="O38" s="8" t="n">
        <v>220.37</v>
      </c>
      <c r="P38" s="11" t="s">
        <v>232</v>
      </c>
      <c r="Q38" s="11"/>
      <c r="R38" s="7" t="s">
        <v>233</v>
      </c>
      <c r="S38" s="7" t="s">
        <v>234</v>
      </c>
      <c r="T38" s="1" t="s">
        <v>235</v>
      </c>
      <c r="U38" s="7"/>
    </row>
    <row r="39" customFormat="false" ht="14.65" hidden="false" customHeight="false" outlineLevel="0" collapsed="false">
      <c r="A39" s="16" t="s">
        <v>45</v>
      </c>
      <c r="B39" s="16"/>
      <c r="C39" s="17"/>
      <c r="D39" s="1" t="s">
        <v>236</v>
      </c>
      <c r="E39" s="7" t="s">
        <v>237</v>
      </c>
      <c r="F39" s="7"/>
      <c r="G39" s="7"/>
      <c r="H39" s="7"/>
      <c r="I39" s="7" t="s">
        <v>36</v>
      </c>
      <c r="J39" s="8" t="s">
        <v>238</v>
      </c>
      <c r="K39" s="8" t="s">
        <v>239</v>
      </c>
      <c r="L39" s="6" t="s">
        <v>107</v>
      </c>
      <c r="M39" s="9" t="n">
        <f aca="false">N39*O39</f>
        <v>133820</v>
      </c>
      <c r="N39" s="10" t="n">
        <v>500</v>
      </c>
      <c r="O39" s="8" t="n">
        <v>267.64</v>
      </c>
      <c r="P39" s="11" t="n">
        <v>43373</v>
      </c>
      <c r="Q39" s="11"/>
      <c r="R39" s="7" t="s">
        <v>240</v>
      </c>
      <c r="S39" s="7"/>
      <c r="T39" s="1" t="s">
        <v>50</v>
      </c>
      <c r="U39" s="7"/>
    </row>
    <row r="40" s="13" customFormat="true" ht="14.65" hidden="false" customHeight="false" outlineLevel="0" collapsed="false">
      <c r="A40" s="6" t="s">
        <v>19</v>
      </c>
      <c r="B40" s="6" t="n">
        <v>300</v>
      </c>
      <c r="C40" s="6"/>
      <c r="D40" s="1" t="s">
        <v>241</v>
      </c>
      <c r="E40" s="7" t="s">
        <v>242</v>
      </c>
      <c r="F40" s="7" t="n">
        <v>110</v>
      </c>
      <c r="G40" s="7" t="s">
        <v>243</v>
      </c>
      <c r="H40" s="7" t="s">
        <v>23</v>
      </c>
      <c r="I40" s="7" t="s">
        <v>36</v>
      </c>
      <c r="J40" s="8" t="s">
        <v>244</v>
      </c>
      <c r="K40" s="8"/>
      <c r="L40" s="6" t="s">
        <v>39</v>
      </c>
      <c r="M40" s="6"/>
      <c r="N40" s="10"/>
      <c r="O40" s="8" t="n">
        <v>266.78</v>
      </c>
      <c r="P40" s="11"/>
      <c r="Q40" s="11"/>
      <c r="R40" s="7" t="s">
        <v>245</v>
      </c>
      <c r="S40" s="7"/>
      <c r="T40" s="1" t="s">
        <v>246</v>
      </c>
      <c r="U40" s="7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</row>
    <row r="41" s="13" customFormat="true" ht="14.65" hidden="false" customHeight="false" outlineLevel="0" collapsed="false">
      <c r="A41" s="6" t="s">
        <v>19</v>
      </c>
      <c r="B41" s="6" t="n">
        <v>308</v>
      </c>
      <c r="C41" s="7" t="n">
        <v>7</v>
      </c>
      <c r="D41" s="1" t="s">
        <v>247</v>
      </c>
      <c r="E41" s="7" t="s">
        <v>248</v>
      </c>
      <c r="F41" s="7" t="n">
        <v>1574</v>
      </c>
      <c r="G41" s="7" t="s">
        <v>249</v>
      </c>
      <c r="H41" s="7" t="s">
        <v>23</v>
      </c>
      <c r="I41" s="7" t="s">
        <v>24</v>
      </c>
      <c r="J41" s="8" t="s">
        <v>244</v>
      </c>
      <c r="K41" s="8"/>
      <c r="L41" s="6" t="s">
        <v>39</v>
      </c>
      <c r="M41" s="6"/>
      <c r="N41" s="10"/>
      <c r="O41" s="8" t="n">
        <v>167.55</v>
      </c>
      <c r="P41" s="11"/>
      <c r="Q41" s="11"/>
      <c r="R41" s="7" t="s">
        <v>244</v>
      </c>
      <c r="S41" s="7"/>
      <c r="T41" s="1"/>
      <c r="U41" s="7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</row>
    <row r="42" customFormat="false" ht="14.65" hidden="false" customHeight="false" outlineLevel="0" collapsed="false">
      <c r="A42" s="6"/>
      <c r="B42" s="6"/>
      <c r="C42" s="7"/>
      <c r="D42" s="8"/>
      <c r="E42" s="6"/>
      <c r="F42" s="6"/>
      <c r="G42" s="6"/>
      <c r="H42" s="6"/>
      <c r="I42" s="6"/>
      <c r="J42" s="8"/>
      <c r="K42" s="8"/>
      <c r="L42" s="6"/>
      <c r="M42" s="9" t="n">
        <f aca="false">SUM(M2:M39)</f>
        <v>63775474.4965</v>
      </c>
      <c r="N42" s="10" t="n">
        <f aca="false">M42/O42</f>
        <v>5121.70942126519</v>
      </c>
      <c r="O42" s="9" t="n">
        <f aca="false">SUM(O2:O39)</f>
        <v>12451.99</v>
      </c>
      <c r="P42" s="11"/>
      <c r="Q42" s="11"/>
      <c r="R42" s="6"/>
      <c r="S42" s="6"/>
      <c r="T42" s="6"/>
    </row>
    <row r="43" customFormat="false" ht="14.65" hidden="false" customHeight="false" outlineLevel="0" collapsed="false"/>
    <row r="44" customFormat="false" ht="14.65" hidden="false" customHeight="false" outlineLevel="0" collapsed="false"/>
    <row r="45" customFormat="false" ht="14.65" hidden="false" customHeight="false" outlineLevel="0" collapsed="false"/>
    <row r="46" customFormat="false" ht="14.65" hidden="false" customHeight="false" outlineLevel="0" collapsed="false"/>
    <row r="47" customFormat="false" ht="14.65" hidden="false" customHeight="false" outlineLevel="0" collapsed="false"/>
    <row r="48" customFormat="false" ht="14.65" hidden="false" customHeight="false" outlineLevel="0" collapsed="false"/>
    <row r="49" customFormat="false" ht="14.65" hidden="false" customHeight="false" outlineLevel="0" collapsed="false"/>
    <row r="50" customFormat="false" ht="14.65" hidden="false" customHeight="false" outlineLevel="0" collapsed="false"/>
    <row r="51" customFormat="false" ht="14.65" hidden="false" customHeight="false" outlineLevel="0" collapsed="false"/>
    <row r="52" customFormat="false" ht="14.65" hidden="false" customHeight="false" outlineLevel="0" collapsed="false"/>
    <row r="53" customFormat="false" ht="14.65" hidden="false" customHeight="false" outlineLevel="0" collapsed="false"/>
    <row r="54" customFormat="false" ht="14.65" hidden="false" customHeight="false" outlineLevel="0" collapsed="false"/>
    <row r="55" customFormat="false" ht="14.65" hidden="false" customHeight="false" outlineLevel="0" collapsed="false"/>
  </sheetData>
  <autoFilter ref="A1:T42"/>
  <hyperlinks>
    <hyperlink ref="R5" r:id="rId1" display="https://www.tripadvisor.cz/Restaurant_Review-g274707-d2032377-Reviews-Cafe_Trinity-Prague_Bohemia.html"/>
    <hyperlink ref="T11" r:id="rId2" display="http://zastupitelstvo.praha.eu/ina2014/cessmldetail.aspx?id=225683"/>
    <hyperlink ref="T18" r:id="rId3" display="http://zastupitelstvo.praha.eu/ina2014/cessmldetail.aspx?id=222501"/>
    <hyperlink ref="T31" r:id="rId4" display="http://zastupitelstvo.praha.eu/ina2014/cessmldetail.aspx?id=172168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973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2016-02-05T16:34:31Z</dcterms:created>
  <dc:creator/>
  <dc:description/>
  <dc:language>cs-CZ</dc:language>
  <cp:lastModifiedBy>Adam Zábranský</cp:lastModifiedBy>
  <dcterms:modified xsi:type="dcterms:W3CDTF">2017-09-26T15:46:05Z</dcterms:modified>
  <cp:revision>40</cp:revision>
  <dc:subject/>
  <dc:title/>
</cp:coreProperties>
</file>