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ser\Documents\"/>
    </mc:Choice>
  </mc:AlternateContent>
  <xr:revisionPtr revIDLastSave="0" documentId="8_{7E0DDA2E-B38F-4390-8953-14312D0B1CE1}" xr6:coauthVersionLast="47" xr6:coauthVersionMax="47" xr10:uidLastSave="{00000000-0000-0000-0000-000000000000}"/>
  <bookViews>
    <workbookView xWindow="14400" yWindow="0" windowWidth="14400" windowHeight="16200" tabRatio="500" xr2:uid="{00000000-000D-0000-FFFF-FFFF00000000}"/>
  </bookViews>
  <sheets>
    <sheet name="Sheet1" sheetId="1" r:id="rId1"/>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5" i="1" l="1"/>
  <c r="B37" i="1"/>
  <c r="B38" i="1"/>
  <c r="H12" i="1"/>
  <c r="G14" i="1"/>
  <c r="G15" i="1" s="1"/>
  <c r="F14" i="1"/>
  <c r="F15" i="1" s="1"/>
  <c r="E14" i="1"/>
  <c r="E15" i="1" s="1"/>
  <c r="C14" i="1"/>
  <c r="C15" i="1" s="1"/>
  <c r="D14" i="1"/>
  <c r="D15" i="1" s="1"/>
  <c r="H15" i="1" l="1"/>
</calcChain>
</file>

<file path=xl/sharedStrings.xml><?xml version="1.0" encoding="utf-8"?>
<sst xmlns="http://schemas.openxmlformats.org/spreadsheetml/2006/main" count="39" uniqueCount="30">
  <si>
    <t>Cash Flows</t>
  </si>
  <si>
    <t>Plan</t>
  </si>
  <si>
    <t>NPV (Manual)</t>
  </si>
  <si>
    <t>NPV (Formula)</t>
  </si>
  <si>
    <t xml:space="preserve"> </t>
  </si>
  <si>
    <t>Discounted Rate (Risk)</t>
  </si>
  <si>
    <t xml:space="preserve">Net present value (NPV) </t>
  </si>
  <si>
    <t xml:space="preserve">the difference between the present value of cash inflows and the present value of cash outflows over a period of time. </t>
  </si>
  <si>
    <t>=</t>
  </si>
  <si>
    <t>Caculate Net Present Value (NPV)</t>
  </si>
  <si>
    <t xml:space="preserve">The higher the NPV, the better </t>
  </si>
  <si>
    <t xml:space="preserve">means the return from a project </t>
  </si>
  <si>
    <t xml:space="preserve">exceeds the cost of capital </t>
  </si>
  <si>
    <t>PROJECT TITLE</t>
  </si>
  <si>
    <t>PROJECT MANAGER</t>
  </si>
  <si>
    <t>COMPANY NAME</t>
  </si>
  <si>
    <t>DATE</t>
  </si>
  <si>
    <t>GROUP NAME</t>
  </si>
  <si>
    <t xml:space="preserve">Estimate </t>
  </si>
  <si>
    <t>Car Price Prediction</t>
  </si>
  <si>
    <t>MUHAMMAD ZULHISYAM NAQIB BIN MAHURIN</t>
  </si>
  <si>
    <t>GROUP 7</t>
  </si>
  <si>
    <t>AI ENTERPRISE</t>
  </si>
  <si>
    <t xml:space="preserve">This means that the NPV is higher than estimate cost </t>
  </si>
  <si>
    <t>Payback Analysis</t>
  </si>
  <si>
    <t xml:space="preserve">The cost estimation of RM 122500 is recovered by the end of Year 3, and there's an additional positive present value of RM 54641.08 by the end of Year 4.
This suggests that the investment is relatively quick to pay back and may be considered favorable from a liquidity. The the cost estimationRM 122500 just is recovered by the end of Year 3, and there's an additional positive present value of RM 54641.08 by the end of Year 4. This suggests that the investment is relatively quick to pay back and may be considered favorable from a liquidity </t>
  </si>
  <si>
    <t>ohh</t>
  </si>
  <si>
    <t xml:space="preserve">return of investment </t>
  </si>
  <si>
    <t>Internal Rate of Return</t>
  </si>
  <si>
    <t>Net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</si>
</sst>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RM&quot;#,##0.00;[Red]\-&quot;RM&quot;#,##0.00"/>
    <numFmt numFmtId="43" formatCode="_-* #,##0.00_-;\-* #,##0.00_-;_-* &quot;-&quot;??_-;_-@_-"/>
    <numFmt numFmtId="164" formatCode="&quot;$&quot;#,##0_);[Red]\(&quot;$&quot;#,##0\)"/>
    <numFmt numFmtId="165" formatCode="_(&quot;$&quot;* #,##0.00_);_(&quot;$&quot;* \(#,##0.00\);_(&quot;$&quot;* &quot;-&quot;??_);_(@_)"/>
    <numFmt numFmtId="166" formatCode="_(&quot;$&quot;* #,##0_);_(&quot;$&quot;* \(#,##0\);_(&quot;$&quot;* &quot;-&quot;??_);_(@_)"/>
    <numFmt numFmtId="167" formatCode="0.0%"/>
  </numFmts>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i/>
      <sz val="12"/>
      <color theme="1"/>
      <name val="Calibri"/>
      <scheme val="minor"/>
    </font>
    <font>
      <sz val="12"/>
      <color rgb="FF0432FF"/>
      <name val="Calibri"/>
      <family val="2"/>
      <scheme val="minor"/>
    </font>
    <font>
      <sz val="5"/>
      <color rgb="FF222222"/>
      <name val="Arial"/>
      <family val="2"/>
    </font>
    <font>
      <b/>
      <sz val="10"/>
      <color theme="0"/>
      <name val="Century Gothic"/>
      <family val="1"/>
    </font>
    <font>
      <sz val="10"/>
      <color theme="1"/>
      <name val="Century Gothic"/>
      <family val="1"/>
    </font>
  </fonts>
  <fills count="6">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rgb="FFFFFFFF"/>
        <bgColor indexed="64"/>
      </patternFill>
    </fill>
    <fill>
      <patternFill patternType="solid">
        <fgColor theme="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165" fontId="3" fillId="0" borderId="0" applyFont="0" applyFill="0" applyBorder="0" applyAlignment="0" applyProtection="0"/>
    <xf numFmtId="9" fontId="3" fillId="0" borderId="0" applyFont="0" applyFill="0" applyBorder="0" applyAlignment="0" applyProtection="0"/>
  </cellStyleXfs>
  <cellXfs count="33">
    <xf numFmtId="0" fontId="0" fillId="0" borderId="0" xfId="0"/>
    <xf numFmtId="0" fontId="0" fillId="0" borderId="0" xfId="0" applyAlignment="1">
      <alignment horizontal="center"/>
    </xf>
    <xf numFmtId="0" fontId="2" fillId="0" borderId="0" xfId="0" applyFont="1"/>
    <xf numFmtId="0" fontId="4" fillId="0" borderId="1" xfId="0" applyFont="1" applyBorder="1"/>
    <xf numFmtId="0" fontId="0" fillId="0" borderId="2" xfId="0" applyBorder="1"/>
    <xf numFmtId="0" fontId="0" fillId="0" borderId="3" xfId="0" applyBorder="1"/>
    <xf numFmtId="0" fontId="8" fillId="4" borderId="0" xfId="0" applyFont="1" applyFill="1" applyAlignment="1">
      <alignment vertical="center" wrapText="1"/>
    </xf>
    <xf numFmtId="0" fontId="4" fillId="0" borderId="4" xfId="0" applyFont="1" applyBorder="1"/>
    <xf numFmtId="0" fontId="0" fillId="0" borderId="5" xfId="0" applyBorder="1"/>
    <xf numFmtId="0" fontId="5" fillId="0" borderId="6" xfId="0" applyFont="1" applyBorder="1"/>
    <xf numFmtId="0" fontId="0" fillId="0" borderId="6" xfId="0" applyBorder="1"/>
    <xf numFmtId="0" fontId="5" fillId="0" borderId="6" xfId="0" applyFont="1" applyBorder="1" applyAlignment="1">
      <alignment horizontal="center"/>
    </xf>
    <xf numFmtId="0" fontId="6" fillId="2" borderId="6" xfId="0" applyFont="1" applyFill="1" applyBorder="1" applyAlignment="1">
      <alignment horizontal="center"/>
    </xf>
    <xf numFmtId="0" fontId="6" fillId="3" borderId="6" xfId="0" applyFont="1" applyFill="1" applyBorder="1" applyAlignment="1">
      <alignment horizontal="center"/>
    </xf>
    <xf numFmtId="166" fontId="0" fillId="0" borderId="6" xfId="1" applyNumberFormat="1" applyFont="1" applyBorder="1"/>
    <xf numFmtId="164" fontId="0" fillId="0" borderId="6" xfId="0" applyNumberFormat="1" applyBorder="1"/>
    <xf numFmtId="167" fontId="7" fillId="0" borderId="6" xfId="0" applyNumberFormat="1" applyFont="1" applyBorder="1"/>
    <xf numFmtId="166" fontId="0" fillId="0" borderId="6" xfId="0" applyNumberFormat="1" applyBorder="1"/>
    <xf numFmtId="0" fontId="2" fillId="0" borderId="7" xfId="0" applyFont="1" applyBorder="1" applyAlignment="1">
      <alignment horizontal="left"/>
    </xf>
    <xf numFmtId="0" fontId="2" fillId="0" borderId="9" xfId="0" applyFont="1" applyBorder="1" applyAlignment="1">
      <alignment horizontal="left"/>
    </xf>
    <xf numFmtId="0" fontId="9" fillId="5" borderId="10" xfId="0" applyFont="1" applyFill="1" applyBorder="1" applyAlignment="1">
      <alignment horizontal="left" vertical="center" wrapText="1" indent="1"/>
    </xf>
    <xf numFmtId="0" fontId="10" fillId="0" borderId="10" xfId="0" applyFont="1" applyBorder="1" applyAlignment="1">
      <alignment horizontal="left" vertical="center" wrapText="1" indent="1"/>
    </xf>
    <xf numFmtId="14" fontId="10" fillId="0" borderId="10" xfId="0" applyNumberFormat="1" applyFont="1" applyBorder="1" applyAlignment="1">
      <alignment horizontal="left" vertical="center" wrapText="1" indent="1"/>
    </xf>
    <xf numFmtId="43" fontId="0" fillId="0" borderId="6" xfId="0" applyNumberFormat="1" applyBorder="1"/>
    <xf numFmtId="166" fontId="0" fillId="0" borderId="0" xfId="0" applyNumberFormat="1"/>
    <xf numFmtId="0" fontId="1" fillId="0" borderId="8" xfId="0" applyFont="1" applyBorder="1" applyAlignment="1">
      <alignment horizontal="left"/>
    </xf>
    <xf numFmtId="0" fontId="0" fillId="0" borderId="0" xfId="0" applyAlignment="1">
      <alignment wrapText="1"/>
    </xf>
    <xf numFmtId="9" fontId="0" fillId="0" borderId="0" xfId="2" applyFont="1"/>
    <xf numFmtId="0" fontId="0" fillId="0" borderId="0" xfId="0" applyAlignment="1">
      <alignment horizontal="center"/>
    </xf>
    <xf numFmtId="9" fontId="0" fillId="0" borderId="7" xfId="2" applyFont="1" applyBorder="1" applyAlignment="1">
      <alignment horizontal="right" vertical="top"/>
    </xf>
    <xf numFmtId="9" fontId="0" fillId="0" borderId="8" xfId="2" applyFont="1" applyBorder="1" applyAlignment="1">
      <alignment horizontal="right" vertical="top"/>
    </xf>
    <xf numFmtId="8" fontId="0" fillId="0" borderId="0" xfId="0" applyNumberFormat="1"/>
    <xf numFmtId="10" fontId="0" fillId="0" borderId="0" xfId="0" applyNumberFormat="1"/>
  </cellXfs>
  <cellStyles count="3">
    <cellStyle name="Currency" xfId="1" builtinId="4"/>
    <cellStyle name="Normal" xfId="0" builtinId="0"/>
    <cellStyle name="Percent" xfId="2" builtinId="5"/>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87925</xdr:colOff>
      <xdr:row>20</xdr:row>
      <xdr:rowOff>8125</xdr:rowOff>
    </xdr:from>
    <xdr:to>
      <xdr:col>1</xdr:col>
      <xdr:colOff>1739349</xdr:colOff>
      <xdr:row>28</xdr:row>
      <xdr:rowOff>140804</xdr:rowOff>
    </xdr:to>
    <xdr:pic>
      <xdr:nvPicPr>
        <xdr:cNvPr id="2" name="Picture 1">
          <a:extLst>
            <a:ext uri="{FF2B5EF4-FFF2-40B4-BE49-F238E27FC236}">
              <a16:creationId xmlns:a16="http://schemas.microsoft.com/office/drawing/2014/main" id="{C646DB2E-CEB9-4506-AAAD-980F1B6B231E}"/>
            </a:ext>
          </a:extLst>
        </xdr:cNvPr>
        <xdr:cNvPicPr>
          <a:picLocks noChangeAspect="1"/>
        </xdr:cNvPicPr>
      </xdr:nvPicPr>
      <xdr:blipFill rotWithShape="1">
        <a:blip xmlns:r="http://schemas.openxmlformats.org/officeDocument/2006/relationships" r:embed="rId1"/>
        <a:srcRect t="-1" b="4278"/>
        <a:stretch/>
      </xdr:blipFill>
      <xdr:spPr>
        <a:xfrm>
          <a:off x="87925" y="3900951"/>
          <a:ext cx="3597837" cy="1722940"/>
        </a:xfrm>
        <a:prstGeom prst="rect">
          <a:avLst/>
        </a:prstGeom>
      </xdr:spPr>
    </xdr:pic>
    <xdr:clientData/>
  </xdr:twoCellAnchor>
  <xdr:twoCellAnchor editAs="oneCell">
    <xdr:from>
      <xdr:col>3</xdr:col>
      <xdr:colOff>0</xdr:colOff>
      <xdr:row>21</xdr:row>
      <xdr:rowOff>0</xdr:rowOff>
    </xdr:from>
    <xdr:to>
      <xdr:col>3</xdr:col>
      <xdr:colOff>304800</xdr:colOff>
      <xdr:row>22</xdr:row>
      <xdr:rowOff>104775</xdr:rowOff>
    </xdr:to>
    <xdr:sp macro="" textlink="">
      <xdr:nvSpPr>
        <xdr:cNvPr id="1025" name="AutoShape 1" descr="\text{NPV}">
          <a:extLst>
            <a:ext uri="{FF2B5EF4-FFF2-40B4-BE49-F238E27FC236}">
              <a16:creationId xmlns:a16="http://schemas.microsoft.com/office/drawing/2014/main" id="{FBEC1354-1D3B-4ADD-838D-69975C7547B6}"/>
            </a:ext>
          </a:extLst>
        </xdr:cNvPr>
        <xdr:cNvSpPr>
          <a:spLocks noChangeAspect="1" noChangeArrowheads="1"/>
        </xdr:cNvSpPr>
      </xdr:nvSpPr>
      <xdr:spPr bwMode="auto">
        <a:xfrm>
          <a:off x="3857625" y="300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24849</xdr:colOff>
      <xdr:row>22</xdr:row>
      <xdr:rowOff>84091</xdr:rowOff>
    </xdr:from>
    <xdr:to>
      <xdr:col>5</xdr:col>
      <xdr:colOff>305562</xdr:colOff>
      <xdr:row>26</xdr:row>
      <xdr:rowOff>82826</xdr:rowOff>
    </xdr:to>
    <xdr:pic>
      <xdr:nvPicPr>
        <xdr:cNvPr id="4" name="Picture 3">
          <a:extLst>
            <a:ext uri="{FF2B5EF4-FFF2-40B4-BE49-F238E27FC236}">
              <a16:creationId xmlns:a16="http://schemas.microsoft.com/office/drawing/2014/main" id="{2C400CF2-FA6F-4269-8B00-D1A832AD46E6}"/>
            </a:ext>
          </a:extLst>
        </xdr:cNvPr>
        <xdr:cNvPicPr>
          <a:picLocks noChangeAspect="1"/>
        </xdr:cNvPicPr>
      </xdr:nvPicPr>
      <xdr:blipFill>
        <a:blip xmlns:r="http://schemas.openxmlformats.org/officeDocument/2006/relationships" r:embed="rId2"/>
        <a:stretch>
          <a:fillRect/>
        </a:stretch>
      </xdr:blipFill>
      <xdr:spPr>
        <a:xfrm>
          <a:off x="3826566" y="3579352"/>
          <a:ext cx="5747235" cy="7938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11" zoomScale="85" zoomScaleNormal="85" zoomScalePageLayoutView="130" workbookViewId="0">
      <selection activeCell="B36" sqref="B36"/>
    </sheetView>
  </sheetViews>
  <sheetFormatPr defaultColWidth="11" defaultRowHeight="15.75" x14ac:dyDescent="0.25"/>
  <cols>
    <col min="1" max="1" width="25.5" customWidth="1"/>
    <col min="2" max="2" width="24.375" customWidth="1"/>
    <col min="3" max="3" width="49" customWidth="1"/>
    <col min="4" max="4" width="11.75" customWidth="1"/>
  </cols>
  <sheetData>
    <row r="1" spans="1:9" x14ac:dyDescent="0.25">
      <c r="A1" s="20" t="s">
        <v>13</v>
      </c>
      <c r="B1" s="21" t="s">
        <v>19</v>
      </c>
    </row>
    <row r="2" spans="1:9" ht="27" x14ac:dyDescent="0.25">
      <c r="A2" s="20" t="s">
        <v>14</v>
      </c>
      <c r="B2" s="21" t="s">
        <v>20</v>
      </c>
    </row>
    <row r="3" spans="1:9" x14ac:dyDescent="0.25">
      <c r="A3" s="20" t="s">
        <v>17</v>
      </c>
      <c r="B3" s="21" t="s">
        <v>21</v>
      </c>
    </row>
    <row r="4" spans="1:9" x14ac:dyDescent="0.25">
      <c r="A4" s="20" t="s">
        <v>15</v>
      </c>
      <c r="B4" s="21" t="s">
        <v>22</v>
      </c>
    </row>
    <row r="5" spans="1:9" x14ac:dyDescent="0.25">
      <c r="A5" s="20" t="s">
        <v>16</v>
      </c>
      <c r="B5" s="22">
        <v>44195</v>
      </c>
    </row>
    <row r="7" spans="1:9" x14ac:dyDescent="0.25">
      <c r="A7" s="28" t="s">
        <v>9</v>
      </c>
      <c r="B7" s="28"/>
      <c r="C7" s="28"/>
      <c r="D7" s="28"/>
      <c r="E7" s="28"/>
      <c r="F7" s="28"/>
      <c r="G7" s="28"/>
    </row>
    <row r="8" spans="1:9" x14ac:dyDescent="0.25">
      <c r="A8" s="1"/>
      <c r="B8" s="1"/>
      <c r="C8" s="1"/>
      <c r="D8" s="1"/>
      <c r="E8" s="1"/>
      <c r="F8" s="1"/>
      <c r="G8" s="1"/>
    </row>
    <row r="9" spans="1:9" x14ac:dyDescent="0.25">
      <c r="A9" s="9" t="s">
        <v>4</v>
      </c>
      <c r="B9" s="10"/>
      <c r="C9" s="11">
        <v>2020</v>
      </c>
      <c r="D9" s="11">
        <v>2021</v>
      </c>
      <c r="E9" s="11">
        <v>2022</v>
      </c>
      <c r="F9" s="11">
        <v>2023</v>
      </c>
      <c r="G9" s="11">
        <v>2024</v>
      </c>
    </row>
    <row r="10" spans="1:9" x14ac:dyDescent="0.25">
      <c r="A10" s="10"/>
      <c r="B10" s="10"/>
      <c r="C10" s="12" t="s">
        <v>18</v>
      </c>
      <c r="D10" s="13" t="s">
        <v>1</v>
      </c>
      <c r="E10" s="13" t="s">
        <v>1</v>
      </c>
      <c r="F10" s="13" t="s">
        <v>1</v>
      </c>
      <c r="G10" s="13" t="s">
        <v>1</v>
      </c>
    </row>
    <row r="11" spans="1:9" x14ac:dyDescent="0.25">
      <c r="A11" s="10"/>
      <c r="B11" s="10"/>
      <c r="C11" s="10">
        <v>0</v>
      </c>
      <c r="D11" s="10">
        <v>1</v>
      </c>
      <c r="E11" s="10">
        <v>2</v>
      </c>
      <c r="F11" s="10">
        <v>3</v>
      </c>
      <c r="G11" s="10">
        <v>4</v>
      </c>
    </row>
    <row r="12" spans="1:9" x14ac:dyDescent="0.25">
      <c r="A12" s="10" t="s">
        <v>0</v>
      </c>
      <c r="B12" s="10"/>
      <c r="C12" s="14">
        <v>-122500</v>
      </c>
      <c r="D12" s="15">
        <v>100000</v>
      </c>
      <c r="E12" s="15">
        <v>120000</v>
      </c>
      <c r="F12" s="15">
        <v>90000</v>
      </c>
      <c r="G12" s="15">
        <v>80000</v>
      </c>
      <c r="H12" s="24">
        <f xml:space="preserve"> SUM(D12:G12)</f>
        <v>390000</v>
      </c>
    </row>
    <row r="13" spans="1:9" x14ac:dyDescent="0.25">
      <c r="A13" s="10" t="s">
        <v>5</v>
      </c>
      <c r="B13" s="16" t="s">
        <v>4</v>
      </c>
      <c r="C13" s="10">
        <v>0.1</v>
      </c>
      <c r="D13" s="10">
        <v>0.1</v>
      </c>
      <c r="E13" s="10">
        <v>0.1</v>
      </c>
      <c r="F13" s="10">
        <v>0.1</v>
      </c>
      <c r="G13" s="10">
        <v>0.1</v>
      </c>
    </row>
    <row r="14" spans="1:9" x14ac:dyDescent="0.25">
      <c r="A14" s="10" t="s">
        <v>2</v>
      </c>
      <c r="B14" s="17" t="s">
        <v>4</v>
      </c>
      <c r="C14" s="10">
        <f>(1/C13)^C11</f>
        <v>1</v>
      </c>
      <c r="D14" s="14">
        <f>(1+D13)^(-D11)</f>
        <v>0.90909090909090906</v>
      </c>
      <c r="E14" s="14">
        <f>(1+E13)^(-E11)</f>
        <v>0.82644628099173545</v>
      </c>
      <c r="F14" s="14">
        <f>(1+F13)^(-F11)</f>
        <v>0.75131480090157754</v>
      </c>
      <c r="G14" s="14">
        <f>(1+G13)^(-G11)</f>
        <v>0.68301345536507052</v>
      </c>
    </row>
    <row r="15" spans="1:9" x14ac:dyDescent="0.25">
      <c r="A15" s="10" t="s">
        <v>3</v>
      </c>
      <c r="B15" s="14" t="s">
        <v>4</v>
      </c>
      <c r="C15" s="17">
        <f>C12*C14</f>
        <v>-122500</v>
      </c>
      <c r="D15" s="14">
        <f>D12*D14</f>
        <v>90909.090909090912</v>
      </c>
      <c r="E15" s="23">
        <f>E12*E14</f>
        <v>99173.553719008254</v>
      </c>
      <c r="F15" s="23">
        <f>(F12*F14)</f>
        <v>67618.332081141984</v>
      </c>
      <c r="G15" s="23">
        <f>G12*G14</f>
        <v>54641.076429205641</v>
      </c>
      <c r="H15" s="24">
        <f>SUM(D15:G15)</f>
        <v>312342.05313844682</v>
      </c>
      <c r="I15" t="s">
        <v>23</v>
      </c>
    </row>
    <row r="16" spans="1:9" ht="13.9" customHeight="1" x14ac:dyDescent="0.25">
      <c r="A16" s="18" t="s">
        <v>10</v>
      </c>
      <c r="B16" s="17" t="s">
        <v>4</v>
      </c>
      <c r="C16" s="10"/>
      <c r="D16" s="10"/>
      <c r="E16" s="10"/>
      <c r="F16" s="10"/>
      <c r="G16" s="10"/>
    </row>
    <row r="17" spans="1:7" ht="12" customHeight="1" x14ac:dyDescent="0.25">
      <c r="A17" s="19" t="s">
        <v>11</v>
      </c>
      <c r="B17" s="29" t="s">
        <v>4</v>
      </c>
      <c r="C17" s="10"/>
      <c r="D17" s="10"/>
      <c r="E17" s="10"/>
      <c r="F17" s="10"/>
      <c r="G17" s="10"/>
    </row>
    <row r="18" spans="1:7" ht="14.25" customHeight="1" x14ac:dyDescent="0.25">
      <c r="A18" s="25" t="s">
        <v>12</v>
      </c>
      <c r="B18" s="30"/>
      <c r="C18" s="10"/>
      <c r="D18" s="10"/>
      <c r="E18" s="10"/>
      <c r="F18" s="10"/>
      <c r="G18" s="10"/>
    </row>
    <row r="19" spans="1:7" ht="16.5" thickBot="1" x14ac:dyDescent="0.3">
      <c r="A19" s="2"/>
    </row>
    <row r="20" spans="1:7" x14ac:dyDescent="0.25">
      <c r="A20" s="3" t="s">
        <v>6</v>
      </c>
      <c r="B20" s="4" t="s">
        <v>7</v>
      </c>
      <c r="C20" s="4"/>
      <c r="D20" s="4"/>
      <c r="E20" s="4"/>
      <c r="F20" s="4"/>
      <c r="G20" s="4"/>
    </row>
    <row r="21" spans="1:7" x14ac:dyDescent="0.25">
      <c r="A21" s="5"/>
    </row>
    <row r="22" spans="1:7" x14ac:dyDescent="0.25">
      <c r="A22" s="5"/>
      <c r="D22" s="6"/>
      <c r="E22" s="6" t="s">
        <v>8</v>
      </c>
      <c r="F22" s="6" t="s">
        <v>4</v>
      </c>
    </row>
    <row r="23" spans="1:7" x14ac:dyDescent="0.25">
      <c r="A23" s="5"/>
    </row>
    <row r="24" spans="1:7" x14ac:dyDescent="0.25">
      <c r="A24" s="5"/>
    </row>
    <row r="25" spans="1:7" x14ac:dyDescent="0.25">
      <c r="A25" s="5"/>
    </row>
    <row r="26" spans="1:7" x14ac:dyDescent="0.25">
      <c r="A26" s="5"/>
    </row>
    <row r="27" spans="1:7" x14ac:dyDescent="0.25">
      <c r="A27" s="5"/>
    </row>
    <row r="28" spans="1:7" x14ac:dyDescent="0.25">
      <c r="A28" s="5"/>
    </row>
    <row r="29" spans="1:7" ht="16.5" thickBot="1" x14ac:dyDescent="0.3">
      <c r="A29" s="7"/>
      <c r="B29" s="8"/>
      <c r="C29" s="8"/>
      <c r="D29" s="8"/>
      <c r="E29" s="8"/>
      <c r="F29" s="8"/>
      <c r="G29" s="8"/>
    </row>
    <row r="33" spans="1:3" ht="154.5" customHeight="1" x14ac:dyDescent="0.25">
      <c r="A33" t="s">
        <v>24</v>
      </c>
      <c r="B33" t="s">
        <v>26</v>
      </c>
      <c r="C33" s="26" t="s">
        <v>25</v>
      </c>
    </row>
    <row r="35" spans="1:3" x14ac:dyDescent="0.25">
      <c r="A35" t="s">
        <v>27</v>
      </c>
      <c r="B35" s="27">
        <f>SUM(H15/H12)</f>
        <v>0.80087705932935083</v>
      </c>
    </row>
    <row r="36" spans="1:3" x14ac:dyDescent="0.25">
      <c r="B36" s="27"/>
    </row>
    <row r="37" spans="1:3" x14ac:dyDescent="0.25">
      <c r="A37" t="s">
        <v>28</v>
      </c>
      <c r="B37" s="32">
        <f>IRR(C12:G12, C13)</f>
        <v>0.74327603899796801</v>
      </c>
    </row>
    <row r="38" spans="1:3" x14ac:dyDescent="0.25">
      <c r="A38" t="s">
        <v>29</v>
      </c>
      <c r="B38" s="31">
        <f>NPV(C13, C12:G12)</f>
        <v>172583.68467131522</v>
      </c>
    </row>
  </sheetData>
  <mergeCells count="2">
    <mergeCell ref="A7:G7"/>
    <mergeCell ref="B17: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AKID ISKANDAR BIN SHAMSUDDIN</cp:lastModifiedBy>
  <dcterms:created xsi:type="dcterms:W3CDTF">2020-06-29T16:45:11Z</dcterms:created>
  <dcterms:modified xsi:type="dcterms:W3CDTF">2023-12-25T14:46:03Z</dcterms:modified>
</cp:coreProperties>
</file>