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Pavithra s\Desktop\Projects for Portfolio\Excel\"/>
    </mc:Choice>
  </mc:AlternateContent>
  <xr:revisionPtr revIDLastSave="0" documentId="13_ncr:1_{E5C71CFE-7831-4A36-A25B-C4DD29F7CADD}" xr6:coauthVersionLast="47" xr6:coauthVersionMax="47" xr10:uidLastSave="{00000000-0000-0000-0000-000000000000}"/>
  <bookViews>
    <workbookView xWindow="-108" yWindow="-108" windowWidth="23256" windowHeight="12456" firstSheet="4" activeTab="7" xr2:uid="{83F5FBE7-6EEA-4143-86CD-4171EC84FB41}"/>
  </bookViews>
  <sheets>
    <sheet name="Data" sheetId="2" r:id="rId1"/>
    <sheet name="Sales line" sheetId="4" r:id="rId2"/>
    <sheet name="Sales map" sheetId="6" r:id="rId3"/>
    <sheet name="Delivery Performance Doughnut" sheetId="8" r:id="rId4"/>
    <sheet name="Return rate Doughnut" sheetId="9" r:id="rId5"/>
    <sheet name="Customer Acquisition waterfall" sheetId="10" r:id="rId6"/>
    <sheet name="Customer Satisfaction" sheetId="11" r:id="rId7"/>
    <sheet name="Dashboard" sheetId="12" r:id="rId8"/>
  </sheets>
  <definedNames>
    <definedName name="_xlchart.v1.10" hidden="1">'Customer Acquisition waterfall'!$D$2:$D$5</definedName>
    <definedName name="_xlchart.v1.11" hidden="1">'Customer Acquisition waterfall'!$E$2:$E$5</definedName>
    <definedName name="_xlchart.v1.4" hidden="1">'Customer Acquisition waterfall'!$D$2:$D$5</definedName>
    <definedName name="_xlchart.v1.5" hidden="1">'Customer Acquisition waterfall'!$E$2:$E$5</definedName>
    <definedName name="_xlchart.v5.0" hidden="1">'Sales map'!$A$10</definedName>
    <definedName name="_xlchart.v5.1" hidden="1">'Sales map'!$A$9</definedName>
    <definedName name="_xlchart.v5.2" hidden="1">'Sales map'!$B$10:$H$10</definedName>
    <definedName name="_xlchart.v5.3" hidden="1">'Sales map'!$B$9:$H$9</definedName>
    <definedName name="_xlchart.v5.6" hidden="1">'Sales map'!$A$10</definedName>
    <definedName name="_xlchart.v5.7" hidden="1">'Sales map'!$A$9</definedName>
    <definedName name="_xlchart.v5.8" hidden="1">'Sales map'!$B$10:$H$10</definedName>
    <definedName name="_xlchart.v5.9" hidden="1">'Sales map'!$B$9:$H$9</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10" l="1"/>
  <c r="F10" i="6"/>
  <c r="E4" i="10"/>
  <c r="E3" i="10"/>
  <c r="D10" i="6"/>
  <c r="E2" i="10"/>
  <c r="C3" i="9"/>
  <c r="B10" i="6"/>
  <c r="C10" i="6"/>
  <c r="C4" i="8"/>
  <c r="H10" i="6"/>
  <c r="G10" i="6"/>
  <c r="E10" i="6"/>
</calcChain>
</file>

<file path=xl/sharedStrings.xml><?xml version="1.0" encoding="utf-8"?>
<sst xmlns="http://schemas.openxmlformats.org/spreadsheetml/2006/main" count="34786" uniqueCount="57">
  <si>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</si>
  <si>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</si>
  <si>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</si>
  <si>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</si>
  <si>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</si>
  <si>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</si>
  <si>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</si>
  <si>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</si>
  <si>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</si>
  <si>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</si>
  <si>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</si>
  <si>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</si>
  <si>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</si>
  <si>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</si>
  <si>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</si>
  <si>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</si>
  <si>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</si>
  <si>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</si>
  <si>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</si>
  <si>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</si>
  <si>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</si>
  <si>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</si>
  <si>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</si>
  <si>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</si>
  <si>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</si>
  <si>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</si>
  <si>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</si>
  <si>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</si>
  <si>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</si>
  <si>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</si>
  <si>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</si>
  <si>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</si>
  <si>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</si>
  <si>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</si>
  <si>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Total</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</si>
  <si>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</si>
  <si>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</si>
  <si>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</si>
  <si>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</si>
  <si>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</si>
  <si>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</si>
  <si>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</si>
  <si>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</si>
  <si>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</si>
  <si>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</si>
  <si>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</si>
  <si>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</si>
  <si>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</si>
  <si>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</si>
  <si>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</si>
  <si>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</si>
  <si>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</si>
  <si>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</si>
  <si>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</si>
  <si>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</si>
  <si>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 xml:space="preserve">Getpivotdata is used to get the data from pivot table and the newly created table will change dynamically ie, new table will change if the changes done in pivot table/data </t>
  </si>
  <si>
    <t>Count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</si>
</sst>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0" fillId="0" borderId="0" xfId="0" applyAlignment="1">
      <alignment wrapText="1"/>
    </xf>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A7D1"/>
      <color rgb="FFFF2489"/>
      <color rgb="FF217346"/>
      <color rgb="FFFF5D5B"/>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line!PivotTable1</c:name>
    <c:fmtId val="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3615-49B3-8D5D-0C6D9131827E}"/>
            </c:ext>
          </c:extLst>
        </c:ser>
        <c:dLbls>
          <c:showLegendKey val="0"/>
          <c:showVal val="0"/>
          <c:showCatName val="0"/>
          <c:showSerName val="0"/>
          <c:showPercent val="0"/>
          <c:showBubbleSize val="0"/>
        </c:dLbls>
        <c:smooth val="0"/>
        <c:axId val="512673183"/>
        <c:axId val="512660223"/>
      </c:lineChart>
      <c:catAx>
        <c:axId val="5126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60223"/>
        <c:crosses val="autoZero"/>
        <c:auto val="1"/>
        <c:lblAlgn val="ctr"/>
        <c:lblOffset val="100"/>
        <c:noMultiLvlLbl val="0"/>
      </c:catAx>
      <c:valAx>
        <c:axId val="51266022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67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Performance Doughnut!PivotTable3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'Delivery Performance Doughnut'!$B$3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EF-4E9B-B250-500D873C2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EF-4E9B-B250-500D873C2EA3}"/>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0-E553-4F0B-A076-02B95D5FB2F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Dashboard.xlsx]Return rate Doughnut!PivotTable4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60-4ED1-85D8-864A8EE496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60-4ED1-85D8-864A8EE49613}"/>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53F1-42E7-87FE-895B4D2D3FF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Dashboard.xlsx]Customer Satisfaction!PivotTable8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820-4D45-B3FF-DDCBFB0B5FFE}"/>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820-4D45-B3FF-DDCBFB0B5FFE}"/>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820-4D45-B3FF-DDCBFB0B5FFE}"/>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E820-4D45-B3FF-DDCBFB0B5FFE}"/>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E820-4D45-B3FF-DDCBFB0B5FFE}"/>
            </c:ext>
          </c:extLst>
        </c:ser>
        <c:dLbls>
          <c:showLegendKey val="0"/>
          <c:showVal val="0"/>
          <c:showCatName val="0"/>
          <c:showSerName val="0"/>
          <c:showPercent val="0"/>
          <c:showBubbleSize val="0"/>
        </c:dLbls>
        <c:gapWidth val="150"/>
        <c:overlap val="100"/>
        <c:axId val="696892287"/>
        <c:axId val="696896607"/>
      </c:barChart>
      <c:catAx>
        <c:axId val="69689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6607"/>
        <c:crosses val="autoZero"/>
        <c:auto val="1"/>
        <c:lblAlgn val="ctr"/>
        <c:lblOffset val="100"/>
        <c:noMultiLvlLbl val="0"/>
      </c:catAx>
      <c:valAx>
        <c:axId val="69689660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Dashboard.xlsx]Sales line!PivotTable1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471-4AF3-8F69-3BE4D65EBEC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2673183"/>
        <c:axId val="512660223"/>
      </c:lineChart>
      <c:catAx>
        <c:axId val="5126731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12660223"/>
        <c:crosses val="autoZero"/>
        <c:auto val="1"/>
        <c:lblAlgn val="ctr"/>
        <c:lblOffset val="100"/>
        <c:tickLblSkip val="2"/>
        <c:noMultiLvlLbl val="1"/>
      </c:catAx>
      <c:valAx>
        <c:axId val="51266022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12673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Dashboard.xlsx]Delivery Performance Doughnut!PivotTable3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lt1">
                <a:shade val="50000"/>
              </a:schemeClr>
            </a:solidFill>
          </a:ln>
          <a:effectLst/>
        </c:spPr>
      </c:pivotFmt>
      <c:pivotFmt>
        <c:idx val="8"/>
        <c:spPr>
          <a:noFill/>
          <a:ln w="19050">
            <a:solidFill>
              <a:schemeClr val="lt1">
                <a:shade val="50000"/>
              </a:schemeClr>
            </a:solidFill>
          </a:ln>
          <a:effectLst/>
        </c:spPr>
      </c:pivotFmt>
    </c:pivotFmts>
    <c:plotArea>
      <c:layout/>
      <c:doughnutChart>
        <c:varyColors val="1"/>
        <c:ser>
          <c:idx val="0"/>
          <c:order val="0"/>
          <c:tx>
            <c:strRef>
              <c:f>'Delivery Performance Doughnut'!$B$3</c:f>
              <c:strCache>
                <c:ptCount val="1"/>
                <c:pt idx="0">
                  <c:v>Total</c:v>
                </c:pt>
              </c:strCache>
            </c:strRef>
          </c:tx>
          <c:spPr>
            <a:solidFill>
              <a:schemeClr val="bg1"/>
            </a:solidFill>
            <a:ln>
              <a:solidFill>
                <a:schemeClr val="lt1">
                  <a:shade val="50000"/>
                </a:schemeClr>
              </a:solidFill>
            </a:ln>
          </c:spPr>
          <c:dPt>
            <c:idx val="0"/>
            <c:bubble3D val="0"/>
            <c:spPr>
              <a:solidFill>
                <a:schemeClr val="bg1"/>
              </a:solidFill>
              <a:ln w="19050">
                <a:solidFill>
                  <a:schemeClr val="lt1">
                    <a:shade val="50000"/>
                  </a:schemeClr>
                </a:solidFill>
              </a:ln>
              <a:effectLst/>
            </c:spPr>
            <c:extLst>
              <c:ext xmlns:c16="http://schemas.microsoft.com/office/drawing/2014/chart" uri="{C3380CC4-5D6E-409C-BE32-E72D297353CC}">
                <c16:uniqueId val="{00000001-427D-4C2F-9016-D488203717BE}"/>
              </c:ext>
            </c:extLst>
          </c:dPt>
          <c:dPt>
            <c:idx val="1"/>
            <c:bubble3D val="0"/>
            <c:spPr>
              <a:noFill/>
              <a:ln w="19050">
                <a:solidFill>
                  <a:schemeClr val="lt1">
                    <a:shade val="50000"/>
                  </a:schemeClr>
                </a:solidFill>
              </a:ln>
              <a:effectLst/>
            </c:spPr>
            <c:extLst>
              <c:ext xmlns:c16="http://schemas.microsoft.com/office/drawing/2014/chart" uri="{C3380CC4-5D6E-409C-BE32-E72D297353CC}">
                <c16:uniqueId val="{00000003-427D-4C2F-9016-D488203717BE}"/>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4-427D-4C2F-9016-D488203717B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Dashboard.xlsx]Return rate Doughnut!PivotTable4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9050">
            <a:solidFill>
              <a:schemeClr val="bg1"/>
            </a:solidFill>
          </a:ln>
          <a:effectLst/>
        </c:spPr>
      </c:pivotFmt>
      <c:pivotFmt>
        <c:idx val="8"/>
        <c:spPr>
          <a:noFill/>
          <a:ln w="19050">
            <a:solidFill>
              <a:schemeClr val="bg1"/>
            </a:solidFill>
          </a:ln>
          <a:effectLst/>
        </c:spPr>
      </c:pivotFmt>
    </c:pivotFmts>
    <c:plotArea>
      <c:layout/>
      <c:doughnutChart>
        <c:varyColors val="1"/>
        <c:ser>
          <c:idx val="0"/>
          <c:order val="0"/>
          <c:tx>
            <c:strRef>
              <c:f>'Return rate Doughnut'!$B$1</c:f>
              <c:strCache>
                <c:ptCount val="1"/>
                <c:pt idx="0">
                  <c:v>Total</c:v>
                </c:pt>
              </c:strCache>
            </c:strRef>
          </c:tx>
          <c:spPr>
            <a:no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4271-43D9-9C15-88D9A8E1C6E6}"/>
              </c:ext>
            </c:extLst>
          </c:dPt>
          <c:dPt>
            <c:idx val="1"/>
            <c:bubble3D val="0"/>
            <c:spPr>
              <a:noFill/>
              <a:ln w="19050">
                <a:solidFill>
                  <a:schemeClr val="bg1"/>
                </a:solidFill>
              </a:ln>
              <a:effectLst/>
            </c:spPr>
            <c:extLst>
              <c:ext xmlns:c16="http://schemas.microsoft.com/office/drawing/2014/chart" uri="{C3380CC4-5D6E-409C-BE32-E72D297353CC}">
                <c16:uniqueId val="{00000003-4271-43D9-9C15-88D9A8E1C6E6}"/>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4271-43D9-9C15-88D9A8E1C6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Dashboard.xlsx]Customer Satisfaction!PivotTable8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
                <a:srgbClr val="FF2489"/>
              </a:gs>
              <a:gs pos="100000">
                <a:srgbClr val="FF0000"/>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
                <a:srgbClr val="FF2489"/>
              </a:gs>
              <a:gs pos="100000">
                <a:srgbClr val="FFA7D1"/>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
                <a:schemeClr val="bg1"/>
              </a:gs>
              <a:gs pos="100000">
                <a:schemeClr val="bg1">
                  <a:lumMod val="75000"/>
                </a:schemeClr>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
                <a:schemeClr val="accent6">
                  <a:lumMod val="60000"/>
                  <a:lumOff val="40000"/>
                </a:schemeClr>
              </a:gs>
              <a:gs pos="100000">
                <a:schemeClr val="accent6"/>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
                <a:schemeClr val="accent6"/>
              </a:gs>
              <a:gs pos="100000">
                <a:srgbClr val="00B050"/>
              </a:gs>
            </a:gsLst>
            <a:lin ang="5400000" scaled="0"/>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14552347623214"/>
          <c:y val="2.2783263483141854E-2"/>
          <c:w val="0.73586380869058032"/>
          <c:h val="0.73059125259675384"/>
        </c:manualLayout>
      </c:layout>
      <c:barChart>
        <c:barDir val="bar"/>
        <c:grouping val="percentStacked"/>
        <c:varyColors val="0"/>
        <c:ser>
          <c:idx val="0"/>
          <c:order val="0"/>
          <c:tx>
            <c:strRef>
              <c:f>'Customer Satisfaction'!$B$1:$B$2</c:f>
              <c:strCache>
                <c:ptCount val="1"/>
                <c:pt idx="0">
                  <c:v>(1) very low</c:v>
                </c:pt>
              </c:strCache>
            </c:strRef>
          </c:tx>
          <c:spPr>
            <a:gradFill>
              <a:gsLst>
                <a:gs pos="1000">
                  <a:srgbClr val="FF2489"/>
                </a:gs>
                <a:gs pos="100000">
                  <a:srgbClr val="FF0000"/>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6A69-4803-8F3D-62A92FC5C9DD}"/>
            </c:ext>
          </c:extLst>
        </c:ser>
        <c:ser>
          <c:idx val="1"/>
          <c:order val="1"/>
          <c:tx>
            <c:strRef>
              <c:f>'Customer Satisfaction'!$C$1:$C$2</c:f>
              <c:strCache>
                <c:ptCount val="1"/>
                <c:pt idx="0">
                  <c:v>(2) low</c:v>
                </c:pt>
              </c:strCache>
            </c:strRef>
          </c:tx>
          <c:spPr>
            <a:gradFill>
              <a:gsLst>
                <a:gs pos="1000">
                  <a:srgbClr val="FF2489"/>
                </a:gs>
                <a:gs pos="100000">
                  <a:srgbClr val="FFA7D1"/>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6A69-4803-8F3D-62A92FC5C9DD}"/>
            </c:ext>
          </c:extLst>
        </c:ser>
        <c:ser>
          <c:idx val="2"/>
          <c:order val="2"/>
          <c:tx>
            <c:strRef>
              <c:f>'Customer Satisfaction'!$D$1:$D$2</c:f>
              <c:strCache>
                <c:ptCount val="1"/>
                <c:pt idx="0">
                  <c:v>(3) ok</c:v>
                </c:pt>
              </c:strCache>
            </c:strRef>
          </c:tx>
          <c:spPr>
            <a:gradFill>
              <a:gsLst>
                <a:gs pos="1000">
                  <a:schemeClr val="bg1"/>
                </a:gs>
                <a:gs pos="100000">
                  <a:schemeClr val="bg1">
                    <a:lumMod val="75000"/>
                  </a:schemeClr>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6A69-4803-8F3D-62A92FC5C9DD}"/>
            </c:ext>
          </c:extLst>
        </c:ser>
        <c:ser>
          <c:idx val="3"/>
          <c:order val="3"/>
          <c:tx>
            <c:strRef>
              <c:f>'Customer Satisfaction'!$E$1:$E$2</c:f>
              <c:strCache>
                <c:ptCount val="1"/>
                <c:pt idx="0">
                  <c:v>(4) high</c:v>
                </c:pt>
              </c:strCache>
            </c:strRef>
          </c:tx>
          <c:spPr>
            <a:gradFill>
              <a:gsLst>
                <a:gs pos="1000">
                  <a:schemeClr val="accent6">
                    <a:lumMod val="60000"/>
                    <a:lumOff val="40000"/>
                  </a:schemeClr>
                </a:gs>
                <a:gs pos="100000">
                  <a:schemeClr val="accent6"/>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6A69-4803-8F3D-62A92FC5C9DD}"/>
            </c:ext>
          </c:extLst>
        </c:ser>
        <c:ser>
          <c:idx val="4"/>
          <c:order val="4"/>
          <c:tx>
            <c:strRef>
              <c:f>'Customer Satisfaction'!$F$1:$F$2</c:f>
              <c:strCache>
                <c:ptCount val="1"/>
                <c:pt idx="0">
                  <c:v>(5) very high</c:v>
                </c:pt>
              </c:strCache>
            </c:strRef>
          </c:tx>
          <c:spPr>
            <a:gradFill>
              <a:gsLst>
                <a:gs pos="1000">
                  <a:schemeClr val="accent6"/>
                </a:gs>
                <a:gs pos="100000">
                  <a:srgbClr val="00B050"/>
                </a:gs>
              </a:gsLst>
              <a:lin ang="5400000" scaled="0"/>
            </a:gradFill>
            <a:ln>
              <a:solidFill>
                <a:schemeClr val="bg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6A69-4803-8F3D-62A92FC5C9DD}"/>
            </c:ext>
          </c:extLst>
        </c:ser>
        <c:dLbls>
          <c:showLegendKey val="0"/>
          <c:showVal val="0"/>
          <c:showCatName val="0"/>
          <c:showSerName val="0"/>
          <c:showPercent val="0"/>
          <c:showBubbleSize val="0"/>
        </c:dLbls>
        <c:gapWidth val="105"/>
        <c:overlap val="100"/>
        <c:axId val="696892287"/>
        <c:axId val="696896607"/>
      </c:barChart>
      <c:catAx>
        <c:axId val="69689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896607"/>
        <c:crosses val="autoZero"/>
        <c:auto val="1"/>
        <c:lblAlgn val="ctr"/>
        <c:lblOffset val="100"/>
        <c:noMultiLvlLbl val="0"/>
      </c:catAx>
      <c:valAx>
        <c:axId val="696896607"/>
        <c:scaling>
          <c:orientation val="minMax"/>
        </c:scaling>
        <c:delete val="0"/>
        <c:axPos val="b"/>
        <c:majorGridlines>
          <c:spPr>
            <a:ln w="6350" cap="flat" cmpd="sng" algn="ctr">
              <a:solidFill>
                <a:schemeClr val="bg2">
                  <a:lumMod val="9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6892287"/>
        <c:crosses val="autoZero"/>
        <c:crossBetween val="between"/>
      </c:valAx>
      <c:spPr>
        <a:noFill/>
        <a:ln>
          <a:noFill/>
        </a:ln>
        <a:effectLst/>
      </c:spPr>
    </c:plotArea>
    <c:legend>
      <c:legendPos val="b"/>
      <c:layout>
        <c:manualLayout>
          <c:xMode val="edge"/>
          <c:yMode val="edge"/>
          <c:x val="6.1111111111111109E-2"/>
          <c:y val="0.86770148673433489"/>
          <c:w val="0.9"/>
          <c:h val="4.11654593330978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063C94B6-1974-47B0-B8DB-922FF82979FF}">
          <cx:tx>
            <cx:txData>
              <cx:f>_xlchart.v5.0</cx:f>
              <cx:v>Total Revenue</cx:v>
            </cx:txData>
          </cx:tx>
          <cx:dataId val="0"/>
          <cx:layoutPr>
            <cx:geography viewedRegionType="dataOnly" cultureLanguage="en-US" cultureRegion="IN" attribution="Powered by Bing">
              <cx:geoCache provider="{E9337A44-BEBE-4D9F-B70C-5C5E7DAFC167}">
                <cx:binary>1Hppk9w4kuVfkenzUgUQJEi0Ta1Zg0dEMDKVUmbq/EJLpVIASBwEb/LXj0equg51TW+tzeyatSwN
YpAED7j78+fP+R+P698e9dND/2I12g5/e1x/finHsfvbTz8Nj/LJPAyvjHrs3eC+ja8enfnJffum
Hp9++to/LMqKn0KEo58e5UM/Pq0v//d/wNXEk7tyjw+jcvbt9NRvt0/DpMfhXxz700MvHr4aZXM1
jL16HPHPL6/VMFz+uk69fPFkRzVu91v39PPLP5z48sVPP17un279QsPTjdNXmEvCV0mI0iSN2S//
Xr7QzopfDgcpe0VjGqIoDNHzP/qPe79+MDD/Lz7U8yM9fP3aPw0DvNjz/z9M/sNbwLG7ly8e3WTH
ywIKWMufX76zanz6+uJufBifhpcv1OCy7ydk7vIq72AGvPtPfzTBP+2A1fjhlN9Z6cel+z8d+icj
ldr16uvDPxbpv2+gMH0VszjGIWE/WCZ8FaUJicKUfLcM+cdNv1vmLzzJn1vl14k/WKS8+re0yN/1
w5cH8z9okUvIUBqFFLFfF/4PIUNfpREiJEThryH1PVy/G+YvPNCfG+bXiT8Y5u//noY5PLleqP9Z
w9AoDdM0+WXhkx8ihryKoogkEUp/NdzvDfMXHujPDfPrxB8Mc/j7v2XEvHb9KF9kD73Tyv5P2id+
FRNGkpig74Hxg30S9gqncYQT/It9wj8i2l9/rj8304/zf7DW6+zf0lr3T9ZCVn16+sdi/fdzDokB
wSCGIpp+N1T6QyDRVyQiYRz9AwF/MNRfeqQ/t9Hvpv5gnvvX/5bmuXPT/5tgIq8YIiwKMf4VzP6Q
hdCrlAHSYYy/2/AH4vbXn+vPDfXj/B+sdffvEUyP/5Jh/p5k/+HM/1uSzV7FiMSUJuRPgY+xVwgD
jQvZn9vqB+L7Xz/Wn5vqh+l/eJP/T6z6v2bcvxYn+cP4UDxXNb8j3f/66PPrQrn1w9R/VRx9X7vT
V6h8YL3j3xnycpFfZn7nab+Don+a9fQwjD+/DFIM1VGSoCTEEYnjiAJHX56eDzH0iuCYJDRMcUKA
leCXL+wlscKd6SuaYkQBY1GEEY4hNIcLTMCh6BVLCWUsYWmcEpZGv9aUb5zehLO/rsgvv1/Yybxx
yo7Dzy8vjPPli+77iZd3jIEOMUYxAAEmwFdZCkjePT7cQuUK5+P/lWw9CeQS25PESZDta99V+DIs
ERlPI3o/+bivHAk7lO0oXbLAO50Nl53PR56HwGyz5iNeftm5BnL43eHnA8/77DS32TrpmifJyGPV
uWqYhauQEFJ///19MyX9KdRsPFha06OOam4XbKoEG1s9bz0Pk0JJy6ep2crAk5smJbbCwxC0/Hlz
qR3bi+dNf7lLGzVmzzDpQu7ioC+pV1Mll+DkIyqycBVtEaXt+1hbz73pVh5Tycf9vJC2WE0/VRgl
euZ7vSx8DS0uEmrPaseem8FvuWKeNxELy1aKB7yOlm9r967HZOFjmzwGNyRCn8xG5estbKpYrkHZ
Rnt9lEHUZWaKhrLr9M2I5jdLJNtCb4vLNlxPfAv6XE0915MgmZwFKqa+OaBQqGMc9ZUSqzqPY1Ky
ZapzZOXHrifnbRVNGaUE88jt14nQ6hyQ6e2qh4OKxjiLDqvf9zJc3rVylqWJOz4ta8TR0pWhiT4g
qu+HZdwLWjOulA4zY9ckw8a83QbVZkNCZRYFXVym7C4VeC6bPZyyHacf7R7yruvXIq4bkm+IXW0z
QhybNDiizTUFiBhd5iaGy6U3gge+Kcbx0Di0vwvk7TI2n/RqC6v2nUd64L5GOG/JjEu2T0uesChr
5O75kgaYT8lyFYr4ziQ4OiLV8zBVN209RWWCdcBBx8g11kMepszyRqbX0dCtxyjC3wIb0NyqkFVe
d29I2/u3YVvFc58Umw7GbKMdFyiJytQsPRdbGOUW4ynrgv02YUNfysEWwZYGB6XZWYxJzddeGT6R
9VOoOpG1TuFyxanPbU2/LJer0O26bdaPtvbjsVPzzEm6f1Z1qEqc7tlzoOx3g3Ym38L1DbKd5SoW
US7VQrJIRo9ipBufSdLmOgG3qZvuZJUND5vpD8NU62wMaYWj9tAbzbIALbcM9StffT2Ui087bsVW
mIGUqxxZTtu0PYqZFOlI+wrNqoz75bTTJet6ul6pIDV5/ZaF7SlO59ym85zRPr4L1fxFT0GTb7t7
O47IZnhfeTCFED8YlV0fbidJ9hy3qMB15zMShCpL1HBr+2XKt1Vlbm17HsRx3gQDBOJ4tNQOvJk0
LlYXZ23n8TkQ7X2PiC1UgM9oP/oo+qrCyWemNfGROnSFR2H5ECHJVzVvPCXuC3iH5WJaVIEUJRwQ
U+bWbw0PGA/Jxjh4ca5U/3GOJ3GO9CHoqKuw6Xjd2uiM0cKncVtKPE6YO7fyNN6nzIaRBM9qiyEQ
B7WzoyaKB27oDxRpVoIDvXX9xrtt+zgszPAe2HGxXR7MWxdlExFjvksxnEx0bzD93CZ1V+JSxShf
vPlMB4Yzi+XCWT2nnJTLNSHJ0xQn45GmdAdz1DaPwsjlfTt80OBmx4TMQyaWHRBq0jyw6FwzuRSD
Ubxj1zhCYB7D2TyunMX20CDXHSRjQx6Ea3Ng/aJ5suCvfjsJ039sxRRnuCPNEQDkoCMIDSkN99Le
0MtNnDeHfV6Cg0zomNfoGuHAZGTt4zcTir7qGDBVTOWk1jfrrMbXm462bO57cRrYXb0y8X5I4hoW
SK3HHdtTDz6Gpo2Wu946LsPA802J7TA3Cd97y2PWsnyZ0WPYwi+DxIMIsl5FIltblde9zVKj57yW
t5uog0MoATlnRLMuTlQ+6kIMHXijJBugh8qgkHlPVgRxoALLVyF0tqY2zEWveSomkwU2EWViE1fs
iz/RMUyzrdaKK7/UZxny2S4Jj5eNFvOSPkUrwMtMN33cGMR5d5q2uf2sqT11NWSqtDcf4+hbYPyY
4SCes1GrU+2UyFz3LXU2rNp6PgY9no5i0ferqRu+Bn1/sO2s80ZL+iaWJmvskA9tUJ92DLg5fe28
2I/1Tt6zLZnztcUBb4fF5s6ysACvnssQYKqLcCH0dkqS2yaVWR/UUwY1wJAtcWvBhYPlZLfRcYPN
fLU3X/aOwHXIGJ/rJjM0/DzP/jPpG8IjPA25n8iWoVYGnDX2y8qWh3UrO6NMNgXrjZm7KYdivmqk
H86E3aAEO77ZVp+SsP7UO7ScUjlBlpH4VBt5iOMwyqLRJpkmuz4GeqsPvZbHBUrJjIndvAm6IOUo
jniNwrowiRtOcqNTLse+Yut5wBCSZKV13svm7bY2cza8780sygA4SN7t48wXsh1Wtq5VHXvDh5gd
SWMcuHDW7qS/sXJB3LXy3hvIRXu41AeNzJC1FkBjab/FYraFWYjOtmFLsgZN4Wn4MEfdkc3bdTd1
ADTbdqC7/pCiKM46P+U6Si78xX6zjAYZi/u+sNKnuYWkIobtZmv3+54OY9nSZruag5oDbfCZwiS6
FVgVTbDH51buZ8Dp14p2ooyJf9+zjh42RF8HTTkPej0EA7pRTS+zcfZ7QRzExGAHdaARvQ2C+Mhi
33LrwvJCXyq31TkV5txg9Dqx8R1EzkeU6q3yXbce+lZWDPjM96EFItEOTVok4W0Xp3kQtT6P5QL0
YY5XwAE35I0PufGLO5mdocpdBiLDzwZSeo7S9HqdbFLELYD63uq3suvA8yT7PEtjiq51x1XE5FAL
tALWRT7lysT3aLaWy3r7hNK5KZaI5UEqY807ZMJCpPahU81UTRGwr7kNCLBMY25R28zlNjSZaKg4
qS4++nTke+J8WbOv9Tb4Isb1wBXDKluXNOXAJ45LEHwBzB9KFvgbMc5xKTxAPw0iktGFyaylEeQs
pjfe+9Rl0daAm27ZFKrt0MTDW6vavDaBPo28R/G8Z+iC383iOt6Hq6tCO/vSD/0tYQoIdBs2mpt5
HnmtEpIvBFh1S25pE4s8gEoQkkTnKyRrcbJwzwFZVJnRLYYHEHkHGi83Cg15QjQ+thdqi6y9Jw2m
GeD/9cLUWiUknA/r0FSCyrhcVnmzErdUWxT2Gd5Gn8lGh0fnu2yUia+iSfsy1OmtHcb9RNTdJt+L
vlE5mmaXPT8OZeMFYeUpYUaVeq49x37N5Vq3VdOHmaVhWNlNqswEGDghC3UZjN19w1p42w2YdDmt
wfXO2vhkpnAB3Iu4u3B30UnJ0WbaAjf4ycfBWLSGypOnNvOJb3Lqcc11zWI+qtnnSA1JLuupg8Qw
+UqS0Fem/hwN9btmB7I8REbkECSIpLdmJP1xkeg9CelQjoLPMnTVMug6n7bJ8DaJxmODp2KfR1mO
Pf2YigFVg02WXLJo5r0We+UQokWSms9G9cNh17bag2moEuBRowGXEvazn+9Mkz4tCvBCIvfaNjg4
uFBXzJN3q+h469t75YMwmzsyV9NAWk4a+sBUsPM9lnXFoGUDy1D7XC0dcHMIJyz0+51NGB48yoRh
H4EHypKFzZWzVJWtQ6UO56e5rYNit1Ut2iXbkPw2rvqMJ0eqDt13aUhOYiRbFV2KiMgFpaRDnOm0
67PJbTOwUZRkljnPwY3iaBKFRcDBUNcluV3bt4GP/SE2cxGnyB8DxPqq1m7IgPR1WWeH7WTYbb/R
pOouwyIedZJup73eTRl6+54QTAxHO2YH2YqjCojLAiH7LPXxcCBQuEWLJGWiu0/AKBiPDYBNEuXj
GPXcd2jnvdnTXKz2nQewLSnJZbfNZ6X83bxIfXBTMp+DdM22PcWnbTomuw6qQY0PwB7ea+8UhNVw
jtmasamJStOWaJFbFVKGeMs6n08yjqppiw/K6/U4xNNa2GRqeGd0WAWtS06J+6ACuhYasPx7UEeL
eRv60GZsZZo3Fy8M+8BXNHLtYdXJxmvhcJnMn5PGg7t3hmQGBX0mJn2l1xGggwYMYCV0XJgVojtt
bAAVoTjWYwiEb1PpsWciN5NRB6isrlW9qGp7Y2I9ZcsIl0uIuHeboOXYjPI8mZ2exv1C+RpU1bQx
JZPJe5EQnMlkB8DbwElif6Z2bypvM6sV3HvqIj5OW3MSNdTMbmDvvcLAFzAZvrv5JpHlADxtwein
RIWfZdu5bN66qybEZ0rIVJB+P2sRAxGKMVfd3ufNvsdVj4BSJ/Ha82658q2eTzL6bCwbeOjMnPv0
m5mmoHoeEJLAwOqYvF3MDj56qV0j4X4ZdDe9n92wlksQ/7LLU2Q4kXNXPA81TXputZiuEAqfSXqx
E/wWEulQYS/GirQTLoLRP8RkZ5wpRbM1WGdwzHjMjfVzpWg0VXqXqeYtdccFJAlqorGU2q+ZDvxc
jh8UgFFV7yiqlDfx9612oZloPaA15CHL23joC2GR4jaYHHASGeSjWKbj4KNiXHooKyP/hlkhD4j6
5Lh7mieesWq+HPtteN6nG625CNauYJdTvDN1RZvm1mKalOvm2oqot2FkNrhjvT1GILtk25TGVeNa
SKCOstc+EOIgKYLMzJI6H31ouO3HsYr6NC2i1n1ccDtCbmANX5xsM6zQU3fsavKpm0ArMG0qLde9
BGdO07dQivkKJKju+1BfsiSWwHYbP+7V84CaeT/aKczJQA3AhgMam9R79TwE+1tPAnp6Tmu/7Q5H
oOgQQ5uJUYUuwz5193aMWNGmk883FT3UQytKXIfLeU/AqZodwHcHKD4K40773i5nS2fjysk2tuhW
7aFU1yWz80kEQVaHrAQMQJBdJAXPMdGb58EE6Aua3F08JkM2MvzOMzJB4qwL1TO+tY06uz42fA7H
7tAPYbUCKT0MjT4kgd+vJXheFmFhc9Li6Ao1ycB1877diPi02tug4XYa6YV9iVwmWD1E84T4oOPh
XO/1W2n75K7rgBqgNOtkB6Fu6/hNzRTgqtRfxz441GxOK9VNa+aj3eV0bbaCtq3LRmAR95Mk5zgR
NW8jKAzW0IlzH37ekTmlLZs+2aGZuYO/riEfhq4JeRTWiK9EuXOLPCyWaLOlGZZsStF6iqP4aZz0
vUSGHeMJbeVKkoNcoDyrpVtvd6VOu7UPtTH40XpXgSjwYQsNue01FXnc2CgPRSirJZ05FE/r6075
r4ile652KC3dGCWgFTbzeXHsFI9hcj2j0ZXMbCs36cKuVPcFL5qcu5tVm+gWKpAw751Zyl6xPJKA
iG7bu1MTQuUrOmyyXUxzIQTwiY3asOyXZDpAdZv33vpjW/f91VKv9ZWImtt4edhW2X4Oo5WPaKRF
s5J7yuhD+kELzF5DVhR5P8b4XsYBNyMLT2tnoXCWdrsa9T6Ue8DiQ7IN7Eq6NuLNMOKsNyRnwiSH
Wa5V18U4n7t2OyTkWy/tfqJxsxx2oCNQgKRBoYf63u0bsFgEBKNJovXaD8NWkJHOuUyXLzpQw01s
hw/SpVEm8SXhBggkVCaSHFRL4IGXJBwAo6w21ZqjQENZkwlnNcNLxi7w3850r9J+GksXNPfPu4AL
bdUbr9kEuhYM2zbNVbMQz3W4o3y6qLTzRb8dL0Pg0pwNMQQfG0qy7W3mMDigxsiVTSTetRfk7me2
HAWRZeBmW7HLsIX9G6jql++7wmfRtQvpu3H1ogyTuaueB3TZSqkv3eh1pi4Zx8s3g3Lb6fk4gUxf
DVCeaW4lcAWD1i6j4QDkmu61q7QAHvc8hOuQbzW4L0LzwCcqe8NjUBCqZ9JTD/DSz1saN7psLX7/
XOk4KGsSI/FhXbE9ruAoFOOv2Kfy0ClzMjNlx4B27ByKIXNuBsGQgaxS4xDkls02x06A8eZVU2C5
bDrC64EoMh0gYCyntQT8CN6suCXZXI8430Ev4NFKn+ZtxectSs9p2mCQ//ZO82UqtLuVoqkkXuYK
rj7xpm7v6U4aKF5APVahaTipcZt3zt80Hu41+wjDEL8RoaiLuaZDFm9LfQ3e2uV6cwCRLsxlEbSq
6NNd3qRj0S12PjjizyLVLktBZAf5aMlZd4Ea8WYiyZtmjtpiakWufRiekia5bUXzDUSt9gD2bte1
7CTqC70rmW3d/K5tzBFqNlFs6dRyaGsEvAcT8D7Y2kJtNizSAW9l37zTijxNm7VQHLWOL0I+QB1/
M4n10LIWlJ6hHsueNVkI4iLA41yuHlJ0Mqw1Byu1mBxZgBoO6uJckLheeTStS8VwCFiebjbvFCx2
snuTJ0PL+EjUVJKYR0t61UaI5tOefLEtO41MXxm/LdDSgNdn+4d4SaqmLXy4tjeeadDoKI7zbpCe
I5d3IPLmcGcgNy2F2dMFw/b9PG24PSTTfrfiuuVAXpuiUaBeD0Rw7Ul3FbYGpM2gwTduw7kJA3DQ
VF0RWByKI4ByGi4ltDO4aJm/pqCV6qB5WhFougvzVyv0AzLSm89qYfExNPXGkdb5Pu6v8RCcN5IS
7sfgDoT+u8LX0H/p8Md5ANn3QmPt8oCguuZNiIZbs6uPAljR7dDBaw++AfV8NCA4Ax1UWtxBIdCQ
63EzC6ji8m7YuyCLash4exxntjP3NBTXCXDieRjl9XoxtN8if5U02eoE5RENHxOf7mUyvrdMU65N
8g5aP+/jaMCFnKLokIz6eklACmG0boH4da+9SGtoLAQGUgZuoJ5LToPE4dHW+Fo3kM1s0NbZhMq0
Xz9MjUpOAd7u01SXmG4s7wCzIKv1V36O83WblmNL1hHEfNyVE5aZDJr6qGN6G4bQEFAzqwsklmLH
9JqCFDcMCNompusrMyzcGl2/bevraQsmvoc9LhB0TVC9zPlGI5tvgQchYImLIG7nDOExiwS0egwj
LA/JU8DGrySUr0PrukwETgMx/iTkGzmJ+rSJmYNqKDgCesBBOAEBK05APKZbBve+woaEGR6WIjGL
4kCkPSwWAlCpqzToP8d99G19tNAl5FrY62BD8ZUR8oNtHqFSlSDejW0xtuDdo84RDaFk695sihC+
M1CtoqBczdDdDxE4SLLf+RilUC+RPBKRPU/qMzQXIdIWWmc7/djgZQF5gJTjsBHetKLPJ02rrqU5
6txWzgtIApHEFlIXwXkNMkvv4VVMk/fhR9c0c9605F00hl8UsV3hF6S53N17a0Aqx5NqucLy3E+9
K8d1BaoMaqLd8P0Ocni/laKGmOum6L5WrD/WyXxlXHvfRlOUsWa3OZ2B/BiWlrLZJACFfRB45XMX
U1Ck+j0j0DnJsL9NQBhZgPUMI1lKarXjChJWBO0h1R136+Y8TYJbhOrxTkbhB7exT7btVlDdJDuM
AOmDpK/DWn0TTdRk2yIITzt7KdAa6BlZyEYSGFQjBs2H1MwQ/cA9hk1Wg4aeQhG2wWlaQDdmW4ML
SpzKAhf3fMFMcEhsDdcq+DIEwyGu67zDgygb+Ha3SFYcFWkfKZ7MB+AfjxDsuewRmNGuFGSFEIpr
GWRJeEPMecYQab5556E+47Tv3MEhaFYMAr9P9KgOUDOf9rS7EjY+RWq9CHityyPXX7VsHw+LLoHT
3AxhWvS6pxkicoDLXO9Q3cFCtHe+I9/Cfj9CZw2eP1k+LcmY8Fqy6WS8vpb3bQt143KmsYUOkKew
DAwuMcvOX9fBwodAf0ZtC2RFjR+giRBnnoQ3DYiDp8YFZx+Pikf7nGYkAgaix5tVSschwZusNS4p
96KLleNdFAY5RH3fS5qNiSXFagl0Br0rZ80ex9rByuwdvRbNfpovATWARlQHfcdZzxPfQTkQdxAi
kCcGClKvhXzJ41BgPqxQg27TADUQSoqUpvli66mAshy80GaTTj6Duvnone3LSHV8XU4JZuheuQTa
QTqBGgJIoiCPahvP7ebQCbAm31dzogh6RCwRRfo1OWBrUKZtkvCguUhGM2jsS8MlQjc6bB6gw+ZL
NY4bB/U+zqOguetdS3mctLfzBi6GVmjYWQjpfNw3W+jOtry17ZTTYb2PElcZ0zdl6tc1XyV0IGWH
cgPfhkN0SQDVJHVlvHE1ptkOfaNK9Empk7rn0Qa8EgFd96s5Avv96HUMrhnShvsZXytocC7aPkSP
TazJ67CbPwVTr3gfu+gUe5ntS0IL+CSBcmkHV8RrSvmUDt8AY5LMoyTN7DqfRwHdhRUw44BnUF7l
PhWpYV8cSFTJDq3gZulB7UlfQy+XlvgiHbo5cjo9jHMkD/WF4/42JBca3ITNP+377ZRgx6PmUI6J
zNsBZypuXWVHIjQ0TGFTIQdfFICK4DNo4XTZZgwcgszmKqJTSIi/nd/XIfS/jX7XPU9/Pud3m98v
dzndXcQEGkJ44MslUjLd4B3v0MW73PAyPM/97ef3h/jtfr+79A+nf7/ftnSoEHgHqK6bJXueuFzU
HHG5+BI38GXD860xlfhodjRxI8J3aCfqkAhky0iMjyCKbcdp7NqDd6k7WmDXRdfQR7q1x3n+oLyD
bEhUJjfpXidJX2lvPzX7sn2WGmBaJslVGk7xMQh3UKwuVQlbGLChHzetN0PlUyhwxmn6XF9KFeBP
vwxNSuGLkOff8NUBw8XzpgyZhzbP5awBJU1lYtB75+jkzPnH48/XSywo1t+voi93ez7peaBh848r
fd8Z7cAt/5O772qOG1e3/UWcIgEQAF/uA7vZuVvJsjx+YTmCOUf8+rMIyWpZ4zN7n9dbNYVBZFPd
DPhW+MxL7JzxDr7Ou57W87Gu7T/N+VMfszq5F+22XgB0t53rwwio0RdspmvTjJbrtH0dNTXTZ0ZN
0xTmANfmn9b+6VB5X47Yt+G3aBZyBEQbcCXwBgp/LS7wpf3HTlo1iDmu4+WyKL4uMm0zzGtEP73c
jwt10PS4pMFXoxqWYn6pmiFTuPEaEJm1vy5/9xGmSe2R+m/NGL9pl76V1dzEKnqxxLw2/9+HMsd/
xp1x7VwcNdfW+ZcV519nQY+9SLja95MWFdrrsa4+kEX59WoKeaclezbv/C9Cs38d/O9UaBBvwrfx
atn5hwjtVfN/laA9L/mlQGOQecJuwD1JoAWVApK2FwWalH8xAd8I5NSEL6JqaL9+KdDcv2xbuBCZ
2ZRBluhBif1LgWb/RQiDThFyRQ7Vouf8XxRoDlRuv+nPcBhJl9OwCQwR9L3+LHEqwlrKrF0HGGZD
5JSsANwerXgsEXxvIMwogKgq21ctAh0A7vFKDwgu3nxnfxDC/fE0BKTnHs7GloS8k8Fpp23mQQ/W
DjsJME4Zkccu7L+K1v7uFd1a1QDUEPdZCJqlWHU2xC8RmejuP5wGfoz334bnOBSmHeoJzlz89G/V
eJI5SesNNNzZYOPWYcayYHYssrfCFR3EfhzLTykPb3nsfcrmxvKjEniqkxMfWJ21bekwXGBKq4P/
cFqMQXH47sQgTUVADDObdKiwl5/xjUxwSlu3dkQT7sQA5CMHkLplSX3jlJE85cL1/Gli07qMIqBF
mti+AACynhLCKr9uEUkOA8feATz1NuzVYahK7+RMWXMSYptOoTy1pNA718tvx5Kw0/xaZJVo1pE7
4sE+yzkoRoiDei+abnQdz4fYmp9CcN3HKYTIicZWeVYzXpLQBv2waskP7M5V97WretA343bmEOVZ
Goo/5RQ/vRBcEqOtvarDJGi7diew4Q0hFgs4tslQr6TdGcKA78MEtkqPEOnZfXG2E/0gyyaE4OBb
qLoVbZNyM3WBUIdwGLutRJiwTkFcqXTvyKCEymvV8Zxuaqu+iOS7N6e3LBmjY5Zm3tYDmu7TOpuP
BRk/hGrAFq/vedB6RxsCm4SQ4pTZYFUdD3CRK3bYv46nMk6TPUBHhErYOaazZMDc1mWYQW3h7BBX
d9hc/5xrgMOQN9XYwXo/uuUHKaLpPMZPOcLS7dT1+VoroGk8UetUA6AbWwaCknZrbCO34+CE23qO
fxS5pYDs8yD36p+i0Lelp25rSlcJC4k/DfVd8lBk9ddR5M2qHRA4JaUHLLfvbtJ29nUVQy85eOtW
ufPKpVW3Es1wUjnQdQvCEt7r2bcY29CG3Oqw2YkiVb7juQ+QrPItcZL90EfJVg3NCIR2Xrv5+CiJ
o31rrvvAmlR2qKb6K4f0LBS3jhaflQC3VLmU+FYUPnlTDGWIM4GPpPZdN3UXkWY/HDaDEcuBvYF3
FAB0phHixwGRnfjbqR5iJ4dwqpjjm8T+qsDmrlJ3LaT2AbikuAEme0vT8cdUpiu3wla0hYRrW+Tg
1pIqy0Ch9Ks8LCaADU67gcaI3rK80GvwK7gq5mg7NQhdkpx/m5UDLicB2lDO48+MQyCTOjOY8B4A
mcOhdGl7iK+cTHUbGi/QMKvccxE2Jzcdw3Vcg+WtHNLsvIweEPO762ghuCxQvAdmCWgpTNVOxv5w
LfIuctc14lHf9Flu/XWOMx3kZOrwbUZQfbXuplFVdzBdg2pI5pu2Kbq+eASniYDtdYqppct6s+I6
YPquTVNr3ElvE0hW+jaGpJcMsV5BfvoEbIAHpq9fNr6mxogWAZuzJxIVjg46qy4OY8zK9nid6IyQ
H5SN4GszbIrScyKIKpfpuGS8dPlKm1VhOQj6lk997nwuzazYS6WvR8qeF4HmLQ7Xw2neS2h5zdI3
ZzKD0tyFsxN0ra18VjsQsy4Lr+cmlSVT8N3LKZhekFw4eXN4wEHoNdXanC4eIcUqCRE088z23cT7
0VOGy8vC5Wkp5+sIxskHE8i2yu3mVaPqYxcpuRmS8LYN7e042mEwA9JppmY8RNPwIWbt97y/GcI5
+cg5ORU5h4a6GO5ErT8y2kNHMB4qaE6hW7IyP6yiDuLjPt9R3Wof94W9t/BgR7Cl5CVrgNjY6h4C
QRK4cZT4g0juExr6Cac3YWp7u7nu7oiS3nYo+s9Z5gUC1JXP2waQpwfi1FVQNTmSXQBMhKei+OzY
0A5VMl13yQz1mJWOfuhVP7oBQGLBm11B4xG0XgPkxk0yACTOgwfedVsO1cWaAMLrKNuzYdYfCC23
odV+a8Uc6JiRoCnGaZW7ZYrHc31X6E76U9hO6ypivR/TygO6l7hrW8yWH88ghWadrSHm34ddnOBx
YLdBG3l2UGZ576dTCwniDIglzgkev/rGcqFkwf37d93f8Kgv11A96E33PRWKnzh0XOuGF8maRFMf
9N3y0vLKVQ+ZEbB6tZFt329qv5zsbpND1Od7VTyv03J6nDkAL1qQZjNYkvl4wbVT5N4KrXYjgaqL
MNfdxP33Zsx/MK2/Dnbz6FoNaMhB1DtieTsvxatOjXF1U0Dc5lPVCugtk/LIfmK/5/khgAhwMgWA
nDlb1enwpZ2ACAjs/1dUxGXAOd6jdkOOUdrjYWwfIDPCA8BNV0OnSn/QDt6kuePnPIFafiCDH/br
NruVdgmZoSMA6VTRz7gcDjmkvG5Tf3dkNW5mJYOqvqmn6FPsEbomIoHWqO4PuegDMcb0ifdfiiEm
RzgBcz8GJ7+zSuvB6WmzHVi+pU7MfdDiX0le/+DTRFYgHutg1qxYWV7Wrcvq6PDpnEmmV5C+X7RF
I0DcLcAgKA9GeBtWdhL6no0rgNR00wq6dxJ3N7vklGbzFluMnQ3mf40L+4aTaN7YCvtNWASqHSk3
DiHHuh+mQM2RWLddat2W2M3sh+mHFri80lDpTRLqjerGzzEk7cBgoe5S0V0W599wi+8Hl9/FqcgD
Ubkn3eTrVBSPYVcAKyqbD9y9lMO9ZG4gp+4+DyFPsRrypRmqHY2KPLAqGfmxjD7RGEyZLdOVXegp
8CpgbhmEekN5pAQvqClcgXCQq8Ei2Slu1K0dCdx7+n7g9H7Oh09jSOVKyGk6RmGysQYlVoTfYue3
T12QYXoqd1YMDIWr6b5xWA6Vdo9XrqY/PQmsR5HjVFJAgiL3gqGqtjK3P091m/uRV31jRdr5o6g7
P+8RkNcx3mJp/DB6BNH5MNB1vy3EmVOQv0nL8IaqI7+fvMBRveVPezvvDiSXt1LUty13YshjGZQy
6d9TOJ5tJj5CBa19D6LOwQIGMVR4as+3EwTE0OnLu7BpIQAcPpRygDo3jhgek9m0kpZ3L0KJp0sU
wUih+mASLl7Czdyu3ZLsKjE8JfbgrqRKoPRpGtwcWQRJ16YrWOnXND5xDhOKWis+xLtomk+8m5Tv
WvapyOh60kN/bPQ90RH4MDIqX4XV54qmtd8z52PSqdyHreaD0EcJDNqPw+hs29mHOeE/5GSDsl5B
7gsLBIdVpbm42NJGSfmgvLzxQ8hGmSe/F2P+VFbQQdrxzjvOPUBunotoTZWXXUSWMRtI+5RfsprT
IC5mRFPLiOl7HgaejL0Un4O0rD7UeMnssoF8MrPCKm8C6A8W74NqLxY2MVti47IBs9Hhj3GsTZLm
xUUX3nwiMIvoKJ8BGbpBR6w8yOqshqTGy/Vac+BwTYW7kWi1yF6geYO01Wdpswql/VPshrKeT1TV
Ioji4r5h4T6vWnGmi1JgdLDTK7UzbQRsLzFIILDBeKWFdjWdHetDLAT+wuVMmL04VNoQcmQu8PUN
NuRL0NyNjR7WFdBofE8/VaeLRRiJYmoSCFqHL2PUDCuSehl++Llap3ICLSRmeh7we2v8vywF/uou
P3sV+UG8MVpZ1vTZqug6I6GPECk8Jd0k97ldgs6O+bYo2LlwQXoR3V9kDjrWptVPy+I3qaDTQXfq
ZiSU4qXX0YsDtkiEWXb+aiexjyXl3i75npRDD5ivObPRaS9qsu/cjNh7kbf5qZpzqAasFmuhPImW
H7HK82Sjsij0bVLCKwQGNpD1EEJhM+xn2FhUDmTdmvixZzU4zbrqL4ti/DJFPiDw9NICPdo5c/01
LtWBsrA7esmYQmat78N+nC9skuzgAPdSefoz4jhHL93SdsDH5LiyUu2WF8jKz84wL1tw96mGgt53
W3vnkHpdduJv6eJXyRromhBxDBfS2PshtXd4L82HSBY3WeqE+wJ74RVzi3Ctde3i3W8FtTPPQLfL
+ujN0b7o5HjJlsIj449RthD3wVBUcP0x82BycHfJCGEO77BzYSKFYD0Mu4uk8VdPTeMuDmV6Ek25
zjO72odEf5fldOt6X3m8NnpZUwwL5mUZzMtUW4OEmSG6wGMCfHoKtK0y6NtSSwyadm2bYWZwN1ON
zDgCeXyBy/w/drZA9dIF3isWoK9bcES+oIymFi/Y4v/aNFOaZYWpXdeaZdemqV0PJRfoEqqpEnsy
fJA5AJ7fEOTKvRGgPGs/F5TWNP+9TxqM9k9zajz44wWSDRdw9nooYbDbaztfoF3TfD7W9ePhzQLK
a4ZYdMwXqLimEPQAOjadb8YVW1Bm05sa7NlUTWGO1wOjbhawGlulzl7BztIe0trFg9pUs6HdQ2by
mC2YOgmTG6gUM2w8afbE3Xzblcq5Ga0WeoN0blcEId4evGC3gmNjkT/JEEaJDIJmld9GibqLJ6H8
RuOq7rMeuHQO3w4r8/PcQ70IUr7d1DLMzjKHiwxeSVjcluagnOwcW7DdWJELDWQ1MtBc9GMCO8RW
U4TSmRvC1ZKNbrXmvN/FRePspZT0JLLG13bzADnqGLFk1w8N6Okozk5VBLuATfEOc8Cs6bEd9rKx
b0BRdZDMu3NzmnF6MLqBBJm9neh0Cbve4RGBuD4NhaVPpiYbgk1C6eFNuww4S1FQCeA7TPZtHb9M
U+BDTpTPzSZ1HOUXdFtXOBPt/h3nvDgncZn6ekZM0EKT5lc0XMtOLzy8WjWUk8OQhQoCLBQOsIs2
Ue4eMhjHB5/O19mFWdaZIFI5qKKmQK1vM7zY8B3hgAjn8XrR5XTC03Q6uSr/UBNX4LmMGY2yxlNq
gcyfU0WCFlYd3xJVjjA9A8IwxR8FaaqzXnQHSQihB0xk3yLPJZtFf956bb2TETuCcXGP1tDtwhoB
ns4g9yu9JN/yKf4S1hPY7iT+1Hg83ioJd5qdSftkaqag42yfPNfWK5IViJfceAPsx6L4CQadknJt
ZlWzV2yAzIDckp57rPOCH13q7IpGivXsiG8ewvmTgMPkUKgugOuDnfrlSkF8AZyS8QFvql990APP
/tSCbh3vqwK7Xmgp2clcWKYmhxGktLvIgx0yY+PYnfqx5zs31/TkjR3dpknypJFkoFovzivXOYll
yIzzsaIn2e2aCGKaCDoNYLYjJAOl3rsVIsq57I6WPYGddS2BrZYMT8TOrZOpZQqujJjGReDl1TnO
T6KL213cu1a9pq4F/jOrn3RPDjCK6YDU4wxhzpCeOMnSExXd3w3demxyNqZXWXOz5jQHwlPK5CRe
Z5rpphDymPD+A/PcdNPPEMLSIYfOcNFtxMuPBZ1ot5LLd9gtF70pIGUo4Wh1QB+2FQJBNznqaHwp
rFiB4jXt56plJfMStRcQL+mPZgCC8+RYJj30wW8mmqo5mhk3TWHHkU9T6jx/zHXg+qmm79r0uhr6
jh5b3mvf9UMr2uaHuX+iiYTZq4ni9M2pV4ojBGDe5s35XT/xenq1OfNsAHIWggtYmRGoYk8eS+zt
dd71Y6+n8u5szZR3p2Emm3lDF3/L+vrcJGG+VSyzVxP0VZZbpQ9pDz5yjPp1Di3zmiEj2m0JwHlH
K/qphE/xkjQQ54Pt5gF26fEKKmb37EXpZhStvsABfqT29M1urGqlUw93Q+P268LNnEOZEXIC+Hir
XM132NVHc6dvVPLUCnubAbMISJN+I9jnQjTgeXhIIdJlJfRMFHcnU8BjK5vaS2wZfZbFNi6hFZC6
lcE4TvrAYmJv867CFUycLevl32Ex22feZ58ixDVboBsIRym8sGiSPU6i80WL7aDrJXJjObdKz+qs
w+Jzbs/yaYi+VPCuwFbt3IjYz5uhgYVwuCsGPGe7Lu7hFQfMreXQBJAN/B1ZoE71qMcTqwEkjT39
1rP2W9pnbL8gHcGQQJnRTcmlY8PfbShvIcaGyhEOlCht4Rl7QpzmHrM5CzR+owDP8zAISweQqhzL
Y72kAugjeDtdG1w+lMqWlUsQABNUGbM6Yt8f+opXGx22CJ089tWtYC2qYQgscAvekzJ1gaDD5tip
Jt16dgkt3tjeTA26irIbgQZPK4fB3KZ7nq5Ia38d6/ZzZ7vOhs0ILDSjm7j6pGGnesjbdCs9wje4
SM7jCOq5ZMntUMNXLZrpxhrCyzAD0MGtzA7ZTk8sRQhmwenLmzvb64ImjaugH6xiF2bheHThPB/j
G6vjLYyzIRT1jJ8mOet1WZIIAHRfXbrPScjlaYRD4kPnxYcO8OW+HBLm90XYrgB+uZvIchK4akt+
AxUjfFA5vMms1RtYatx7J1EbCPS5P5T8PFqjcw7tcJvAQHLIimJaZ2Ekj3U8/iDwbG9R0AD77Hk3
dVCSAjuDHNHTehtCc+i3YQ9NjqusPTYkZRBGVpAiJA7s3O5WibCcTcSG2gdGZt1Vc3Tp5djveZED
5ejhv3L7CjaxOfnJIpne2Kz0fIkrCkgbBcg3bpF4oodtbhhhkrDcoM/Gr4j6/GTiGsphl+zrXO5T
B85gQzy9JPt44eWeE1a8pV3fsrD/P5O+394ml/mVnWlJy0EYe8PQ/YPzfZev5cr8mnUvxC/nf3kC
9CwM795vvK8jkBjQY6A6hUs84i05SV5oX+H8RV0mKKdQUC7JT144X0f+5SGdE5LPOEQ4niDi/8L5
Ugd/zRs2kXGJo9ugEykR3Ftyn/zOJkKj3RTOmLo/alqe3cKGd67OCFBZ7UE/xMnjyGqyznXjbc2o
LS3neZQ0BX0ezbL0ZfRPa82hzOQ/rXW8L/GSGAC8DqK6pZDYbyDdw2vbm+b6KJbiXV+idPVrotWe
eNFNO8V0A9/BryKrvLfNmOXWsUx3cPbQJ1VlOTbInoI5As16Lmy8LiKxJbxmT0QAOy668UZN2nei
KCgFNF/LnfzZRRqFonO8p0FN8LckXYewX2iGx4QOj/Nch0dTg5g9PBah4hC+LiOmnYYOPQxDAqrQ
VgiRoTLuGgrWT47aOU4ZYvzNQvweTTvi/Y1VhvbXKo2T3Zyw4pToqDzBM1WeohBZQBBHM3BWvw2Y
pil43JSntEotMItLFcZpNaYnM5ZNkxWoaErg5Jihc6JaXpK2GTaqCuUlWmp6mia/8VyIsp1t2dL2
o2fX1m2XwXCXWhAPTtVQXoalCGHau4SixuawKpBmpRsV9uss5/m6qpW3pV0HvARaalVZ7MEp4zYg
Q6g24Ebch0hV41lV7WOd58ibEsHSe5+mSXuYopXgbnvf21l3j79j2BVxDJH30meK5V6BtSxRe9Pk
mqj7f1tkDpS5w442ZbkfgSnUMIv383GU6dvC9FVETG8GTB9cEo8vv7mklzkZdgzemZuGQscdhpa7
bRmHP4Xx6GFqZxgGRnAcCQEbXacdPToO6Q+VGIeddOr44k4JDwqpy3sySbpyrTR6SjPAfOPkDceq
qG3AdlO2SsY2+Whq2WutHa34ue9agwuZ7Ja0BYEDZ/LKgdd868G5G61MG1STu4WtVe0GZ+7Xg4b6
12rH6EFMabHTzVDvAHXJ+6odgLhaefI9msagq6P8cwdebR0xKz7DQQRrD03ZGsxFuCl75oIWCSHv
pDZE+7joyw1wwvJiZG020J7LvBS1GF1/8ppqYwYAAUQO7huMWFHn+rKuvkHyfq7D7DNJcsB8lVcD
UkazKIYhWpVgkg+0Lz/j9sQf9NpsCtbctXrvUJ0ftdvBXsNS5hyTIoOrokvLLqCjRrC/dD6PJ63z
lVd5tBO5GwdlZPEVdhyJBPLyDQbj6YykIPSST95KJiLTH4cMqju7juGCR5KKRe3oIvUApIDzrafd
6bmArhMr4rc9apLIddBgZ8AwdQLwPTEybzOh4rsyLIlP5ib/Fo9qNyX99OS2DbID1Nt0eVqYAk+9
8Ijt2kszNw+Taxs/4E2o4ZYSjZOcusHJz1HDxBqvG/1JhfaJt4R/j2L9wLQLrYH0xsBGKqBTCbLj
HCO11fPUodCnhOXl05tX4cuW4W1OK8hl3r1dPNsjiOM488Bk4UWzvH3eaFWEk8d9xCP5I+Vxtgep
C+KKLJZ8aCHKAyTCaJvq+/b7qW/a/6i+X9su3imrQ7DAqLYf+3rRncxIkRHHySOQvRAg7ipESoYA
qlx6MYXDNcMzLE9BH4BzNT8/KUGWmirQoRze1SYMzLzrstcV134XMDvU6//dZ9RFc67BAD/MskmB
DZTjXUxgnwt5lKxd3lVfVDocFEKwj7lnxXsmw3yjGll9gc43VumXNi/hso9LueNZ2n7Ezn+fJwDd
dfcwKV3cWrxz7/OohxhH9J9m1412GglzA0d0/SckScgRvrTRTe62atco4aycxkGqmmaOPkM8DMOE
bU/AnuT8kKf1rVj6WzlF2M3qcF/HbgFkwIaIBP29l4jN3CUE++A0+ux0N+M8iU/hXFi7oW9YYLoV
kMMuqeJH5cnu2DENUHJU8WdKkucdK3akSCP3p6tPIrXlb3sbTwiKJx6DMwc7HFyKv199OqGy5TaP
vyewhaXxCq+uxE71Z2Zrvhpngj0DPLf3vUZMp8r5M/IHcRjlu/akYceAP8x6mnHDbpwRaTXmLExP
DbXTE0wsLzXTh8xMt2kBPvhdv5k79Rygj5l3HU54fdvQBt/4Hw5n+uwWnELU3wmXlcHU9+PJ7nL3
lDYyCfJSq08dT27EcnO7oXtbc2Y/makkYi9TB03eTC1FJr6XFr1FTOM88XAuA6dyImRuQaKDCJIf
S1fFrezHPW7JzQgThvKXmp0xCIBUH73Ufh99P8+a4s2Ulljx+7wSjjRY9WEqkYVnn6xZvy28ytkn
lDf7d/3XuWlY2SfT5G556pClZxenMFP61ynXtabPBcNERmQWMEvNoOl/vyz37HsrJeMa4qFNiARI
H/DyRJwoneYTnxGVQ301foWu5qxTFSk4dDpkYLN6RP3Q63Su19w7MaRWlgsNTjIlNwSekcfXlvYU
fUTWhEcy5MkNzCjUjJkWwZvqOvO/WqeXT3g9yvXzFD7BtF7Hrp+3jF1br2fmFpnYp1UM36MTR2eY
cNlqcoF85oKps+kztWuBxB0YUBlbQRHxMu9Pk5GfJPwPWswlyeLbGxmxE13CJEKAYED0Jt7dyFU/
lwJXr/xuqcyBA8R1agJICPFH6QAfItYH00hTZC+qrA8VuI6HeP4y5OIYArk+c95gP/HarEIb+4kE
+aTMqBeL5s5TMxL2WTtX1+QEmY/atZVNTu5So0ufqZm+62hZIeHVdZ6pjfF47xQ6Po1w56wEI9Om
q5v2JtXqpTADyLk3IZz41WemwP2Hfc0yULnZ5CL3DdY5S6c5jJltJnopsqf9+7taQEb8/jumDOgZ
hRcSuU3ff8dTFFskQgbK73FiP3S6kXdSJMm5RYIsJF7CUxPbrm89iIY7bC/jc/3aL9HfvvYPGgqh
siazmT+J2Hsz3/RTJb5l4RdY/e89GLx7oFi5cwpfnwzPtaXP1kgflCBJhA+fE9ggcx+bYVOYO9rU
zETsQJjPKcMRTefzwaUTIqmNjuw1tCvsoc7gfC0GrzjWS+CRl9TeRjaNYclB0y5kdtfBHGla5dJF
Q6SSiae8PMbuZ1j+VjKcgcXVXQsSGULUDnbwb2CvIBTj0+ccoUhwncHd76GLvJqS7wUFF945HBfe
tV3R/7Dj4v/8FQWCwyWVKHOhnRbLnfRmw6XcIQbQH9HvbgEiB3S4c+pfC97G+BZNG6lesDsE9kgB
9h+uXXWB2yuLkYdQxy67WHHKQFQv2Vai9szmnl3IUpj+OIEm2psdpBH7fcCMTsjR0jUkDrres7p9
qWORXWygcmt4qz/VU+zs3dJtb9qpb2/oUlv6S8bn3fPcNGEpwLr0OLCBPGpSerdCxMcGXMcjhdD2
dhmroSC/jrVLi7HxQ1lmc1ASq963YwXcf6kl4/xSy15r19FrTY0iOaYECQX//Q4j3H53i1H8WwRE
4J/ocCGxR8LPdz+OpkNfWx7PP4KlyiH4g/IOxseEw4eZrfuhD48Wp0hyN9R3kVJsa1qmv8sXuvLa
RkAp4aaq6G4cWb6fObDOIgKvCasijHBI/dHu6eBO93XNq9uS94Dls/nedBXlNEDMBim9aZoBZBh/
4E2PJ9+ySCA+PbWRfjQtU0yhA5N7mNibAW+9AKkgkKRPt2Jb9qEOpgRXMugeJLmzu+zk4qp5mmKY
BiFOeMTFpPZ1Au9yBBi72yJTKXg3JuQ6hr/xXEUZxEx9Gstz3EHKzpqj6m0CkabKt4mn2xuWVS9F
lTIk08jc7M1AtEwxK8SywkwuKv4VuhDkIPQqQESD6uuj7aXQZ77WkNANI6ZNCdjGlZTi21R52PMs
E63JvnQ2v82Yp87pXERnU7sWpi+GpFq37GS6y1C/ndoR6EHbKmQ+1BXRAUGQ9VElyJqFZwsUimhB
lJ2BxHjMSZjf2SK6AeRrfSR9NB1tG/wJ6BHrI+J0JJVL6qAd8fC4Rwxa3GvwW3ctfpAotd0HC6T0
Qx2NJUSLSQ2RIJp55W1LOM63yEqKTE2h1R8tZJ46enBTVP61bWrXOXKZbZoq5ZfIS4HRONNusC1Q
hFGa2ocorB4jOypuc6ctbk2NRX3tT6WHzdZcYZ7ykM/rdR5EPfB9WoneOjDb3jgxbKm86UhAl6Yp
QDm7NwWr7pYH7mFu3BiCH6TYOjcDCJ7fpyHbDWz5BiCydciOadtEkLajgHQlvcj51jS0wN20liz6
WPZE7ws95sw3IwKCvbXDHGttmh4upqPsknMc28n91Ao/K8fs1rQqnuYnlcbYwWHMFMjkWm80IAbk
Lf3VxyrYgftKIhfqEJ2LZv7ehgN9THklTQtp8+gjsgq+aUW/Wm1OyGOahm/GBuACa0CtOVKtIKOI
GyG3iKmB1dDPNdMHKBJKrnHJjLnkBxJLfiBaOqEdcNEXmf9cd5bcWHkCfktEA9nLep73U458WESG
gKSsObz0SP8UWNg63pd5Bbd5EXWPhVvDeTw2yd9IIfojkVbyzS0cXM4TMroloG/YEM+x30KYJ6C0
UIhweuR4sORXHrU/Q94h9bAH6oLBEfNYAihZw+HB/oMX5h/gtaRU2oQsD1U8TDG8PHDfvO3gv4kK
UFHiMepgD38GpCtkpc0gQT88g9kWwNoK0r7DM5i9jOZx+zJqO8hYZEava80ocad9T8rqbvrD+uuC
iOAlC/4fhH1RT5BBdcjb9G5TDFoTpgs5DKDr6smZjzLxwASSuF1ZcT8+IiEIMpR5fHxkCey8/0Pa
eS03jmRp+IkQAW9u6T0pL9UNoowK3ns8/X5Iqosa9fbsTOwNAukAiiISmef8phkWkqSedejPL6Md
TBJOmTwXRbdHSsn2kNQURdOzWOkUdXEcayV7MYxsXgxFvG6M2ll6tW9u2P6iI9eiBdOMxj3ohuQn
eVV/ZvPOfwg7w9hUnlysvTpEPaLV7tFbqzee4esbrUcOscrSN0Ni5YRCuXLUAUHvfUc1lk5mts9J
ZT6LDeifrkmVfnS1Wle5drWd/iXrcmlB0NA66jaR+YUSEz4Is2ZfO/4084NDPqpE/AAcdjZY4vHe
5KH8AVDm3fJ7803LAXw7iTu+ELghKmia7VNvsQ9B8bB5iMN0APFT9neyVLeA7nz9DAGrJelc+ie3
zOU1ErH1wex0Czh270yyf8lOk7J+a4HQ39sQ2zeDSTzMCbJg3fS5dcpDQ1qaJBkvUIy9ZZZ1zX0a
ZijCBnb9WJVqBak97Z6ZuLRZk/TKa2CB16/yTvpmjeMrf0n5kwXAEXUU693okpXeZP7Oc/V2U3T8
Oa2exuchGwDC58WPPtSUN8XTZXg5SoH4J7FAJYapM9UnfW2thRpT71nym+8ZGz+2/ceuOfc83NsR
zYNNTraAYEFFBrtqo596AdSpiJr3YUJ+NWaTPwVujBqQIWl7oObe0fYMUKJy4b2gpfbcoeb9LkXh
qmkMfWVmoboZApTFMy1q7pPM1VZaI7d7KxwiJkQPwY/Szx+qBIXg2NeSH0YxrpS8rPfobMdzK8rt
fWFK1vUgimAWkEguDX8hGqBAdugPTX3kBEI6swhjrqfOdKoBFN1HwafLiM52UHdzS87iLch6pLc6
uTy5cqDuSJ2qK1gRyWMN14cXjp6+a/5bN/rjTzR/QMyUqYx64JhupFC3N7rkqRfJt3n0Cqv4UXnQ
paYxqW3/blQ5e8oTHXQKPz0gPyQnYKpYC0XxIda5pcxrMUx2zIYPgVh9TAdtWqWI+hKNGu9P1a2+
GpUHUepcld1dHIALma7xj3XiIuIOfRu/Jprsz83AhvskI0PYtEV1qkFmq/B8H0WVadS7CsbSGU6k
/2g7ANoNM5DXojE07GSnTxBvUXTUoXjIzLVuyWE1R5gBUEVy0uKxPpu1VD/UfrD34mh4VZU23hTo
DC1bux9eyR5ANFGd6gztrHlQUe6+dUN8+deYOC9aZA0boNHHBCH8Gmy/XR76CeAmDqKYgN5b9IaB
1otpahdXybxLGOyITqPIK6qkzviGoHH9UTeaPOiunEEwmAawysj3/8cC/YsDgw6U30acUzVMg4dT
gezyr++TQkM2JQtT9cmufa3IV8y1qMeO9tpsDPWumF7kowNT0K4/SlPbrTS1iZ719Frv/6Xn38eJ
ntV0zT93+DMuiKRy3ZXpOHNbN1chdIABNp2DXLUGekDmcBI14jDE+bCWQjRXvjRUZswuAH73+GxD
CVg4ZbrzI8M9Fo4R3vOAZwDb3Y0oiQMQD5SM3BjFWmRzJnoJ1LnWsYc1bC/kaiybMFjjnK0hcHeB
Ft4FaeicRZU4Q0WtXTTeKPHG+KtBMZJylSbecAoddD+SUb140wp1SAqQk5FUrEeSVA++Esp71g/R
bEjUHyW6dY+BYr+Pteo/lQpohwGZoh3CT8ZJ1zV/ocYouOdZB9qwJ/eHZN09IML8IcrTNVq22YuZ
duHBaIiTiGJvFyqzloHiVZ/mL8OICr6k7MwMILYUp8lCdUIVJEtm8ph3gKm9EumiSj/FlSRtWUrU
yzYhDrwexvG7oWYTfLGtl54R2E8gNu41b0h+omGG/H0Wlg/mKOOVofm8XP/eI86kbFEjbLZmL6us
xryO9qaaJEc8MfJlksvJM++yX0Xfue+q+tbUTXWJCa7rCPSUuGNAOpypVmxcujhTkAIOrGVqVMar
nKPi2RvJT0WKP3rw6WVkVjMLgwyrOla5jlhuErEEz/PhtYvqBki4ZezVPAheB22OEli3Bz/JMsVF
TOkQgNjsZa/wkG4BoiRVhESr0CB53am/PUU/ddh+/CgJjQOdcdwXO0fllEVp9Di0AXpF/DGXOHDq
VQpk5YiU+oSZQVVnCFp/7/ZGtkEYwz6C5ALtWZIV4z9GXlIj1zh4CQLCrMHHo1ZMcB81Q1ZXlobX
qOcdkPfOU+O65bEv0a4Q9bpbjQvN7+k2TVw9GqK3bjIQ41k9zWDSAPkzq42PbhEg9SRyfvNqj150
vkLyiOWbR8ZvGZu2fwBqVp5iBWksj0jjD4XkuyebPwNZBpBYRw70TEfdTc6gfFi1eImy5JSYkfkz
ieP3VOrKR6so8v9r6Svo5wQtcJWZUCnTVOWgSK4q4EnAHBPx+depqkafzYpRE36SjcSBtPGMBgoT
LxljfDOcYhHFUfGWBGE+M6UaymFXaHe9qpBdpj4aIwBMCC7nJWpAeR9txUZEFIPK+FwUrSb40SLI
75zRjg+uEgA+gkhwH5dwSHqiHW9aMt4FTV5BKbK3CP8Xvysz/64Nsf2CMY87T5Cd3oZN8LuGmgkU
tUI9DvX2bxCh7oHdqw/lVO+zpwQ3qw3f2kMRutkZAuXHzj+LRnnVjZk3F/t9ERdQ+rE/BmpubE0c
OOq1kSGbWxhauEZLnZUluRPrONgpbLUcrM0Gj4WFU7stMmqpxwJJ7ruDKCMb3B283mhWtdtPOkH/
0iC6mLnJENGxdhDRSez+qdbNi4xKwJ3IQJPoiQ9TFXJ51Z2fWzFZVrtbEEWWj7ZVF0sIXWyGZBld
IxTDf9VkEAL8Un5bdnEfurb0Sk4Nv42wVC4j+RrmfyVEUPqv4YGbfQznm7sONzEk+V0G7f2oDd65
0d1uYwV9eq58KcAEwkxfyzKoV7ZlJmuprNJXLCPeGlfvLkExBg+wtvaiGqCzvSF/CMplGpQO7P4Q
LncPui+jwJttdM1NXp0sN/eI5IGln4q9NDyQNoLsBiYmLV0Y9Ubx6HV1vO8U6GiiHlWgs6tUxaNW
D4vUgaoox/lKr2uW4KzkD9XQfT7c6mSr7pZoZ2nIfNHl1iCKjW10SOm4iK911bDo1SS+c4rUWbLc
kHlRBu06CJPi4BVDto1YFiJ57KZ7cO0FDgRNQ5o8UWATtvbZAH69HJKwv4cgC2HHTqunqM5wkMFh
5lX2Kxh84aB9V93qvvbz7L3Mq9UQue5EZVzbhucgIgdJHAnHAM25TNlbrlX/bLzgQWvHNPzdljrL
1Sn301fRLneb6E6eSpkd7FzmtzvRllASbdqUF/rTpk35pL+Pc6LSX7QdYo8CTuPoyCEBsPU36FgY
D4SH4Z/nPmLqUwi79ixppXdxDk6JX2Tz4MjelmW899vixMcO441YiMJE0UeneOKuo5wHrydUrQe7
TBDvB53wHkJZsMkilkoB0FZNpXtbGbN1zWJg13sghryC9WahxsNbVnj7AALosZIjbW0RyZsR+PR+
+5g5pLr2W8rrtyyqlReriXK0CZvxrFn5sBk1Nd9qLo4ekRT7e8AC6N77lbLXSiU4yuiWLoltRy9a
Fz+TCmvexwGfk0j3vw8RqevcHHz0HFADC4vU33hlq91ZfuSzLVaNH1b3jSUzuPA41bpj0A/RMDP7
vNtbqjHvJjUG0UCo7+NMV9DHrY0MnYHBMC+wwd/K3OlfWywnMCiBAKt75fBaKzqi/ZLzOMRdcUB6
OZjLtR68NlkogZ/3nI0oOmN5bCqvuy/dur7rsuhBnXo5mRZvElxuWH5TJHhH5FPyf6ZG15z0kH9D
lGveIp9WbNhcRKgBw04GVgFHcqoTB2RlFxKoq7Mo4Z0SbHDyWNtZpiFt0RvQEyxnrecVM4McS4tK
aZrHyOxNWMVt96328ruQX4c3Q1QliqLMn6VhjuBl6/2AEkLexQt0pK1O14WBFP1kon52a117yWtl
3DRJ6i9F0XHaBs4DT9q1lT+rSz0Tt8g/qjqX60vuM6zE/IIqsXUkzgkQq4YNAlL+W5JD6UayBGYh
PXZOqsxSF/2LoRjbs9wl0a7qEATBbyV7dDOWJbqaWL9yXAC8mof41heOcbMdohPLAroHefqYF1Bs
80wzb90TGVCWuHQsOeHEUvq4tJGiLoF+KnhrkddIxwbB7jje10R838ta2fVNFn2rqxYFxDpML7At
gfWy79ggUR9ePHsKg0qZ9w32HmQ24zqo7ayIKKiJwZuEydE0E+RGEjxasGBFhtgH8/UYIVtJuO6j
7U8JY5OvbdO42sG84d//A7S/b5TIo2kkY2UTpSDQBV9wPYRvXN3Me+tRUyVrEcHiyF9gRM1sf4zW
XaFWe1vuoJqJ07KRqn09Ha4tqT44c1HZxdUAjWmw8VqAZiWb4xFzMGOfT1QbcVb+OfvfiiiEDiT3
alPfkNACHtPAAeuz1n5A5YhFpw0LWJEK61BHZrusyHw+ka33CGXzhSf5gayy8UsMSqSAQVbYrGSN
Pb8YhPY5j6Vva0+IzbLUj8+qmvu/Gqg1tlrxlBReNjcHI30P+uy7VZvjq6PUFRJhsnEvD5GxzKLA
PNYhkkpjHsnbCPeeozEY2UpH+Wbn+Pqz7xJQixulPBCic9BeIwgjJWP3mCYugiBkqt6xJAprnR9I
RlSXzEz41EWOsUSw82MQgfDgOohta/Fn0KBk7rtVglYrYzW4DgqnO03bpuudXFXqHmUXd7XWDmJI
/U6yTKvRD54hyX5XDFs5dFoU7sY8dFjsEmWsXNayVd97G32KUBaaDMu0GJxrDBKE1Wzabz7lsbHo
ZDzHJEkxX/P2N/LCw7caYtSqJJ6ysY3QmqoLLcwunh69JlbighAcym1VqS8ged2TqBIHUXSSeEXg
PUTjiK63er1S1XmTIGqYDvdRow17f4L/kgEpD+LsdhB1ESjiTZQemKHsln2b/JBGajobY9c4KBOk
wDLbyZ0pNQ/qhH8WrUODCmzpPHhlX23VJNJeotHBMsEzH3Bc8O9Kv3uIEaF6yfTK2SgJ+q3SqGpL
qQESk+UlljfE3xfiqUVzJt04qDdfi6I1MWHDKsMa/ZrfxrQ1610ZzI0UmlRRRNT4WHSKde9mv7TB
kg4VIhVHscDFJCCw5OJ4XfOqtgmTjYQpwuZqzXImAuDYobJApsTHrYWlGrtMxDUq3z/koZ88GGP4
uX5k19enRvIw9TeaxHnT1UOM+PExwV0OEXJ/qYtPFCT5lqU/Ep5aK2/M0eAfkPjjLKlr+1hHfvYk
1d5S7DOHtMm3CfHhOU48zQN68Pk6t7VwJRKFbpRoswSx2EPEV4bO7iWXleE5jurH67p9LOB6j5ok
r1gbWzjPNNLRbtH4dsO6eDXq6OJNsc42zHdmkhpvXdSHEws/OGM45m4dqcJo0XP0+ziNVXRlpfFX
ra70qPqdurLxlmb3BINxTPhzIklfaz43oZCDQMTnPmkBv1pO8auc8POBpU45ItRoRVIhrUgZqYGC
j9TU2pawv7Phh22hDsBe3eXfOXfirD7FgRUdGiMLgB9W1luDAEAV18rPJGvkmaNE413MImnLf9he
xWhUPyV1+yh6lEnAhjWIn+o8LtaNnQZbBQ7XfTMF30QPS5bXUNGHY86ctqinlHs5HTrZ7MBbJ8rC
VvyBfb0ZUmmZ2jxurPAp6YOTpsbFRbx8MkoMyC/iZzy13UrodX4q/RnnuvwQ//3Lx5Gtv7//AXNj
CYufsq78HaoCKRHvP7kfHkdnV0oK/Jkg6b05Jtntos1Cc58MlbkXZ17jsgHS1ThYhJUrzbq6dTFg
AJXRhl2xUIhN7AvI9WTP5cfIihwkDOJ2Peh1uDJd9LOqCYODt1bFPgewTo0kXVrkoMDAnOxNZtZn
S3eeUztSz6Ike5NcTPgYBURtFDN1d8zb5cJLLeNtaLNfVmIkd7lTSadobPFfMDr1NGCDRQyiv/Pr
tvoBWvOXAVnjrSSyNrOjdngJtSaYB2V8iQavO2Uh8rqBbWenEnsRzJS6aluyO03YQy6HpmgfelUe
D3HQfFNGtX0YilSdhzXGbKZDViHnXffLMSukryXsrJQQpT23/jGUQCETHYGbQvfwyEJu9LvC056q
ufWCQJe7tnQzXZtF3tz5Zn6M3UF9i/FhEHkluQZghU2qf8F7566T/HDb94G5d1MDO7vpwOvTy79n
BYhD1HA6kipB+7tTed+SoQkK59XPXLDmmlzubWuoz6TEeJU2ATYNRl+sysjVzyWz07xzC3tldyAK
ZjbsQiSRI+veduWzpjTjd8WrSpw3UL5xrTxnwzOsMtl+8dFM/mHbiDAUHZIk4diEa7OUMXCQje7F
MU1kdnW//ekZwxohpw4NFO2xTXXnt9FKd2yKNzXZ+cWA2yiRP3Ve1wqqKolvryO9dvZZX/Ub05aw
p8nSpTI4+zGucLpxYv1lTJt+1Qaaucrchh14Wp/V3CaOhqLZjybqLjbJ1ndSTsRsUCtGdsuG4IVb
TCyjs9oa/okOiTxzs9ZHPWRsd9EQH3rPD+/EoShkDDoj7b6dqiIJYa0gsY1lbmQKEvCDcpS7/LW3
c3Ciaf7YomyjlE58BkckP2WS8gyj3jqpYV4dB6O8AOpMD3kShmzh3kNk9g5y4N07YY87pZUE+qwM
Mv0gEYB2liN8+rfOJGqcN3K5EkVpMM9od0v3ptp2pwZZFtx00vRNl5AyL+XG36tOc8TT097egF++
A9yrALYU5b63TobuAxAmgFwRQUzCNVMXUQYM9k2ysnSBjtYTmZH0XMThE6uT6oQLIU/S2Cm7Dnr9
s2wzU5tynKwJkvzivdvdJXarHfve2hixjnUayEACerp/JxoxA+vu2t7CWGuMfpBjpEenGMPWCYCN
XcsBpJDZUCHB5vZpu8yJLD+zjMGSyXJ4rU1FE1bRXHaUZptCUVoF2D3Mu7qS4HabWrq/nlp6wzaJ
FZc976bayOMFZWNa4HenvPOdHT5fF9xSjbOd1Gt2n0vd0X7h38YKL6x/dLrRXsY6yedqZpc4tbyN
JfndkJ3O0ITV705/6Gyre6oi3zkU7sRoLXDp7CHxzpqQKR0UK9qWHS65OY/zJZGa/JJOZ5auXBIm
/b2oEo0YQSXrrtOQ8Jl6AG5KTpJS/ohICWeVZTyWkdxuu8os56JoBd5I5C36Hkqp+Qi9prtHPBe7
BUp5hggWhG0kf+ReOozTIbPSj7M40tp165vfb1W3bre+jpYXpDa4+5+Rllnt0c37Xbi5veuLKtza
jQvlOEdrO8AtCLHFoFr7pRadSCUOK1jLxXm00WZxEJPcd513gcdNQDpBAxlKTr3zefw38M7tgwZZ
YKUO8njuixpOJ+APUOMR7Cu9w/AtvitLA9SBPSZ3ULvCTauXJaoUTn3GMC8g7hWXb5jnHOWCJz2K
wRYoafUtLBvsDi0tuWikXTcAqeRNmzfRvMDGbqkQRd0qOE+BaZWmV0ZXzG1LU76bbCxUuUSoKE8e
FNYQ84qg4qXTpCW61PlvXStPPnPhm9fyCTs/yi5GGjSbckCIhUdpHal2t+4NsDKyZRNbMH31RTaq
H6qZhL9T8yhXPoFcHuaLSe75zfK1fF60SnU/muyPirjODnZfIlBDTtD1pOqSVTq+vBWZgCLr50hn
xe+yzzbLSVmTYK2ertokxR9l1IyjCo4E8blOedW74UgMxCZR6ShM2atKNovvgW+My86Wix1hSgt7
xO5dAYPzoyFrz464Mu+Sqgn3yC8CtEza4ZQ40/bFMH6ESu49IrQ/bBS/btaTs92TEgx3WKB4Px1g
cjN04YeJbd9t47iUV2XaNi+EJ0iQ0COYFs52keEx11UZOIBqI+PVvbVGx9wqY4gWR9BEeIDW5tlB
xAfTQExYmj5EZk8NhkOadxGmto77aOh6BVWi30U5/l5ah6go6V6vr5EUAUm8JoMMzdkA3OXxXS7M
Lii2AvrVwO0DKWLXJ9FaNfasAdb/iM9Oei/jwYNgJy/Sso3nmt5226ZRvCUOfOmbE1vvZF36S+GE
+iXT/F+464LewJYlb+HbB3CWz4Mjm9s2aNEbbaP03lOx/pOzpvppotsPUUd5l0hZFHJgPRUywniK
Er3ZQ5lja6s5l2Q6DErYzdSQH6prSpCdCQRhtVNa+dJ3S+ciOmJyr69t7NcxE/2rLp+kj0qDiWW6
iugWG715gaY+VVwvFpvK2gPV0Hbjy4Bf4dLOcgw4PAKAhL5YP7dafHBC55sVac4x0Nhf+9XDqKGg
ro4qnA1nryelu7McWznmOeY0IxQzoCfwQp24UrdpGw/nfDoEm3RI0hWb4wBpYwfUk9moLyD+v8N1
73+Tn0MlgbAlIrBPpYSoRlU72bIj9s10ORlUSjETtS4Zdz3zyEYeECFG50t5Qr/V2riRlII2xxgZ
4/NXMDO4yNhIy2hyPqDhAnok0QxrhUxjv0C0KVvZ8mAdsqJp2hkpuQcjs5KNqLsdlMr+q0uFoNmy
s4B/sRoBlFtVL3bVVYjf6MFzC69x0SaGdokcny0qWAg3MdbIlo+HXmtT8D0g2jtkPGZjUB+7UmML
SITqISHPhP6V3m9FHS4p0OFHTA0A/11CLbDeyUVBBJ7XrmffexqrZGQVvsuShH4U6n4onAIwmrnQ
h4JhCk0UUsdCMHqVqiB+62T0fVrgQJuk6G0C4P5OttR234yaOY96u1yaAcKcPlT3GK2sA/Ji6TYY
U56HXJYWhTXibec77v1gdfee6R0hnXk4IoQSAZaoWbtKmd0RT8vuWEujKKPUEspnrJo8RA2eTAj1
x564BqGQunyK8sw+OZH+yO/HfByHuYxzH+wXLzpbDcGeIb20IawecSjYxS0KHNOWw9RL1IVF5Z7q
/KcomL6PKqWFLrJlleMl8lxnpil1v0a3YgSyPNXJBto26CDORFE0sFvQz4aE7DId8i5EPdBIWQBj
+XDoHas4NA2izOIs1vJoCXLamHRdqpo8LH2up8xE/K5iuV3BGpWOpQHqGuukfJ0ojnsUB34Gzrap
rbPmpOPRKE1eAEl4VxeTqmTGtMgK1rpTRlRNXb6ZrVEa1p2oq22cdJH322ShreKEV+HhijuN4vbR
esQCd4Fw3Imsk3aRh8GYa67v3fl86vVgYcgtsbUsVG+82NIwhRDOIFgXrSHrvKZBbjq5ippTqL+1
fhsd/fbXoGUkWpshXzk2gVvcpaxd5VasxaYzJaqq9FopyuJQWyeyvNjkNEG9JGxKiiK3MH2T4jc3
wnQOPi18ZHwDnpnvlXkdut4DWBTsXcLSPZsyP4og+s7migR8U0Z7zBZ4tUxFcUAjEVSt4RAdmIkm
tbcmwdaF1MXqRavu0XP1wrlsxjLhJOscOiHkIdkp462L19QsxS48mOcj8QA9MmLs+CTtThwKX2FZ
ALt7pXjyR12JeQMJG7XYosatX/t1inIioWceosxwVjn0m0VjKfquDoi0ONC4HpGSqu67CsFkOAqY
k7RLJ5Klu2mh7jaV8qKBWD0QIHCvRQOlunk4dJhMqnmIf2cLCTyHAYvxdhyTi81+2i7apGHaYV6M
Cig7Zr2/Q7YVVTsnHtcGWt37qJSe0UOM7rshQVirrB69YSgfM9BIuVYrp9yTykdH64x5C02LGZYi
QgQuigKEZtzaPRkZoKo2B36ahuYvZRzDFy8Jy20g+2SEHC96MSPSPXpXBRvRGuk97s2+noNeoRWm
NXSdSHqQbV2+5/0BjIXq3moR6fYzc2ay0dxb0ghgsDW0jaFV8UJyZfPJIM+5SQAw4VifmU8JoQQo
3La8IGVA6yAr6zzj9S5FlkGIxS/XOjDRpRirOq23zpW8QdZjGtsAOuNtT5xv6swKr1plI8h40Rq1
xP70YcQJe+oMTIsX1tDjNDV1TruY/Gavu9dWGdOWZdkQGLuO7XsXH9dMXovOWlvjyOjb7rU1Nqtm
QU63mAwizSc56Ei8IdSKMhbFaMSxiAwrZmmOvjEspz23sD9XSTDmBzvagz4JHiVkURS5e5QUq31M
yv7ZHwjiZtgebbD8BbmPBve5qeOtgZPX3tIkpF5FXa18L0YpP12rWq2LkAILsIjPoXqE7JgBmvs7
u7O7s+iflih+s38O1naK/q+FT1rgB9YC+HS897xeuU8U7LYITn1HpVbFp1YzzolrhBsclHZ1jQ99
Y0RPjRx5L6aTqjtY3BCSnN57KaMaHW7ZGFaiFfAAbqIYLe5EK36DiNFk7cULbO25+V4VibdR/Uxe
5B3WUOh9l4tKKso1Vuu8t2w0fnZODkF+GRrWX6fxdKorSaGiRPqnw6dTPcH+LBoIH3jGvYtx1bPJ
n/fg6MB4MWV81vi13WHevBMlyej0c+gN96KEwRas+LT7KUolfzRyWgHeaX3hP49l0eztnhyduGpY
jxqOk5PPrylp58GVPw66tLWkzjvfqlnw5zt0255Ep1t9rGPH6w9kir80ZF4ozwoXtsCts+hCPIK9
zqSs8+d2bsuG0SgV5SmKrFXQ1cObPSKMPtaAmgcllY+ySrgL7PTCDtkj+wOad8HkbyMOSIt8nMWa
gRUuedf5aCEBIFpxNfirNUPKtm8hlHxpEJ2RnZsy/ZL3qTUWCgRmVxGVIPZ6vWpVYeJW4U8QNrPa
JMAyCZlnk+C4OISTODgeKulOnN0abv1uDV/6/QddbpcfAcRPTs/c+DbuHz/Cf9Dly6X+g0/5j3e7
fcpbly+Xr4Rq+pfmL9/H7TK3D/PlMrcu/9338Y+X+fd3EsPEp1TaAdddP7i//Qmi/lb8x1v8Y5db
w5cv4r+/1O3P+HKp2xf2X93tyyf4r8b+++/lHy/17z+pPXnPay4u9PkwsLQLpsdQHP5N+VMTqShG
pcIsbBp6LTcYaV+vci1fB3wa9r/eQVSKS30e9c+f6HbXWx+ZvPO4vLV8vtL/9/5sZth6d/pkMHa7
4/Wq1/vc7vu59v973+sdP/8l4u41HAij6NrV7a63T/Wl7lb8+kH/cYho+PTRb5cQLfH0L/9SJxr+
g7r/oMt/fykw9c1iQORipodDdWp631qWIOLnoui3dnXq8QQHuUMrGC1jLqMnu5DsKlPXcYWuVVU6
rCinZtGxH9BpnQFeObR+Xe7UDNmShWj22qWux84RzC8MOlHVjk68LxxWgbmaq2t10CxkM1seK6Le
pBmAXk6KRVc9IyFtJFSN4OLlxUycYvURSfOb1pFqfQy8Vd3UkFxXC6V5WcXf3aCStrrrYE6bJOj7
RVM8Sk6ye1CZG71I65Nmm+m9RPTlYDj1RbSJXgVP7soxy36hTD1ENzVCTccn2LITXfBGZ4mUsjTl
qqJDnGdguPQQsOB0E9HwH95dtduLZaguQdT/5c7O4B1a1f3hpRoRuNTujiNILHBgKZo/oozemj/v
40mHcGq+Neh/upi6RJcMn6Ey6z6Gic7iIPo5f65iFJG/ynTIu0oOo0UrQ7IA4lQciBJaIdQZmm6H
a6fIto+gL4f1pzEgT//q/qk283EiRKZTxpak8rEejHTz1CqBdRJnMfTtFg3E45d6FkTBgvUpv6Ev
A/raP7SRt7pdQ/QQh5zt7axxzXZ9qxNnfmy1G2iQ71/qxUXyyt6X+YgL1J9bWXG3Qk6z2xbg7cFM
TinC6aCV1hyrEedaLxpFvTi7HYDXmXtRHFvEl2fi1CaZ4pbhx1gxrNIxPAi0skb2J+lXQADaeRCO
qjMzDae6MI4gCboeEr9aINSE7cx+FTpZfek8ub6USm7trNZ+FFW3+nocH42kttlr0FUcEuDIK1P3
2vkwjRR113uIK90qxX1syxuu9xENcj6+JllZrQVNV5yhknX3wdf9Qt3FlRf152vb9VxwdgV7168H
0A71wimCozCyl2tNwwwgmWS2pUIyOb9qcX86rxWtlD987+uy7ff1ZPLtVW2yqELcy+WJEh1JjWMT
3eD0dtDyCg08ovlfu3xlXot2L7QhXX/qqkluJ4YLInbhTE4MeCQTvcsBGUOUrmLb3PsTKAKRNPlb
kkmzuiugOPzp4WMjv9UwY5ir+Bb8C+gnSgCfr0SlNQnmwX81CIDgS/JXt8pAoQ+Dhb2I7fGk3Adk
Ufe36J+lZAnSSjXO81NEMB9lGM5Tv5ps2LUfUItuqZk1zhVVXt1pjpbgLlviSmeEqD2AFEyBg+DY
3LlOeZd3Q3kn6pSprrkqQhCjXYmyaP5ynV4Oz1XjetvWxG23RRwPQWgyxDNRDl1f29vqKWuyPl1c
Gwg+gQforeaHj74DiXsVE23Jyxe3KzRp+HGtL3X+dD1XPX2pNuVAWktqf9f8Ecr79F75ENIr3XFO
DEH59Ia5vnZIAe6vfUT508jrS6ZzA3nuAXqaw/Cz0JknY5rEwUsHL2ydTnpL4hD/ORuErtKtLJrb
LrqO+FIviuyg2zXI/9eqa/AOI/AJa8qBxJzogXS8HVCM/Shi4TprgIkcRKOov47FBjmce2OJR9ef
sUTV3QWalcpcH5iQZzqEQ2hQXYVDkBYEgICVYilZ1Zs2NIm3q1OrO6RhysY0qNCmGONiG+EyK98j
6owSTW+nc9GnnDpGgpEwOCCj/4e2M1tuG1m69RMhAvNwy1EUScmU3JbbN4h2uxvzPOPpz4ekWpTV
/v+9T8Q5NwhUZlaBlkkAlblyrY6q21EfH8Tkhnqx5mV0QJSwgaZ9DfEurO6jM9/xmNMeaWbVH+Us
gwpPn6PufLPrsBedMt3ai8lTAdWutLG09g4fmxY/5t8OpPX4l4D63kQKFDJXd2QimKW9XU2im+WS
Y6FQkuFqtw8Q1nlz6hvzerV3duTqQMdADTXM+mFOo2pPnlp99roMklzFt3/oEeIrXTZ8d9t8WNc0
9X/y32IjA431n2MH52vNZdIqfLADjRJA16ghuPaGdFIOmU86WcPVXUEPr1GvPb7aChqrCihMdzLj
OlnWGcIlqVeF7qpZ1qrhEdc2sqI9hncS8nHKsjattdFRZoi3sCokSxxnRIjEBAvvLhTT/NfZP+yQ
PhEtqf4I7RheD6tJH6s6gf4SPq+dRZ/LZ4mNx/5jrNrPFmUaoA+KXisrR+ORJD0Djd4rNMMkDBcY
sWrkr17pNhCv4wJ0EK/MLTrqkKpnmB7CMKyzNqmTr+qFUoV8PRn4CvzUbSjeaiFjEW+G2FNUI5Bl
Ndo+BuKxMv0U0BTF1Ec5uzlutnDxguDQ9nZMt4LEyWFonVcHvRs/EFVGLmGgiHqbIJf4sJJcYoLt
ZCUOCb5dO10+FOir5lwBazIcs9wihELK2R7j3+mD8tpJ/T3gD0CxMDK3APC13ytLA2RVTs9TMdCf
pyQIdKEN8buTqw7FT9U/B+hUwAHGF3aZLqvmbV4fRvK9/92q/qjDjaEojrPm5fFgDa611/yezmzw
WStvVvpTpEfBS1jOh6Ai29+68fy5qIr12GrKF/rnige9i2N0oIiiaZF3Z9utNuL1Er3in8KS4pUl
6cobTuKNTPXdkvmUUyhmDXjqf1BSQO/Z9woQ9E73pCpJe+jcEF5vEvZflDl6kOfwLSIF+HkoIweq
7cZq15bZK9OA8oZV7eU9eY4j42g6+frDuzJNlbyBz2jvHq341ftqE0/U1O8808jjZyVL8DtS74yi
eU4WBjMDpccgNZv7Vh2U4eFtSFE0OMthzmE806bybCsQc7FQcddobvQkBw+AR5mAxZMR3Bb6uTLb
o9GbTbLOpmzcZ93Qc5Nlwszv/8nJ0hbypwhe3JgeofXUqvdl2zlnCZl0f3iw3Xl/m6Dbc3LHHZSu
eplAK7O1bq0qusZcrzsnj2VRhNdFDA3oYThR+JRP4QDDh7nYt1YSKweg0OkGbNOwM5flZ8UtoRhN
gmcl3aix2j8XXTM8o0Gor6MB7kexjSBuT6CifnhFMDyLqSpMqIIy9ewsJqjqlV1SwyEuESWbvifD
+io+CTdj+khRi5juWtU376fM/x3ukOHoBcFwnPwRFLqcyoHbu6K0x1vAxyhUY1+nSowM/aINKlja
8ah8c7e6NffXNW8xGVz3/vo2W9a16ul1sesSMi4z57M61MH+Q4jdqDxRA++30KqRW+08897tlQjs
IKpz964cbmPxS6S4nXSMXyNlbN8iry4JpSAxrbUAnhEJkjXk7HZJBLUUY/3Lq0kke9RwFUYgE1W9
GR8d5AA38aglWxn2iwSv0xvjY+/OzgpFEWX3weEP6Y+Qesvho70Y78My0451Xqf2ShYZ3Wd9KoeH
QEe51nYyZ+exs7zY6qJ8Vs/DQYZySDr3STX7+CSjKo61S2eNmzwJw8diGXlmEFxozLxNqWDhOHdI
2vtTM0drr2thGfCyPzTav6M1HC8zPxHdWF2nLxcezXDYNVEGTqmq18B7hkvtqOEzjQDgKv1nORix
3YIgsvz7dLG5DUDVeVbajXip1nePeaDfV6b3OkHvgTBYk8KPHBOtaEgAzn25k3iwt/mpL5y/b/G0
BgLvspuLBFR9Na2DPpzuZDi3ZQcYzY7WMlTc1HjKyy9Zkr5eDVakivSl7RyMtE1A3aDWV6xdaLPP
egRypKzg/1aatDiLLSosQMS3sXkwaJQ7i8FfJkmUDOVgRHYMjqaAQ3zx3hy3oWb75i60bDCCXwzN
Lc/jZAQXuoopNo1psbYAPm7aAT0EqvAQWbtReFEjdxVPJUouH7wy1+y8lcSmhhs8SwTN/R/nS0Ro
8v/1qzWW64vztgag4B11+ebRsyL6A0I4vJI6QaPHpnnn7Crtls6MACIBa/izbuPgPl4w1iuJ7uzI
WU+hMX6SQ2vU5rn04Rmv2+lTbtPkkS2iJvKZUIX+3W8sJJeWf2/iUkZrFGtEWHT5c7x55dNlv/Cm
pMTeze2WucOyVK4m1h21alSUupTWm6Ss74ELxk8jANiFmjyNloL/YinU2Lu3x/xvcV2Dar/bppUb
bW9zgqFIVxOqv9d1xKGm/z/XuV17/M+fp+tndW1YMJRVqWWcikbf97FuHVrf4H0r7XvjNFUsw6tX
apxS24jvR1qAofQ2TmIaxHuNkfCKppyt1nr0kixTJFLWlqEyzioQAditUQCrpq0YxX29ooSPNCFt
ab5CstCNkMiU+2g5gfNZlaYx3XVzu1XNKjJRTuGmH1WZBXSbe34b8Mg7ydiT+7v4yeWgNVtWbXv3
+l7jj9GBLJ/ywA8keHS71N2NRWusbjZ1cUC6T2dOrV/tOcw7cFku0yDx/drrVnmQ+WKSCRpfnw3f
FGhRlvniGPrMRW1pQvIRIewmHUoUu+PqNMNCfvrVUBwSMs3Wya5nWmv/c6yslEbBH44NI1ptP5eK
oaDDxJkJaOV6li+2EuWRZzn7L+Jcx1VABZPMdNPtB24sGerAeJU8AjC7vMeJSQ512AfvmGhToAWp
b0DblgVnzQloPqO+bJookDejaQBgjp+NxexnXXI/sZdGPZehVdF6D0eSAoB5Ll50jSQ8WSD0LRcv
b/TXNWbeaT7FTvgc0Kz0wiHh52byHgMbq52VqbovSuep8e368G5Ic8ihDyA02aNId/UGkJVdYtu0
TkINP0OTYk1GdxS2eH/hgW8iBUnKKtI3Tl9y80IDIDnN7uuEG6G8a6TXqWKS+aOVxFsHKM2mdBGJ
9+tu2hdaZFxKGq22XUmezLQs4yI2X0FHC8Wb5hoijokFVjCz5felPv3VBZZ2T2rYuKh1fq/GoXrW
utaN1sXLRK/YpV1cU9cqZ80e71rD8SJ4TrPpPlH0v6+RJs1aoNPNYi3XvH2YNOgAhIB0KcGwH8We
tovuUDw3++tStw8jbvmA8O1fP8htueJF8xLnkMco1kbLjtFYdpaIBvV3QP3p21LY0q9uRm2awd3K
flHCwXwTOenxNea2xM1xs92WmZdlZn6n0D2PX0ihvdBQqXxui8naI3pQ3rVZnX6Gye+7DvDxz58D
xsj95NcBaRmhAppU+mQMiLyEDFANbWNjV9n7obkMJVi8EnwbivfD3ALW/bsWjPV66CzjnCXggUbf
/Qq+VfPvA60t6V2goTOtS2UiTRObZ3K7xlmiG9TVktoYjkX7d1pY5n0IxdORTlL+qyqlhGBHGYoa
EjGsEDKPR1JC4p2WEDmTQ93QJHX1fBzbUWvc2/2fpUczbytxspyMSSJ1tEKj3DkFNpqHSZ/RBs3B
mLVQuRsrEvYzz5F1b1W5+zdqutkRNHBJ6jPKsmMDImqNSIO2lkmNi+xg1HUR71a5o5jnqlTpWh8m
OgAXqudlCGvU9HjVwnC8V6+l9vVlbtX0TAPeC7vO4muXxei9FJH/0nXAkbS+mF58iO5XXtvkL76T
ouhQBN6XLmyUlWLRs9sZdDRRNvDQZ0V8XVrlzDj2r0NNqB7K8dUrw5tXgv/buWkaIH0ysCVvl+5P
owMeY9SRxruC55zthe2E8hko9oma4XEIqq3YRiCX8+bqXqZkfaFt62UFk4aurafp9datlfIO+hR3
m9C2+7uexF8aWgwuKsJdj0NWpSux51mPyIUKjNxbQL20P/Nqpn3156q95w/QbIBrJb/T3YbOYeD5
D2AB56dSaS9iD9AJ36W+aZEY4yJR0+46EzhRC8/mCwoAYTz+GObAXxXc1i592c53URhUd6qZBU9s
B8HQ27n9I/qmt/CfSCT0ZtPFjqGFeX2zhm+Szqd8QoY5gZ34HY+2GGk1SLfT5KRn0HjOY14pyloJ
LJ5mb2dBTqpUbNHb2c17PYvH4tzlkGNFgX0JeXs9iGCIHGhiNx+s2Ff3dmoUqw8OGU6xfynLzD1I
7C0iNMid2RaY0z4NniD3y5+1Oo23vgrsv2hoHIuVslxb6NX9iVzcejan8VsQ1/F2rpP3Ec1SIvlf
I4QnKo0jyDDD6ZsZKDR85FBt7mG3yfgVKSrKIsuOpAkRCbFUOMHssA3JxMrmxFk2GuL3A/oblMg6
enCGdhtvcYjXS11+NGl9npSypilk2dO8m7asTQ14PDb1WTi09Z6Er1F55dMEMPEwuIq+G+dS+UIG
6xph0PSzyiaIh+yYlqic+rBmKM2TnhV/UHrWFkrv9gkexekhcMY7I+djr9ViKnbWBMW/xMrBUNM/
oLDTjjKqumimpxJJIDaln9hcrvu5pizpI8nWTs74tW3IwxUG2ZG5aaffHD3fSAs09Khsh7vQ3EiX
s6s72sq1bfVMg+I6DbVeeY78adoGrlLYdMpAiyuH0FbVe8VaDmDNkZhdTsHWmjotBd33jHsjlYLF
I+FLT/v/dIocHSQvtMPS91pN4yVa7teQfVnUcFKLbT2NC/lfM5L2u6YMJghcOczgbo8zuoepOznQ
3GMyjIC/7YeQPDZGVAdDxMVh4djc5t7i5CxIkOZ7W+pDWOI+Kp6WIR4I5QoaH8hYbNrWzj9ZZcpG
00zifa236abRI3aaakrjfKciW2rW34cy83Z6j0qrMPQnY9ZcxNZ6/Ywcy9hcxPE/2tRlLh1+tKbe
YmRKWjfDuptGbSOFxxtB9LVs+a7UGXa5vfOH4TepWl7dV+7of59fy5umYdAkLEt2RWfv+qL7zY02
kF+uLLSczsOEmtE2UWj1dPJ/DYXkPx/I0KV9u78KBPwT2i69yCIK8GaXFWUkdol4W1rs5tK7/BYv
l5RQ75tdQcBULqzVckDMwN4i/DSvbjY5W/gzz3rhQWMrMZYLLyH9+q/zUMigKUgih6QKzuOQOEg5
J+9jbiu2EK/tqUb9sPvKvq8q6+H695AhrFe0RQevn1c+JlW2a5jY3dyhCvA29ToUzwcbGd8//KCu
Vpo+qNum5c4m7AJlY/wAUN8/BkCLwbBqqH9BVt4EVXYyTXhCJUomOUEP+8Li/fektknOr6USLdLG
LSLFtLuVyXSuTZRkVklpj2cZBzN1/n6ilCg2ZYl5H0jX9Za7lXOdLW5ywhqVRfJvYK8NiIfiv0wq
bwcln4xPcpjb3tk4QxNsb7aa9jpKiGqwynLVZFvcB5thnr1HOZCtBiNRk/PORx8GR63wHkM7MR7q
8ZsEvDN3vbaDzhbxzyX0tgYpPXBPjeNc1xCHnWveWQ941Vwu1b1dDxRQuptnc/jo4J3jT0qvPVLz
/yxeefwMSrPjy+fpdzAoQQmz0KpBalhfDBSRB/aDj02OzFe1HJYAMUmAHGLnvUlCl4mAla3rxJ/X
ui3/81pT0X5FwUG7d/Vw5dj/iMzFWmHuA81HhhN6sXTdFpAi6WgxH7pFl67vM+9Tn4VLjmpO10Mw
mHv0QztuPcuYxBW1+Fx7jXZox/lUsJX5GH27nsxQl/XFNpmj92lkfRl1pfYSZeHLmETOZRx43asS
IzzIUFp3vNk50oXWnKWHJ4u94BJrRxlIUAgzPb2M5udo6fsRO9H+PulBTdUWzWDrzgUsrTX8cmSG
xNCB/Hqp21LLpRySuGcJ09oivPg1fX7LGiqdV6eBy2TINK1N1c93wUIcn4LT/xRm/UON3M5RTHIo
YXXaO6hvQ+ZIGJlHkBYxcaoFeCBRnOq+Gs14kUcsevtOthKJPOLkVA5wOPqbVtO0lWxTxCbbEjm7
2W4zPthkAZOq30p1C6RdaQAFMgRf2DvSMJpFnUOtpscrnRjtrq+EYcVUby1LhyKzD/Vsp9A/uauX
AumcoG9Om0GyE7mKm3cK9D9HDQQNJb1oTZ+Ss/0Ak5eheEtKjlfvDSYvcHqqtOF17gfHdanFm8zN
k+N5POw8uojKwvoylzB1+RqM/m6vWV/8Tv/mw7r0KM6u1VeQ5OmfqwyRlkkP92IOM1c/GwN9uKMe
2V/GQm0OuVomG/FaQYOcpBdTR1sugBTk6wWuS47OhwtQTHx3gcht3B1UpqBeaXNpT1aYrBmSdpFh
ZgHomzR9nSKHBoGne+r8Kdo0VhR9r2jkmHX4T1EsN3eDXtiQWhTJb+i1XSQAAKUD2UVgPN5mzjQa
fa80NsGeb35N58zatVbA18qCtT4dM/hhFsxKv4Bdbgex5SNZ3tjL9ze7F9XDrgIoSZ4rovnm56ky
VARMucylT7d4N3d6iiO+TFYX1OWqW/Qp5GAXHYkqOa1jIFjtcri5xTbNQbiZBxJB4vi4xHWdsqZQ
TBZ6Y+g1PIpvh6Hrm/u+BLr0ZgpAI52MEaK9zT+ntBz2c/MupmijcZ+03nfET4sHuJL1c63sZAA1
NMAXm9fxq73K9mIXi5y1y5whafQz7zY3c6AZSCoCz7vG/7Pou/VuF/tp0aCJdn3eRK6z1umcWvYU
sgGxfNfej2Py7bpFWexy9mH/QaPw196ewdMuEeDL9F0Uj2SLl+Et1llWq8Lo23UHJN7rfqavhg2A
JvTsjQwJeDuvn5uUBj5VmQMNyJ0Dj3DlfJ4Q2vkMYc3fSVu6v2ncP8nhaf5pjuv6qBsAIZPeMZ75
mw+rUGnVH0r7OC7sXcscq9Jf5/ia4p+aIKqPc1JMW22Y1lNWsCsmo/2t5f6MqDRtjXXTQ+ehBuy+
wmz+1jhwP8AXOa3TBi5HZ5iKDRWV+BHo8Xiw3UnZ605TXFzNq9j50IdleNAtL5efouHT2Df61w+T
tLZWYFs1i0u78B64k+4czMGb0GI3eIGkP6h2domVG1+SenxIJzf9E/09Oil5e3uCX7Omx5SIUFGN
L/XQIylE/uxXEW9r/I8RNLG565wu4I3bJb/BS5F9EqBDt1WpLn2xpqamASz8LICKIlTt+xGOrSvM
ISsNoJ6oYeyMEfaqDr7dfWnk/booTP1ekBBxHl0XlfntRhadQEvKooKhoLHTuS7aaVO3jREtATvM
a4rqDJ8CtcpPaBuwA5nd7jqkh765CG+shoncCQwri0nsi6mO1fwkS7ytI6bYgvc4VjT+zND324Ae
abyC5CM4zbaePDaW26y7MMz/7JZ9eut53xDa8zcpG61rhNWq/QqB0JUH0m5no4zGH+KffCp0AM1j
UaYaDkdZTZI/vRkteLBXvaawdZHZFG2qlQ7nw/JADuxNMc6k16Yse0TnUKPPGr63ropHAFX/dtS2
wl5icQRk1K4zkt7jW7w4grg0T7oBD/F5JFWFwqXaPL/mdwbDyXYjBerTWGowgPWT+kebvMRBnP1J
pk9dR940P2jgm040sN8C8j7a1iky8yLzOrXdzlJb52hPvuVsSJckuxwiRVBGWuTuFzdqaM4x4t8D
/VCS7FJa7w6pThO7/MuAWW8N0P8v3QjTx80ON87WTBHx/UW8vdj1yCtANjZwkRXQe6RJza900eeV
seoG9YqysXW3PBPWXqmNK9PO2nPrV8ZLQ+WlbklCkhx4CGvklYVlE54VKK0U+A5laNrm/z6pQrBL
n/PpTJKqgP52OSjwVAIvRD+jnf+xLY44NG0UYQZgT6q9nWA3LjW3OsXNNF3C5ZCP1rYpC9jdl5Ec
APybUcNL52Lxsk597KgVywgOR/g4QPadVT843kzxWGfHoVd/F5Mc7M4rDq6qt9eZTVSHh7y2/kKi
pzvC/YmMUTcm/dEKim4NEbpFjWkoybcvRvFIpJxdw2VsBtlfeaqq4GWS8cSWSdtWc49e9QKz1Aa6
b3gvxyNjiZEzOcCSBm9BcrqZoe8FwFl23euEuinpn53Vx0R3kDJSWs/hnqzo/OU6xGOnKnA3cWJM
n5s+JI9qeRddBcsVjiXsobamHMU5D6pKQ2VR7cXrulZ1l/mhvxavy6PmbE/OH3QWT58tuKCfkQMo
6rru1kWtPFYD3GISWVh0Zy+y5gdZR6/56TTWMG3FqzfdcK/R7wobJp8IHEf8KdbLe1lWIkBCQtin
VE8yinKIKNlyVidZjZxVB4l9NUGjZRenyMzdlaX1bMPmUP/Np5mVgkcETVQ0qHcDX+SDAY3uma5s
bs11UH6uIMdYqUMVfS/4o/kkfALkgpqNGsTjXRfkAC4WFV6209o6isIKVrxFk1lEeUEzJGceSoto
tEmzjYLmcdzG2jr1s58CQwcRAL/KdmpeRatwEWxWlhKcv6g2p+SAvH5sH8QkTruBwEb1zAExUCLE
YXcQOcl8sd0W0awOjG7WPYhdbZQBSRo0s+jX1051V+V3Zehf/Fkxof4SSqsg0yGy0uBInf34z4xn
OeQqiydsPE7Rgkl2dp0DfFqMcDcTLqfXUKgr823XUZbyan/jeS9h0U6PtxTApJi0BfiRcieJA3FE
jTluIVGuN9xgjU/iSPWGmnehvUCQkd47RZFz4/P0vZl13kPZomuALDaCCv48r9XaiV/awS1Wzpz5
f1Ru9TAMJORX4/ytZMPHX7Vo6SDpq78SM/tiDUn+rVP4r6V/efqN/UC2CfO0uXR9QULAtLSzG47z
3RQ43X2lesMxokD28crFaL6/srVcWQnLh3IqyLMU6TeK9u+v3HfJl7jM1HWcm/3jHOU7SMxg455N
ZW8Wk/KHMfA997pEhwy7drdQ/Hsnev77e+ro2t4YYvVTAqHZ2mmq8qvVdC8LaJv5f0NtRKVzTv5Q
NEV9CXon2ej86D8FKcqf9G/H9xE69eexjeet5c3FZyf0IYwOTe07QhqvH0PjYyh+EHzvDJKAHz7G
NHv/+hiR6RY/fYyaF5uzwXvyuhv5PVcD8hUUIbLPUMEWF6PltrKMTE/lAJYvd6b8QUy8bTUbrzG6
vQxlejiDVZJha4zX6fR1O816mUpjAD3mEB07sxlteiO0nv1Cyy5stQAmtNYzegLWM3rJ/NQRQTqK
rQ6CBfW7cF1BcvwMwii72P7rdCTBqCdGFtkEs1NPXYv0pBya5SwB/m4rPejSZWRH/UxuJTVInC4e
yHlQ7dHUgwpL5UZ0HUyN7AIlkPkEGywcSuqfYm6QHryXKNGpkah8nqZTWakX3lv8dVSW8GFOg1mf
+oVBRQ562/e8H0MGHUH/eLg5kEYgWn2LnsZ6W7T+XVuwczbInx2keJcmcF/BMOFChgrOWrxwXnsH
qfRl+tytkSBY0SPvb6/AgXkIw5XvD+6+iLTa2NDnUzxoixFNBXevOjTBT8tBzsSrw+K2ahdv1YKd
6Ya2OOSQhD3OofFZF5baZTTZ6mehsBXfMrr5lkj1LfLneeiFXiNLozZoJAOW5Q/WtE1aOJTkFfD6
NijGMSrRCVleFqVULodrtNkadPlSmr8dvEmZtlPJ2+8Q2nexqRiAFKLpG8CuTZl6ycsU1SWtftiF
mzaJPJgsqvRqd6eFYQw51W+L/Rav6eZfvL4N3MPIvYwLY7sc0JOnW2RAnVmGN2+wxGVOOwN2kN1i
nmbhQ6Dx4GrbgU6LpczjeX6wGY1Mv5fqjlN8muepefkQNTjxUlu8T9n9XxT+0zrDpnDhRo65cfOQ
Ame17PGNZrxUE/+lUtbodfZsUl4bDcW5pKZqPMOys1V43qCZYnUnJWW/Jko1eqrxOqeHNBEtOjbI
vuRA08PmKN42te4naCuegiA0ZQ0x90iLnsKMNWRJgzwYeKQEdfewSFCw6sLncqoq6HcAKlVGFD4X
EPdD1uKuZ4RaUY4zejQNfd/ZVab96k3YVstUMf1q/hIhTocGu62FJg29A7XTlss/pbkSmDuFWZ34
pzRXznLVCuuTeOelMi5equMEhygd3Lzya5Jh6Ojv5/4qWH5r3NWS03DMI2dc57anfFaC6V9n06i/
2oa3sw9xShwoq7Gpx32TJ8YxHF1Id5YvLTiIp6kcp2erb40jotQpqoZ8OWvovg12L+/s8mX2/4kf
YrhA574YbHVb2g4JIkhMjnMT6sdJb+1NZsbGSmw3x6+G5BL0aiXzbm4jn+1NGwbGR4e2rJ/yxN20
roHEl6KFj3LIivQz/asOiMd/THIGr5u3hm8+3RailynGMm6gTbFdKNB+jo5CwO6p/f1mNqYgul0h
c4rXKzgW2K2FNc5b60GYbmXGLdhWsudgyA6KAssm3UvxqsrGeNei8omWnKsf2lmtHtSl0quEmXdU
OyAGS6WXJ23z1JBzQmahQrd1iRBH1pgHjR6y6yTai7tNg7jZpM3+A3Kk7UpJvfL3tqQcaelZeMz8
vnxBj+xqrydUihAkMrdVUle/l7yralpRPBm5D1tRNoE0Xuz9Mp0OqOA2vUJy9Tmwuy+IXBQbtPeS
50El3SJnYhsW27TY5Oz/TZxSkF7IVajLxzHU1p4xQ7e/3NGs/dxP7VdTD6fjpIJZFmuSZtp6HLij
lKGBfsW2myHB9hDhUSDI29VNrO1F6GJ2jAdLK9SnJBuTT1Gj/xCzRLmRq+5z05y+LlGq5+yNDDzM
IrHNuybdzBY3Aerx1rPYijDcjDQ5XgwLfZLYggrWAXW9lwiZYE6kO0VxW2zLhN6GvfWaB3D1IALE
l2xh7Q5fgEvXB7+v9W24pL4c7FZrvbcXbIu+LfG/sg9zivps5a/CMeweknxwd4neF9siD7PfoCw0
7tCl9Nah32a/DWFN07ITOCvFYxjPPkmJRedIgjUDPp8+Gx7EmZTx/JRAQhbw6jSgs7XJgkL/rHdD
dBmcdrjrE9tVScPZ7X3JwzJdDVrgH0xjr1lN0/8Qh1JAd3XM9LG9v4Yj24feDCJUgLEqSGTmcnww
o6J7aTf2aA4vqtK0CE6NKWomDIOyWxgmFWRglyGqpCXiCrSyyDAbUTALrOGZyrR3cTv7LGb+ujAU
BYDcy6RmSRcVtAwhmDvxOtr0zTendpek7O9uj1uyI+m0isiQoAXw7jEsT9vbw9cft0tT77sA8YWi
wIJzRublLCaZqJODjiBDOpmwu7OH1IZdv1TZsm5sn6LZ37VdGDyKqVNd9I7D+of4xHSbdLP9PKkd
5+qodcMPif+/nRRJAVCu0jUueVJnfPTiAKhH2QxG9X2qg6MS87b5nPtt8TlP/L+15a2rcupo5fIy
eYZO0LgO7Z+H4r0Fk7FqzrfhkNBxpqVBtfGUg28uncWj4c6fGAXSZ9z/cmQ4eb4aUrt6AhKir60s
1C+urk07ZKXrE0Rw/f3QIJbjOW7zSH7Z2CgAJn6bK4Q0pqKqv7tVeGg08LarAjg3JAUIhWbGd5R3
wq+27ujrhHLbdcleWWgfnfx1yWEGsNQN1uuStJSfAr67UdsMX5VC76Fm5GyiB2+FzsHwNW+4ppwN
i+2XcYUxQxPrQVi6Htss3Inat09a5Ww7UFxUECdvZVh3NULhKHKKUphohpWZ7pzf7CItZpPA4GGc
xLwLnt0c2eAVJ6bP82eFVMf15L3rf4lRAfzc93Nk7ILO6Dbh7PiHyPOmrw5y1t1QlF8arYjPKQzR
qxFdj68SFkWJcoAjGJ1N01mVeu/dxYnu70OaFTc0F5vbaCj5vy7TudsYRYruh4yn1uygFTHN7Yio
ELqg9rw1VGcPlumHb03BQXjrAV21j3L2Zr+ZxD5b2jVeKO7FZC2AkRE7T9XgIHYxifM/2j+sz3f8
3ef5eX35nJ4gOt7WHnRr59HVttMU2+QL+c+hh8h20rvHLk/gfa8Gl9JFHn+vDcdPtmDbyf/UHSQj
y4RrjDHHCL3EDqowMXfpfy91s7wtd50eQ+lrjxkK4YsagllYy7eoKdee5qY7sYl2Qgfz6cOQqiuj
1+HF5lFqmIF2oDSqXnFjg5uaK6txu7MDy/xvUWW8PoDj8jXsCiNbwry26M6whkDf90/Y3I7/Wu3n
MJle+AH/xTbffmNmY4wC02NbWmjSG5VziZrIvID2HOgf5oteqKe0hdlCIhvTaO9s23DhStTZlCzx
9RxBdRjWcN1KzKRY9qpuQNPp1FiuMcsVYF+23l1B3VzD08GfT9BGfJJoWXb0uG8Z1+KQ2oz3owNq
xfSV7C5FB/OLWlKS8B0/OMsQqr99nbXRs4Ii3XM2GZtp6XFNUkM/u2VTrGQ4z5pxBxmzevWmYwgQ
ZszzO/HKkiGCG2cZLktOKZx8smQOvU7aBe3ZCnxoURSPZEW41iVvshyaOgMmjhzcSXIpXVDOaOJF
wU6GWhIOR11Fs6ivwvxzQN3o2UyvqRQJqCson2/Tm6ZS157TbbXWQKUwiL3LWNGqpi9qoeXQQzvh
tACNux72h39HDG57rEce9R8iQE6RFl9KHr9Yw2H/vhkjA3143lkyfQsSh5SKbZgc54V2v4+VnRDp
X21XP6T6kOxXNSywVq5oe6syqUrosJrSEVydHBlSMrkOBWEjmJpwsK6mG6bmbZKgdSTqzSQjCX2b
qNOOcAoDWqljvXjs0uSI/KDzDDTYeXZ0/QttXPUZklgHyfLK3ZLfHrfibB3FO0+krNrFKaY8Tx8K
J9VhpWV2Elnxlpb6eifTXbXR2InW36+zl0lIaeyB90efxKS6PS9VED/v5ROMvdsdQ/SAV+KVNXRq
cLmq9xcxDaVCB9HgJHfyEVDXru4t3VYBgPzziWD2QfVLeRJLq2aoPs3f/TjqD5KAayDI3c9VV14T
eENktA88aC/ilC8Z1VhE3+PwIl+wMGlp+/h5epOV5Sa0deib88Q9RDwHwO66h9arss+WHuefM96T
jDEZH4PK4Dtu6eba0sPmTpzpaM13BkQJa5nwNp37VQaJ6+RsXbuIHwzjWUATOg+hDZDeGfYd+O6T
iqJyPYzRd2hw/7A79H0gGvEOWYgao5Om2jcmil8m/h/Wvms5cl1Z9osYQW9e2/tu+ZFeGKMx9BYE
AfLrT6KoJWrNnn1O3Ij7giAKBbBlmgSqsjKHWvNXTgrQTLnS9NTcOwqCb2jNsENa3FDQC3aHvLCz
COs23/hgLRCQQfrGs8QC22mODIbKLHZKykXZgaw1v9j/7Y+c4dkM2pjvUbosAWHNgFRQkb8/YoC1
l9RLK0FCYx74EixsKRLoCbBqlgme4X1fgUtDhHdQ8QrvXANZFmyPg20PGds7cAQg5u+i9Ev4wYk8
zDA1bpJ/HwfHSZd5ELuKPvxX6Ak3XTqKHbhVS5IvrUFLOk0LzT51h6Y3EbzlUO8OexS9qZMdnksu
ZPyibk/d1tRXMVhhoT002ti2/KcbvSp6BwraQdH91a1RqxGQ+dNNnWOm1chON9W4zeab0mq8B6Ny
nwkAJyBMtu3GLDtCFyw/FoZmbwegEK6xqABjrwz/gYcIXTemU72aSfyaxKL+1aTQu8s8GS8sCQh0
G1e/eNC8DlpcvhZNmUIaJ/MeBhNf5lqL8ysEKj7u0hjy611cO0nXyIO1oD9+ayz9gzUGStPiCMwW
ccR8MUMbcqKV+ZuNJikKDj8yILER+OscsbcHiMRUBwfZGQjzOPYD2SL2rRN2fy8MvA4CB7LD7Qgu
rNkf0leANDIdu9TWaO+m5qXvRoiWVvbNGaR7sNRm1QV2Y2NkQ4o09siuSLZLoF3/bZzE48loKc90
bR8k8/2fVaafdLCczBeea0yW4J+Lf/lUaTA8J13zRntk2i3TRnnoITbPQn1PdhH419jygX3Ix1ce
QXZgDu9SGFjZbRNi57YbbajyYBDPdQSlCkhFGKsEeUZIzqXjxQqZviQHJ3jOusZexiWK1VsW5Us2
6tFmTBz7ogFxOzVGYMangNnrvggR3qIBchGQW1qW+JJtyNaj/m+lO0kEYTrOrr0AXUjnZHJTlQy/
v6bSEIBkwwGbxuEb2HM9SFQ62oGrrmlumkB6LzXIa46OD/W+WGlHG8XoLTkDhf/oaSWYsOpf9WBp
b+rCz+qPCwP8uBmDIIhjILtYGrnx3Phdt4o5s6/CgLZA1ibFAQkDMDqEY7CuTagipEZYLvMa5DuR
Eqor1RX3gfYGkAd93UDSL5W6sf7vPuRITZqC7SRW3vNidBUX38uyC3Dcsk505OyreLyZ2ngiGbIs
NYebGqMTJo21Jv5b1OH0c+x/mwc+FLDcS/uthSzDAsRH8UNshf5m8IGxEaAxPJtpkKx5w4znSuPf
i0pCzTwBDx52dT9A92wtpJqkmf9MAvhWnlHQk4JZU9OfRymnSZBVnSa1FQJagJtoYZ8dk8bRlvko
0iViTtkxCiVI2mmkC9Ph45KGxkxHAMUpxoMlkUArVVllpaEQPDEgvA4tsOQUhGDQ0ArW3mt2Wi+r
msVvQyGunoNar0UvvvfM736hZOp37Dv+s5db4GH2pX3NPD2D7hOLD/jN1udssMw1s33vwUzZSxJG
21Hlj6gR1RAAWxOjbpz6uYV0cebIg0EZqC8+n8OxHw8H6nU6FOe7IRi3BAmqJHTK+xYRvQkhpOBD
oGT5u425YKAgUWpyJj/5OZdQR7Qe+f3X9ZwWe3Q/607g30B5iu5pqznC0tv6I1jSgblRQZrSBiiw
clxQlSl0tGpoUghtp/VsG9PgYmhvDY7dh8QPapySdU3idxitpq4UhXsdRJGicjcJEC4AcVKiGhoA
k124sJwy3n7xxm551Q55f56dHU/xdmf1wxc3CLkna+kULbjAX0AQE5xZVTvWokM8YB9Y4UttmuFl
YDi3rAC/37gWGMgmF9RcjYs0CTU8XYZiBTwRRA3m55M08xpk1mt6MHVktwduX8q8K1ZCOdNImCMD
t9AZAIIpm5z/ePjR6oVpGSBbRFm6Yjt0FT1iZJaoy6RLnYgP5yEyCiO1geoDNkNNIQ28L35xb1Tx
ihydxEB5kFV71t60xWSbVrCGetdCps2OF0VdQG7CMOxbko3Nzkm6fF9aznAdIQQJjbi0eZWQe/S0
SPvli2bnVqb31nmFXNKkwk2bncgNMI8EfLhaWHKaVOjumZ4IdtntECNyp0khcG23IB3WJhT6FoWq
EHBVpQI1tWyWCFoFZ8sWBnA16mgPro0Y9FcoPQAh44cfTk1gLmF1A7w5Qj6Lz8l6lYgt9NEgb4x0
zhWYYXktMtGcTRcK9cwsXIjvgEdFT9rhUAX6HfVcZaIr8JbkO+6q8gQ1lRahgVKLso1eA37nhW35
sUqQ593K5IikJoYfJuvSxkFTZiYICedbIbeETwMEzY5Wk0O6C9OUXRhIFda+L5I1faMq9bXSk/IB
Sm7miXptGHTnsuHg/cMYNUGji7ULxMU6rYIPGypX78JK86fvIqpqy3M9Wlfyp68iyOPZOopFs54X
EiG7WZAtPtM6CA6DfmPwUgSZQKlSK/4rI0t+M5F6N6eHeDcLwVpPduY63tJoDfPYRqV8MtN42w2+
8ZoLA0rWZTtsyS1DCj03cLBvx948/LdlR1OrF64ADRctW4SiPFgEC2w1bu1QNRiuC2fsNsRCRt0U
sfUv3Vh1ibJMb5twPY+GAkEJvfwd4bXw1ENT6MAy/JTUtWNEyyvXRyGCGk0dxREZ18Alqq6eAnvI
FE0/dZEySM5Z3WVTNxqEfo5q7de0EjIelzQqv1MvYo5z6Tv92RvH8akrWXfVoCNGY7Fhxbc2Dy40
JoFcvLWDBc4A3BGMGs0dNli7EAQrT4k2asAUDRsaK3rTuHdBGEjzuMPbh6FLljRWj1Hy6Ba/a/zn
bUUKrDsPy/5BFGUGWq68P7qK6wmwYWuXmnYNLR3wRU0uqKZpLMe5o15a5iYwgImxoW5vAMNdZsGF
ejSpxAZ9gQBBf6QuLen5/M7L0sdB0Z7kfZvdaypqW9axvcUGo4fcTVzvJWr3L+SCpEx8gQbFfp7Q
FUzfohAACAq1CDW8SNi0SFQ0/d4CdHkBhokAqezaXaRNADRzbdvawtScGCJbLFjZfAxvdV6FN1RL
5rsE8kYLnXwaE2V2Zc0vNEoNOQ+HMojc2+SUtXi4tPgfmNbNAjAl6U4W7eZJ871KdRsjBYVtkJXO
CgVXwJAEkW4eHfxyPvcChUiA1qb+l7e/TIZ8zT0EwetO36Y873cuqoUeotj5Gadj8aPUA2QOvOqp
AF3a3xyy1nsKhqqeHPDi7Xf1gEOXWiHHYeneA4/MInGhaV8aUX32cs16MdlmDIvkpW5kc5FJBJy2
MvNSxNsMwPENklHWyzzpo4vdeopI1jhWx+nNKM0A35EkrlDeB3mkLw0PAXiL+wEqvxho1buVriDz
7l1w4EksGazIEpgm9jlZVW3DvIQanmMHkHXN2dphZvrECmwFky7qflaIVWmmbf9mSGPV3pC+Oh2C
Gjnw2ThpcxwPsf0+GHWLYjs1PYTYzTR99PX2CSmPfp3m2O23CgvhKnwEa228Lj1+oZ6ng01h7DK2
NAYD+A41yn3xMRpFKJdvnAqIKTX1c37gy3KjB2AwTUBhjVgACuF7VaOSW6BVwRfkAXl7H1xROAv0
nqm/cfFI4yG43VamFYxHmpiriR0Vt4zyscmT4eCpsoqm88uLo66oG7khvqdhfzJGHRQkvQA/Y1OJ
E7mRx6hF1bbjIIvdA3zEl75TNMh4DtpUGxDmabVIDF3cjN6vL8C+aECzInXqirrC/2etxEn/mWFF
WXAHQkBwmOf2D4/57EgvJ94mwQUyaNsuxpt+2ZpRvwGTXruat3pqgivy7kgmAZq+je5bAEkjPMpS
V76Feb0H8Y72y3CME4RLx1cGZoGlh3r/K3iztJ3D9X6H8lKgNtUkz0HdYqo3+1HG1XUM7XKRDWV8
zlVVapYAHi0gCTT1Pu0Oc0q2KkRxKC1wKc4kM4CFQtdH4x7YVfXyQAM5/r3WVW4jx2+GUHLl+nBu
wJD2wn/XwuAvkSkjcOSCFS1oAuuFgf9rkxpCbsgJrK0fc0y3sV+MH3aU70RTJne8seIHs7AAjM91
0Fe1afKQs6o94YnzSoNjHNdnUFSfS+nmJ2vI8hWUcSGwqLoBxxtwQZfUhFqKR5gaGWSGEQ/CnUqo
x12TsXfeAYnL7+zBay458KOLrg/0b3ErtVXVmOWeuhkyFlDHFE+ZoY5gwNkuYjDDfAvTRgJboft7
L/bTI6pO3SW2QwueMfY8FlF81rUhAIEuYAAQku1WWuVHh0p1lRtTbnrUxGfEK6GJFrVIhgGFtQKV
TXyg7qeboVYDWAzcaAQqGNt3VHaAYauuvgcuYuoqYp7qrQDSivsXGZTVCRVx7urTAykJlACkQixd
5RF2oJQnD2gSVd+j5mMN8tCgOAcuInAk44Gk33dIpq3HBjUgsmqMe5TSG/c5CzYtopRX8iiS1ALi
IJALRKfAs+ul7rjA02bYk7NtoTCbDS0wV5hKM1q1JsKR7dquxFgsa1fbyN55NaGptc9Ax7ToFDOM
M4b1kboQqbGeHM4+upEckk2CUuWVbJi7q0sIhtFZ3cVPvWOVSFZ0kKdR6tJpfXa2OxEeEdRJF5TV
6uwOVMFp2W+S1tcAUi74gdmWf9SB2pqyY1kISi6JDCtNIDulztpBJtsBGKBppXnCn2siUgRVwlUW
Y9tj5gC6xUWf3YIMbzQ5endNWMIEDMFRmv7bbOpTF5IIdiGWUZfzdOnFBVulWpdtpn4djYqzPLH2
U98I8fJtqvJCS1SFm90GyXE+VJOBt5vWz1FiC5I6eciTYxGJ7ITdzkcz+inAPn/246ruj0V7JDvN
6MLAAo2qTlQz1sVTYPOxDyEY7KGW0go1c0E2Rw3gz18tS4Ci1jMNCF0hjI40KpB2cVI8jM7gPEoG
mMyQXDko5x7JYmnjHvQR/MaUqbf0ZpHW3DuSR4mMxKplUEJrtdbFjgqlkqwBhxRNjSEle0AxVrCg
Lkpijcv/cSfPavgtAcSlRRY+4LmDSumxKY6dahJpoc+HuABmaCyOdEXDlc0lyIktCd7GzzkRudM4
edZjDT6fPy9pXGv7Zg0prWRr51G2It3wfaGqw2r8n6zMVhdnDgD+2cnzbJXrpnWUbvWLhRlHaQb/
aKLU5ieyuT749Rw7P9LgqDw42BoQR/t0oRGJCjpQOoNXrdDu5jTV2HvxUR+aV/ZZWW4jzUAmSlNR
o3WgqFRe1CNXmjjG3TRxymj9s9a8/L/XIvvnHee1zH/uSCubZWkdUYuNxyceRk2GyltC8PqfXRx3
zKe0w2NlHsV24muXRpEQj3OzPduOJs7SZOEer7ZDZ6ZA7JBtuvQBUNmnhnEgGzWlW6OeWTUoMwBJ
6Uvc4QQB3i7mDU8a4Pd+qr3UXVO9l5b/4uMf4R1U0NMF8KTTxb+G9FB6z5DKOKjhUs38P5b4/+4D
CTBUeYG/e+1wxzk10rUXRPRQxHm8aaFTO7FDWB6UXepady4dfuRn039MRtN6+duk0DfbiR3iPyfJ
tLZeIstOTqJE8SUvNHmjpku8HFqZy9kyIhB3cxO1Ic9iJfqqKzbLsja2RoIzqiuM4cvUnC+1sKnC
acneAFeHLlVQQt1BxfRuTRgb2ywEESzZbGQoF23nlaAGLet1j5r6feix/HnQxm3ZmAC1KrtuZcFs
F1H1YffA2LZvgK97diqcIT/ts/+/7VWD+jXKXk2JL5W9AuUlNJmHKVnWgLb2xIP2cc6f5b3ZbHvH
l8s5fyaQwkQUNvE3c1KM29FrHtnySKbJHi+rEBVllHMbtTA7xVb9ON+a44GzbZp4WM7LtGH/dWka
GIx8WpoW0kHlfOOuuRwNVAgyd0RgMAck5ZLXrrvUWlagDkCGl2kET6hhj7qWp0LZyK81QygoAkGy
pRWmubTA5yoC7D4oaFKLfjbYnk4rzaZ5zSbJtnjfeEcaBA7sPnVyfupRxr+ShYcdt9rITDsPvPjq
wUZqVpl88EzvqnwAVZfq0nbFKSPk2kSYHcnm+iA4ACj8SoOTm1rXRSp8M9tK8/e8rDb4X5elSYGG
YFYqWIZzFLZBtGwPRmsapKb7XDZkOCoMNXZVstOcfd1hZ0f7GT8CDoK6tJ+hruv3AoVISE3MXRpF
LRu+L9nJj3Dq6VFBvA3l+D3ocCSKPL0/gVAcezzqe8pIV9QkYQmJ2Kzd0tQQLOt4bagp1J9XCCsQ
/Ft9e/+HfVr5y02GPEgWnl+KDUIc/V560YNp9/qbByHWIHSSHwVP+2UrU/8Cwd/uBBoPlBMOVfDd
aM7k4ECVeFl54JRvZF2fS+iIrGjA3VrQmHqHsnOzchuRnIM4Ki7xCOwBUlvJD9d87Gtj/G6hKH0F
HdtSbZvDLVLEiD0wCHfinTu8FbrNFklmRbeydO0LDeAIgNoKNaChxG4aqDXwL4cm6ihkc/CMGNSK
joJASSbuySY6Byi7oR/uG0QGN1akiWuYx+bVaPU7pja1KVJJ1BOdFm80MOZDERgFLZHnmQdEVfZU
1DIXulAX6s7OAeTn0yD5k52aAamlg5O4uz/talmwQ2uHyuh2X/w/62eyUYuPKMiZBv+Yjupd5I91
MX28ud6G3ACJLI9jnW/nZU1g6s+pL5aNxuTZdZHQkcDkX/sQr2sUmiX3LAsA+62g2CDboFwatlG/
eKxFGZ9o8zffBwpAiPJHkIE8qXT5b26XqywrPOiH3iMZlOKUkrNlHVjhb6TOAOPOs3eZ/ESNXvNk
cz6sYzwaT41eVkcD2dXN6NvYVIJ8YBEVfvfDMqOlNubFb3BwP3NnsF8CTSK4j8j7xdV0fV/ZKN33
cCa7S0u/X4pON94Gu98L18h/69544EPQvAG0CYEusB96nC1i0Y8Pulmm29BuskPjsexq+3G0MoJe
vAFJvx3qLP+lD/E3nqfDcy/kgNOnUZ4Cg9snfLOrtdd71YvHEQ5UrlY37hPPj49NmzjLOko5KLAd
dkx8Y3zomPEAng7nDRrNUHMK7e4E/bD6HjRt72THD4OoTN+IcwnauruWxQBSJ/5KC1BcBwLM6KIV
ZXJujBiHfcvq31tn7aZJ+QPgGshkKQeTucMWNZTxOjWz8obil/JWhSjwQsChRrzeKW4GtNf8RV3g
E4/5lUyo4dKQmRaBFS+kVu0irUs3QoE+8KfW7kw/TxYIG4uDpd5700CIaoExrG7Ui92wOhdmfJ4n
5RXe+kOcgMTzc6ESCeMVvkzpRiOICDbUHwuTjxcbbFH47Q8iexsVH2ed8eHYFYvSUZRvE/Hb1JIP
NV/6tYzGIwPWlRv+ARI2C8cFi0eVW5cJszBCGgPBgXRDGIeoNNkZBRrPNEgmNzbOptV/+DMg3JEm
i5yj1vrOkugo7Kr9ViW2cW8iaHb6i71vyq/21Oy+OTn78G8AAFoSewX+b74FYWreywjVVFMkqwx7
9sHviiTIyXPBDUqYBCpVK8C/0LUduCdC+4ZfTPXUQ5Jp16GEe9MNlvFtxIM34l78jlcY6FNYpp0G
7oxXqFT7IMpAQbKaiZxu9STVTFYhMBS59TSTHJwQRWA00wKi4spTiI57/8yke+oeIIo004l9/RsD
+IgcsNND7UW0LqLWvgdCPN3gjxGcRJaAbxji1TuLWTXyArEFtXCuQ4/aAr2qZWY/IF20GWpvjFCT
GK/B0WX8SG1UFgIxmz47oy5WgSnMayUibduPfXdwm244Ic8O8XGvau4bPOZRnteXr9hGPIYZwL2L
+H7kLRjDaq9WqiL2K9P0cvm3zzZy6z8+W1TrXz5bomkQ2VW1X1S6FUtWLJkVd4epOEt1AejvDlT2
xUztHnUkbF+LLBMLRFZBIUfhOr/1mrWVgDFgMrpI2659GWsLpLFLnFo7byMhZraMZYjfOhlZleAd
HTmnMSvLm1RNyXVvwyKInXu13FrSKw8aICFn4XJ5pitqeFqBoSx03dU80DThe8L0cFG0ntxYaWTt
fa+O7/1BlbQNoCoB8uSEEs/6hTwG2zKR37SeUP0jltBjjw4SjxJrTut/ifFPl+Q0wolSAF6aOBsh
Yxz7wUY3ILjreD5qUMJ83ShYMbNYtzA6IAN7wIIeXQcQaTsbv5FbqIPm1KlrROB6nDWSpOsunXLr
I9Tyqel/c5P45m9LQBEhY+Xxp7YotijlRl4P37yN6cTjtlBdkdfLFLohL1nZ6IfMdCE7ro36q+7I
X0Ma+DckmuUVbNqoWFf+lhG4S8Y9ZK7UstBH35L/kHofy1aIG+/GApXtoNYGw+7GB2Zsiexisqej
LXVrPU3308FXjaJiI/nSRSwz2aeNjkx0g+pSn4CrUeL0C8PonXVQBvrJIbQrXhK9u0F5xu3jjlCn
OUYd4jT5aHYnFJmAXqIAUfUJAp2huYlqFJVXnhQbGqdG85LvqVubW1maHDUsaJIy6s8VayqU8ucO
GGR8Vy7ImFTsw8dyOV/WjCH7q7xpgHuRBP8llBayGslbaK3zMxchwITQlwKpHCQaRQY0P1L3uMTO
q9uA8a1b+AhNygUZWzVCVz6QMvuq8a6zvTZMUH9Mo9xaGTWAhhI7Awev8SOjLxq+QvG5y2x85+gy
9h9qK0+hcIa4OTXIUeUCId1/+h34hUrw+pPly0zqj1liQLN8SWvNcyAkhFC8aszCs9a2zN38Anqw
bqODC/xSG6F11vmToeBe1JCZrsZYWEs3Hcp1gp2KhzNI6J/GqFiSS0a2IShb6PfE9npeoU30J5xO
YtD0+bxcaFAlOwSqoasoc7oSTAoujDjPBWuydmNrA76rvBzPhtI5G3bkQybbqf6ZTUvOffKhblUV
jr2cR1zDq1aGC0HJViBhJMrko0kRjWxRL49+Lv0GhEPRr8mW0wi5O61XbfpC+00RyC9ByixJoPIT
gzy9A5r9hLPj12jmH8FNmuw70ZOWaM9AQVtnUwM/oLDiAUrxQ3puhrwE9xLX7lCEZi6bLjYR48mj
BRgjy58yytYAKZbAfiQQrnHC+BdPm/cqcrtv7YC8vebG+j02PD64J5mOv2OV7fHS6sGC06Ka38vW
Ll6u+D44JX4XqRhO06Vmce1gtNhTlVmDSiI1Qo0rgMwazKde4jTYJSaK9kCH8Qrg5R3EOtsHf6yD
E4oF2yXZNQ7yxaqNm2sWWuMtcCT2L2pCDK4AZIwq52ijvvjRryCnK/TyKarGdiHByHeiZhBacdJV
M9uoywVnSyc3N9UIQLgo2Zm5UfUUAAV7z/xwqZttDFzLqnXL/MmRXfWEyCvgjTW/J8eoyi9ASflX
6rVp+1OWzTAtAr060KrmMb6Has1KHWjxIBJ76uajM66ABbK31O38GulBBLg31B2SkOE01vorS90U
XKHJHtkNa0mjyMRrh6YCvQWN+m6fnLsOO1Qa1aXZXhEyuKNBbF2TRe0M+q7QNGsE23LWoiCjPXTY
HCCUVGThGf9b4ZmuNFF/A1+22JlG5YwLswl7BOAHMMEbBQ6GBZSZ1RU1EVQBDmGCZu7+zW+eRjPI
habN3f/3peZb/rHUH59gvscffjTgMcH3vfEQxhBZ1qASUi3ocm5A/OGsKquWCwgl5Md5wEtASd9U
xT9TqD8P+2rFuUtXf94g75CRNDywHP7vy8TN5weju9AnmYzzXcnoto1dLVzbuBt5grOb+hDzFOpO
LnRJU+o6fYHyZrPXrKS6dZCGdJAKOpWKsZOaenCAAtHCejmY1odN0FWabTSIGp0H9Q0ANpqzTcsz
1Ep8zqUZVQq0nPTM82wfddRujzmeRHTXeWAAvY5wRXYp/Rg7cx737jqrk2A53fFzYUSpULgNDm9B
9855iVNyY6SraSmaHPPX3BPxdVoq50a9jhOtmVwCLbhYICHagmGCH1yu88N05eX9x9VfbOQifdvL
8cXGPGrKz6vZ5qpl5lVpYLY1YAldpja+8aB3C+7r3gM3VQwmdeqGThbccxMS2iIzr7HyaCCvtos7
p1/SYGP7wX2FeEvRCP08TRIcSoEo4kHkCxDRkrPy6lvWBTQpzc96dC6aq9c/be5dYg8XJSx+mLKT
l+TgZgr0cO+18okA6QRDjxQWHZGAyT6byIPsRTNeUWW+0AccCHInvYFAz75Lk9S74IG0ph412gg2
59zqfvZDlCHT1wGRVwcNW/puCBYDr4iObW6r83zjvnafV1lqfNjoqs9t9zWOh3yhV4X3Oo1GW90I
HjLOszvHcbI78F67J9aNRzJBHCK76wDEv4Z4lkE1T0ZLcuv7uxhkTDfyoqZr2S6zKnGmnkzS7K4t
q5fKK8GkoVYmk2TgrHA1M9rPtr6y2qWf6tmWXGgg5wWKLioU8ZCN1owbyIlGnZ2t5rtGHre2mQQD
9bxeZOXm3jMk8FqGjw+cVqN/tN3ujqbRjwRcRAOZ0/rL6kYDGt50+gjzj5DhRCnA/nWZTWXY3mTg
xaf5k3EvTBYGaBJRk4pfGPkytw0XmuZ6X36qxgwBIzVBV0Uu1AQjOECYwYzpp6JFvT6A6F5R8OV8
W70r/Z3WALc+/6R922sH3Rff5l8cAqTg/ef5fv50snSCaxW90lrT3zCQtYq6DtepO9b2AQwbQhXT
iL1nQiRBqwr5PWXdo5kX2WMKycaDp+tA6Co79OwsreouI/bhAH/6bNOBymjvF7X9xEF0R066axrL
ztXbc2I52kpzqmLBIcD30EvjWXRDeRaq59bBuAFWBMzJTWA8tK5sbz5Irzo/Mx7I1Bug9oqKKDmS
TfZRvSuSSl9OExwzepDGJuTcABMnIHrYV/fpnhYHJ252QFTEWFCXJgT4Z9FcQ96RqR8RSsxl325p
cVSbFKfUKn/RIH1cLTGOSOFG1+nunSWANkvcNS3me5m46HZ9IX9qgjT9XmWecaKexPZwG3pmDzoR
/ECjJqM7IFVWNEimChKZC7sN5YG62VhbOy9BsI5c6CMIVMbp4wMZNA8aL0Ez6jv6AKD10A8RlzhK
4kwlkhc9sfq70fY4VLfFz1AEwTdIuw9rKAIOu0iiG3NtBdItYDTTIDjVbQEFPlRQfwNPoQ1K3KI7
1n0C6Jp5N5l7KPDxpgFfCGI0y48TNyjUdhNOb8bmZ0h9HPuyXnwB6lkpg5i4Yd1r+Nh1FL5Q/jrS
y3fOePVYI8m24wwSP4jSBo/KgVLb2AO+2+xNQ5DzPXUAgMyE/Tuz8muXD+YrT7sBeqBmeedaSb/1
G1MewsbNEKfIdLAG2vIxG6CMW0Kg84eaDo1S+3eC6V6BYDD+RcNNaOX418h1lCSoOvLE18BsYWQo
Pstj+QyNCnA5wz67CVV9ngce0ogIqE1uLmrvyQ3VER+rDcptXi1Jf4REdADJ4wE03yjv0BbF8LPw
YqBLA/MFssMNQIlGsWOyy56b3j55tRG/o54nX9aAR1+4Z+rnyhiQWrOG5P1zpsghRkEzKzcCbNuy
9JWWpkgQRWX+TFdl5GbTlfiL7W9+kW7oeG7W+Zc8m+ZawxHMYLsvWb0px+YMD5ozuntKr02jHrJk
a0drUGbymaMjZ1olb9iO7DLNF+WIxO6l7ut664J+4MUs6onPys19Y51ZfrsHCgnivHk18VlhLw17
2oFA2wy0Z+XvI06GKjXAFBwSEDdrYa4Vdn4ZuwF4sJs4+y99sUz5Ikx4eAwyyI4AKpNVl2J0kHAx
xIoGkCesLgk0BK1VOsoVMFThcXYLByfeDFHuLaWNak4BoMaRF33/GAuzXIOlTG6m7ggiNttt8ZFM
r3/kwhhB4JqfaJAa4YEwDEVdd9Sj1WRmfKxmG+JjtcjSok3Pyw4RL9/MFsSZBfmhk/CN9kI9puds
lwZFu6QuNQjygpgzYhe7CQDYVB4MBGJLW0mJkO0va0weasK/1/jbXawG2q91D+7JeLDrBy0zjsTN
EEKddJeh1mot1ZcCGn2JikWLawPR7gdbjEcd4q9rPBy9Y8yieNn5o31iWWU966BLn2jreFkdwEJZ
ryKg5r6RW5g39snQo61vVj2K6t13+sYwBuGKBjGLu07Xu2MX9f5Kj7LknRfnqrGCtz4D7erYjclB
L/LyQU2k8TaroKFjAi5kJZm7z3Ks4zLT/Rkh4BPHnXhHtlQsezuIb5lvGBBzHcEyalUjRJSzD18H
iiwccozlykDytAdDL7g/bH0l6crCUVWU3Ee4AFfTqLqy4u9OJ6Hi7qNMSDUgxeTRlgHQu3U6G0lZ
jidRh20E+P29cRvgOXPXeEitK7606Y8Rd8OKuQi60t8yj/v0DspySoPr5gS685aDaxdiiuLNHKW+
5FkqoKUXiV3n9tpOR6bzKlASvkRebnxtpDwRh3ZQgr0zqcSb3uSQg0T9hSbS4rFE6T1Kt3EVtTVk
Q/FIftRS/mGbR+mq1HW2FmULZiAbD0qUaBQH+sihm+cnt2m/T59Y/ShuDbIv8ihivoNiQfoUFPWp
qrTgMQXh0wFPFPUtFMObsuc63hZmHNsH1wNVyr/tIxIZi8pgzQ6PP3nGhl+eR8cV0Ie2q21m1smi
0WU6LGjEi5Nx0TVOvK3EAF0z7X8o+7LluHEt2185cZ4v4wIkAZIdfe5DzqlUakhJtqQXhG3ZnOeZ
X98LO1WmnK52xe3oYBDAJksnTYLA3muAD4Lr6aSWbs59TpyMO2DbqvtOH2oI66N6gT5q0sDcl9dO
vSmV2S0J5UZ4N+yB7x1bqj3h2+Z+w4mmLQN2eJGQTOvsbOVZ1T1qa/U6azF7+AY3b7NYGOtQn/ly
fD+jvr8bBbAU8jnASm4jPD1XLkoHm3pyiqeqyt4sZBnfwrLeIBHXv/JUxSvgp8ab1nWR2eN5vckS
Ry7NbDIWyk35tUuKCJQoprZARg7rHP+Kuujg6CwynaFMAS/XYoIRLcCrm8hpwVbWhDsCcVEfBADg
f2PJIxI5+Y2np9+sNV9MOMvtIltgSi6MId7bzMBXoozhgd7Vvg0zHR69KbwVrinFl8ILohUXIr3x
YuYegimv10ObteB6gy8ON883u05/jHnXPLpB2GyVytO9nwo4pembUcRkwXE9rMUXpPajlXKmbOUw
d9xBQpAw6nTwsqxcK0eYa2r2IO+d5HuAbYmtTFPAxcfmYcoUqP1xmO5R0wDBEA4P93AGee8rnaOh
on0WyPXfeVYoC59aPTjpUryTBWwFyGJvPCC7hl+hD/1iRdz/GKWrHWq9Jj5hTnUPIcXqPkAy5txH
TRoAur3ZWUvDgQBCZ3fmE2jg3ZVtFlqb2kX6sII1xNyUEFDE72odI8sHQtqV3jLWCuOwav0k68p/
cESTXHdjrJak6C3/6m9zK7nOLe25hAz8Glq+CUwJiwVeW/4VehstMP9mcue0coTWC/4hEhF2D8yt
IDikp9oxeI/tAigaW2YbnAIO8epWoZCFveH0ajM48wzt+Bn2MO/9BMSARua5n+KnLFJr35jAMWia
eGf3YbBBkQN1PXfCvIhaOdRtQAqJk2TH47R5poigCe1tBHO+BRZb6fIsPd8YbNj+bZuE51EvA0tG
uN7OlJCGC2QN9zP6SdvqY5NGkfHv9/T7l2H/2+jFtXNwp29Vuka7nfzpqh9RdIUVenkYkAHYZBW3
HjJAwmBznE1vubothl59t6byhyVc96lNOHaW/qCugQKvzte0aWGssxFMJXrf2GhX28gIcuSe9Bqo
1QueXh8Sb7KWjH2ZOdMzr7qAmMQ+LWHuY4N53cu0hkHx2L4zsec4eDJgbd6lTzarGZ7TvoI2TWpt
EgFwcRiXxREk+GwN2FP5qXL4N6I2GvIbpq34bb6GhVOwMpR4aSX+MYm1BoRxuZmbXj2UG9gjB5vE
8f1rMYJ6JYbPhH7P8w7WdIEab1zb7a/NFhuZsFT8Sx2fA6zhgQ18gWpBCYQIXokcK0ykhe3immxo
Ut0UukmjVgduJ41ir2g+0ejfXRvLAJWLNIOAqpHdYJmAdSUMaM1ycA9ly7DU1P19JSEYMDYvZevm
1o82dtwT/GhXULj10/vA1wSGNryGUrewv2XgEK8gq2HfGgVc/0bDiZ/8JK/WcJKajqB8JVeyiOV2
KnLrzooKseyEDF46MzulSW7/ALEf+EavfQvKvy53ghbwjS42IeSPbwX0ETykYrz0WjSdAnpg+ESv
P/Wbdia3TlGd3Ye80UzvwO0+ZBmMkWZDorQImq1oA4jhTjAkmgd4YcPww7iDgg2UqAqg9pFcWZQi
7A/UbMb8vUnUQ3wdPo6OvzZpNGKgh/2v1+YTMDpllq4gbXstaifbe3qBBTQiHNncMg2O1KaDDlH5
lO2j2AmvORafpGcQtf13JfLgTvaDfWJTfENiCFbWW1vARqMNRY3p9B0sPf8Oa9tzFHWbo4WoIUGU
Xrn+vBf0K85RWV3ITevW1hoZSgCEh4p9Di1ow+G9VvdZUEOPG5P/ERwZ1KBUFyDp0lvHCVBxmCPW
1qnJ62aZ82x4jjzrS+c58XezbHC5rkOJpMRWicVv0oPR6uALBkM2H++0X0MbpR9RJul4eFTc+JIY
yj4vKLuYp9d5FHyhZRptEFywXBeu1cVXtFjzbDyDIMMXa1LzIl2vdlDJ0ajwqdDKX9TfDC2oHbrf
7t3lHEr9sOlM8GHwygUEe6ctSDPpZwf24hl3g6+pAg3agRbbTZQE/Y0LAjWgBk3wNYI1gGDQ3jCd
UG1/vTLm4XSXpdbnDCubIySYsiNWvdkRO5BoJwbjk2uF4cGKwo1vpuVDkkTdnYwdAFp6OIMOyLks
K8XYjkaNTjTXvu++nkfZKN9qkD8OWBxh1yJtA5aXyJBRLB0gXLcRfWbcUissPbn697/+7//772/D
f/nf8zvASP08+1fWpnd5mDX1f/4t2b//VZy792//+bftuZYrhA0NC+FBfURKF+PfvpxQBEc0/z9B
A70xuBGZD3ad1w+NuYIBQfoWZcoHN80vkbr17J3laVUFMOlPTTyChtu2zhtK5yifZ986Y3Xex/p9
EB/AWNnGtMLqheh2gJqJ5EZOQbp1SVcOdqn2IhjLcHt2GYzD5pc2eMQ3AYAw8zIjikW0QjUmhUEI
lIno4MfqYx8Fl2myYnjGr2BPDPSsPogsHY6WPgxRU21yTHpQZPprNKnaZ4jppzvRMazYRSor4JHc
7hxC11Iw3QBuCmzx55/eNn//6aW0JZ4sIVCDlvavPz3k8XKjrx350PThuEMR2Adqik/r1DbKlypG
0UQvJ/oJPOjStas7ipDgPIGqzQAT+/uoKlPGVRq4H+7TMy2zYQ0tzIqNKyHq4CUJK3MVWXF/dGCJ
eSgL6GSMqE19miD6jJ9XvulQ6E8D461DmYLTiJ+M1/Sa8Wq8bYPIurJtE3MuKA3OPzyXrvz1x3GY
MKWNRxPGdtI0haV/vA/PZSND/KOAcvgNNMIV5ygjL1rNhpk0BUZyFzwY3SyFgmNkFU0r6LAihoYv
AiM3gOHdOZyCBn0PipzD6ZbUpFtCA/w2MS1ofiMheBPaVmEuGpWAmXygnqm3xpuYup0CFmt+z4ZF
MtWluZjHsaRvF46TgGzLw/HmPPx+FwBVYBRbwRw599dnaXtSwuJRXqYrOqVDbSQKdKk1NUj8/kPw
HEY6WQFzvYORrD9IZZ1PofYKSzuYYW/IK6vOsnFTQB/l0v9XOH44nN223N65LlA+2n/w2KKLz25b
XvN+B2p6hfCu/vx2cOu3J8ACT1y/Hy5KXJZn65nrwxMQwLgB6FVWvcVNNkF0yClAAAxG45i45R32
b92eWucuh8PlocraceVbrnYqobaOpvEoBmO3d6r9mLnG0UoD0UEHK/9wGxqg2FCa8BnOwQdXRQU5
p3wyXgQWOjlslPwFRILGBgkYuNfdDWYGaK4q/GXSZOyBBdOwzqBko93OgZcKs3LvysA6xgYyhbyP
qgcrhXrWWAf+q75jALUafUdb+fHJtYJqaxsFRE/6Eu71IJSXg074QsxkPQF4esUTqe4oIqlkf5NE
ACejesLP3g1k5eDUEE2D7CoEEYUFq8S2gYUDjcyBudkmKwvOJUssNuDYC5me8zdZp+TMvjVXoYe6
C/X9jGiGMl7xQZ1IQlBg/YXKCvwkZqpWiOQrpJvyaHWWJkT28r09k6uoz0AZYzVv2Od7pRl8eFEw
QIIJ0CQsCoI1EadbbVI3U6gLkYkDL/31RT9F0KC+0vlJz6Yz4mhX+sqft5376UozHM63nencF//N
n7etvXz3D0+7bf0233kM+1TbE/jgepZ78bSjpBsJr2iMr3Edr886NQDplisOFZCzRI2pZWtIrMbF
N+DGfaWOMIOy14IkbbABKlfxhHQyRVEfnU3hNNx03z6o4pzv9ev9z/9RlIh/OJjy4gG6f6k+dM4p
YHZ5Rz7NdOizh7nHd9P4roA8Z2sCSAubNQgiQnXNgNttDfuSra8g6QlJ/OgA+dFyQaMD1zqduMBG
mft8gQwrXNCDxFvX2dbU3BLDi9sVvhD5jprQl2hXMGPId8Q8CcBCPI9yrec8jxJrhUaZDr64Fg6b
2VMOzvkeut0/lN5qBNrelA6G371NRcz31KJBLQS2j8zqR6rxDeBATqvBMy38L0kB/dsgmbHqwhhU
6K6OAcIYxW05shacQVGsRa182P0ZWAEG1jOA4SvfL6GkMECqB3NL8NBp7jmPYVfsN8YtdQ0hFMED
ViDzABXpfdWi6IBUrQaIhUj5afGdEqu6s2FwIXx/weWU7OeBIfbsY2lM8IFA2NxPN2kbuOnNA1nW
AXREWbBQ2dOhq8pbOHv2Jx4V+R3DhpnUDMcO0CeHi3FLsoOqzW8lwMAncBr+4T1wvIvXgHOL2dBW
AARScM+6XBOh6utWrJyGr/ATqFCMyAaovcFATRyHwLrPRQqoi9PYP6wu8M7iJtzJAA9wgPSdtF4K
HbriUWZTeaKGGeK5sR1HbagJeq6Asqm4p9ZZQSVUP+KkbA9mB48CtwR5mLytRqRB8743wPGC05Uw
J7xpiesFm6BL4uUcZ9GI16p16UGKM7midEzqwZEoLhLk2Wjv/2vTG8FLaZxiwx1THK0kf6i0OD8d
ihimiV1VwAsaXQr6kuvEcrA1g7rpA8RM5ByP4p217MCXv7KjwVrRGbTn3cdyRP5E8wOp3x5j+wok
KvcRWLbLfqtn+BpGqNv0KH2o7T9MbUJvIT5sMRzOJZLPFpOea1u2uPw3RQ21bsZa5l/rsXdXMG2o
9g1MuiLSmyf1etKZp7M8zuo9cgI3ucVqcUXBupn2Cmt0zzolLHGOXh6mu8LzgqvG6NMjstxy7WCd
/wB5F0A9wzD94qQDgCbYl8L5EFwA5CHenHGMFhm4pGblFnBIBio9QjJ2bTv4IKHsDXtjQq9nyB57
qIi0gCMvgs6Mw+9mFjarDBRs+Ob8pR9HZ1SiRvr3XUOO+nSdmvHBh/aDx+FErnxoP3VyD3jHjrRa
LMitrsbCFnsSdmmke61Mrzi1ydifokYdMAXGnwrn1oH98jX+lPiazujgThW48lEHSaQ64Tvqq7yu
Xpumz7bvCsKsfIR8pdoaMJy8Vjp1bug8+9ykPpdy6n/FnsP0BdIo1gqZzX1d+ONhPkxdMR7SJN2l
aWPuLMsHzHwePbcduOBwqaa9iCDyPcl+1Wbwx7N0i7oafHUOTMta6C7MMe/9Xc5C2CowEAt/9lFI
X0evvB3rLVTJmuprBJmodQ/VOW23aSySYvRfUitD+kGG4yEf0+wzr6Jzf46c/H4MIkhyxn7wYuV1
uEgl927tNJP33G6epO4XrhNtYrhobjMDzNzcHAOkPhW4sfAaHnr5kFl5CCepDVni2DWnBtEobEgC
6hFqJDoMYitzmB9uysgL1n9+pSwmfnulMDc6poTbCnZKv+3aB6uHSmU2WV+h6lvvHRvKHHQwkIre
AE/cLOY+G1W8DgrX1XtMliSABWPD+/Mqir1oUrxgI3wQU/xPcsrmITAg3Bdp0zo6jIItbRsrkblL
gqaxGMFU2pUmdFRpILAkPPRY7S6pz+pjvhLI0ECWBxTjAjSUPR9K7xGu2bDIsKASR81isqtd3LgB
Vp0YBQDdOvC8AO9CN1tX8NuO2UdqxajNPPrifCH1pLLTum3One+FUClJs0MqJ3/X2oNakKIiqSxe
9J1z77/GzX2GaBQ8c7Rz7MV1reWOB9GjbA51n5c2TuNPcE4w1twEvNgcIaQtJ9atEhGDqDH5e8Zb
+fZrKExb24OtQwWMHlbhMPRbtwqcpcq74MbVh5KJ/BraMVCtgDCXFGWKxLceoDayhzdY69t7ozKh
gE99XieCm8qImyWg5hnwlT+vK8E42iauUV+XAfR7ral5nRyPfYoklml2ioIONauihwN8DGtVatZm
Eq4tt1fbc3CioEcOQPiBmr5RgtkStLfSr/inAEJNriW+t0r7PghLPIyiDJEi5c/0FaMuUXgHbG/C
Wyf3nGs/tk82IS1o3Q3FV7YAg2LYzAv1eVFPoyaUYjcXy3UD9Or9ANPYK29SmH2adoyuyhAU14Gl
i8iEKWYx1gdLH/y0qA/UnPI4x2znreYuOqMwiqAmHVjj1AeleL2FT0UI2ffW3ZoKtIo8D8Nnmeew
YJnG6Rj3vvrkjbeB04XPTEGwbFJZtqSm6aX2ypEMlTw9mjcZ0E1cnaA+9KJq+SXmI1KIEsgtL8jT
Jwg5AYYJmW3qD3W/abO/7XcCBqtkDSYfxlJBrwP+l9SEBgEEdQsPfXqAmhd97dTsiontjZpZR8UC
kB/MmC2oOR88PfoeItIFdOnDLTV9bH3Hc3RVmtERJCFVlCj4eVG59gcbDr2T5R4H7MIWft+XL9hL
TssQJMxDF/XqqWgVXvawfLFjyFRHZtKgpMyKl9K0j9DIaR9cO/DOl0867OLyFOAz6sdSyV6LMLoO
Ud8CAUHUJzoAUhwtIhBgrqiJlQC/rSeOfwdEjJnTQPsbq0S39WOga59C4rMhB4XNQQ058CGEyEcX
uekd9QnJo1sT8m5tDtrbHJaJ57jHzmcRFIYHnafT2c+Ng5G6ik0r3AitUMa8EnLlYGxrczfVyds/
fyG4uEgu4tvAXU96Eqk9IQV2lfiCfMieOKmRlV3WFa+FsrtlivUXIDGhFhglmdHzOcmLdk7BlmYA
hN67AikF0ND5UAlU+XtUMMHshTJEmiVr2lRBlLfcung217TlUrkstrlRJ2vakEkU386jUZfm9x5e
VaYrz4F2V6QzwPSeKqcN93N/AZzCOaL/a5Dix5/0cWp6rIfzUw2YNYwcszh8iqMBtaZ0ejZ5gncK
/HNkOKBu5fXTsPDYENzEXn8OMyAFfkwHw1zSggerC7ZRggPNoFdD1DevhGjVNDfn4Ivl1EVzvjO+
U+Hi4qbm0F03VuTeerC6dXSJOg37e27E/We7EuXajhJQrA0ABmGEF6wNKIqBcljdwDtk/ALrZoAB
Mr/xTwrf0gWH8sutLbD27U12ha82XE9qAcjfCDcualKY6fkQ/eYdSFdqRHUkHNK7+VlGFfepKwZ2
dX6YLYjN7KA9V0LTFY87HRp9Fsj8Cc457Grun2PpnueXBojc8/0iUPAhJR5US2xS4xP00Tlsx8D3
KjwRnehgQhp+Su3xQC3Vc/dOxc/UoGsCR5l7qwG4e+67uM+QAZv55xdImJdLLEAR4DIiPM5NSyeh
L7Lz8RDX8HjOi1fQsdKrWcxuqGEvAL6gt4I+CPhGF5p28zANwPnlpa7t4kAbzca7baXfnagRVzCC
hdh2sKWmAQooXLiH03mTG8fse5nDSr4DhXs3chEuoagt+lXktf7KKlHJ7atR7sqo/Rxi6wNUIBQA
SHRXkBxvO1mf3cyOrmYh3mg0+DVT5ZYUeCd4YC8SKJe20EEuMAPm8NZdZMqz791gWtMfBXtk6Cei
4AxTMGyuVd4GADfbS1IqpYgKoNZlDplN4CkgZlo60r3qdaKHmtyClU4Zg1SQ2BPk32zwLbFaupHF
ON5MJRz/NLi9X/ut0SwDEAXlioZqg716hWvvRs8HJRbemiACZt3KHwZ+AhilW01I7px86ASuBn0W
6b4cGkBHg5btTsw9fCNDfmUmwR3ZJc2GStSPTd8duRzBRAN+zJF3cFG3u5uM7oWmjjr3p01XGOmW
V71/aJtI7oNM3TfJUB8rPW03ZhbvA6gWLAi3QwcjVfcwR6iP1JojKi1rSVf9vAdFhJCVW1h44xfz
vEiTHSlbNOrtopuaTgfJAqSqqDFPmTSN0phq3+Y5lc5K+9jVbiVhxgLCnxvFYIli+4x9o7uTIKkc
Gc/Tje8mA/J9QYgfFST2FuC6RQp9qC9l2tx5ia1+yOZrl40AIBhg7ORyMt/qhr/C3TN78WPpLzPk
u69gxBitQHJ0jqMZOcfIaZxjKGpY5PL43o0za1oFuo8GYCsEaBC0bpihN+CDHy2zzgSy/WdqbsiS
Te5BQtwP7lEztr/9PEn86NwD7515qOHOrRFAkl6yxD0aQd1Oi75CarEVRoWtCDrBRMUfUTaq2GS9
E96HkYDWCRtgnt02cLmsbeGvDBZ7mvBbnzD7VPfReJsYMPz1JnE9z38Ofo0N1nvp8jz1dYgOXGPt
8Mjf92GcPCL+mSu7/dqGMl10HLl+qKjWID1Atx2ozvLVAcaXIvIWooJNVcXHFCXWG7iqF8sYeiaQ
1c7x0XU9KEtg53qo9IGa86Eq2ba3kmA/d7Uy7rdAxYfTJ17V7RblnTWSb8GNGUaQZXUs686Fvxu2
VJOz7RwbOPXcjbpNUEq2pGH4d0BpfAgi7Dwg4xGW0dYNE0hHQsJhGyXVdAXaYXadgA26aXmFh8cG
g7cWyvlcOuLbMInsewG0heMBPrOY/BE8k2r4GhshPKVBYFqNSIqD55FXDzlkwKE2C0+r2i3hA9SG
azAQ4g0NQvwaFjqGt6FB6vI5rGgaJCT31DRY0h+EDxxw2scNxJP75CmJrOQ4lUW2KgQ4+5uyZuk6
TFH8CxLUDpktUTGkU+qkQ6yHz2cMpiggx6LUOMdQE9Ot3Lr2YFzFCsDrxWBX4VUQRs8wcfVu4W7v
QbkJZ1DWM5YsLkCR0M0+zoedqmBmi92Ls4xViGnlN88LH26WywwpnhIutNOnCVBXPLhmdKKDbzy1
qlR3BpLOp0Zkw4GP1es8blW2u+6LwVxRn8nqL24+RFgoOP04bJMxhN+2X3xpUO5eedLMr8OeOTec
j/2S+BN/E1EAub/pC/vZwvbs5CP/CWaB+UStSPgfWnoMKw3rPJZzYz239NgoZfw9RRL3kORtdNfW
4/L8vpUJkv6gIYrzcr2FUvIJ9oMHBWFavKSwitWuYwKC7hUUyh+VUXcnxrM9eZTZmRiuSysBFUdH
RUXvbKMyKNY0mkSQnQnqgsMTA2qmdGs4HyV3vEE9/OfmoOu7fFup6P0vgMhEum1AiYNoqgsRzsk8
takDBlA2wpCtk6j0cXi4neiActnNUORi3aj6VpDSQVWjHgxUKJL3ell57kxGkW+hrhavlB/hEyYh
+wl6dQatbOjdQPKqv42CPfXM3XNooGVwaACGsYMOZUBXb7vCEvYOrCVzjRx5vfCkTL7X4YbA1k4K
7BWXTfMkEo+te95O1wOUrg4OLJWh412ZpDs7vlpJqKn43RPzwT/ufPdDvz1Y0TGf8q+pn1onfHyW
LLG8R8q0QCRn6cEC8UStSDnPvFPqnJcxkQRddm2ZX9Fg5zcwDYca0paaoSWbbRQ6ABfou8kRIv+O
aTgL4ap608GbESlND6VCVYlrZqOyAiSfXBBiB+/efcdj/8m28AErIN+7AaS8PI7alwa76W1dGRBp
SqwUCltJ+6AmiLC0wTjuolB2p2Ry2wWFRDGyLSFWG0lv4F+kC5rjZKbdP+TA7b9ZTDrMcbhr2Xik
LH6xG7PUmPncK5JX2EsuZAe1T67NkePGjK+KGkB/eOw2J+ornJpj0k/aLTVpYLKgPPjrVYPBdxAr
a4wHIUFHmpbu4KUxBFbnE5TWwTNnvrlGNgoVYcdq6gMdVCrKTS7Yl8kw6kPmOyDtmXD1hvYsDhRC
TZhB4Do6nS/+cA3dZxirlz8vvjnV9nMCKxEqyTEdfIdM7kKwy5beb79XXbEaGqtW/2J2WbpJfQ4Z
Lr2e4PpAZ0WQ4LMesuZUhU4E/BoGQr2o6EuBAdQBakidWNGCOiHq6ULoyXKu487BFij3sRmV/Pbi
rDMTCPboUdiGvJ/9/8f1JoBEAjZyVKcUXeYuAhuJNdoWU9O3o/hAe2hqxvYQfWjS6Bw8X9vknbu4
CJ6bPqBk+JoZEEYYuHPt5nl+647xLtUkCDogX28tUw/gQSRgwfGYvOxWgiBkm6z8CsCRsQhF1tyP
UWfuihibyMC1Y+wLLAv+R518i9Wixr/2m4xbMM2SIboqOKZkECwKYAyT7NkfMeUbwcC31MwG59EA
TRdsPxTjAmbdQL4pfQ6TvN5B76JZn5vRNC1kr0awNrvxExiSUTplz32SZQfLdvWTjVsbTRqucpfV
VzQK7wHoUWXVUxiyAdsJ/AV0M5bCGpL+gnPT9h6h7ZDdt15WnupO3EDWWqxh+xbuWz/hq2qAAk2a
FOoujMYWWGWoTeHleAmBmX2wGAQwZMiDTS2i6tV1vhoNZKouLlQt//zn59+7AAOgTsZAecX7iTQo
jlJPJx+SNz3+DBe6odnDmaEgCwFTktz+BHp2fu/bY3cPn5InwoKGdWZsCO9JTR0Frarsfiz8cmcG
3hcQYNs1ZoIMlpFAZaJeoFYApDXPZlsdKfsARPApi1j+WRhFu8bnE6Fjbh9q5y4w8uoOVcQN1ErE
Q55L8VA2+GO6KFYH6qtNP942BcxvaZQuqIA2EkYDX/EoAZSmCu0VbMbTJZh50X5yMvEgVQa990HB
MAhJjGpZK1R6g+bBj5l4uIi1+V0tzb3bs90Fr4HrrJDZAnukB0udO5o6H9LMPRhfwP6za26H36ve
Sx8bfQBNsqhEBPdDNFJ8CBYddNevUq/IHk0sXzcGn/I1jdLVfZ+cr87hXH57JlvahcnWpt3EkO5K
6ls6dMgIA5LKmw0NlCYL/gEOZ/9aFxeMuRz/L5CJwKrccS7hcIBVmiN8tPwHAXzuwqrw0Pcc3vIk
sh6Wn7hXm18IgW4b3XDtCzXcGIEHfLpRBQsZxcfOb0vkWIoCxUloph38yP3rtKLeRgeEUEBbQnEw
WlEQXUQD1Pxf+84381mstnXtIhc+Wm6yc/qJY5XtYrWhz+whtspFFo46O8BKtrPdaD8P/xZz7rCr
9p++xr9iXvWPCfc7aTPpeiZcOL2Lr3EcVAxpQqZODrI1L8ApeQsukvYOy3UPipcpX3cJNrQ5E2sC
+lNEVQWQKO/tHvbecN2GhkLhwnihK3Y1SNbYEhwrDS39cIDC8rFrk/yIAOrmLgPjjgf43PtTtqxi
Dm9rk6X33ItRSNAMNBpgqfE+AGo60oeuGl8Nu82WUVHAyEt5yb2EyM8/TDrOLzVF/atgccKEw034
jWPbdfGrAE5u+1mTyBPLy/hoSaC7kEiKsYB1YNpHqRJfYmM/FPchMnMrqtfTYfaKpyY3SrgCuI1c
0YByRoiADbJZ1VVkHLCIrZekg5YLeBP1BSQmhJZLi/yt0xbO5zmqlpDmclgJarjmxRUqgiNQaPg7
ara6r3chzxyM1m99FFdont05WMdR34g0yMG3jRcCVywcf7IfMA0DZ2Ei9dAIWe5pJCynaq+qPlzS
6Idoz66xyi5s7zpoTf0IjK94nIpNZNbTLhN9AR68CSWMQWKOAKNyDdk1V74CiQ0lUuEuutobHujr
X8CFAboVoIlovJMe68difEgacBK7cB34GXIRPVf7voqKm7YJm1MwAR/gps5zkrXNibpy4HZXCQjc
gPshggZ4Av1oxr/8+RkxxW+vjodProd1rOMJGxSkC5ja6DFgfUcLX/MAiW3gkj5HdRV+zXoorqlB
MiCkqhDaZFA/hLlo8BWr2QXETdRLAU79Jjacbo/yTPj465Ve1TGwN8ZrLzWQe9K7OAm4JAh58Oqm
phtO66Bop4cucGCp5GebEDbIn4vcyI/wyIbOnm6CXtHsXEdbfOlmWsF5uXTFsKMmVJbfb0lNZCPW
IXS21q6Fp5zkkENl1utwks0H3wlYZQAWXlVn1WRAeqd9YkPn++w7IVK46GSV4GffibSo8ltliQ++
E4U/1Ou2T9vzf4L+OyNUiSF6acbOi2k67b3ENvk27iD+P0DB+MVqzWkpGUuvIc/iPHK/3Kug4C+F
VTQbzKRqS2FRVMCyEUT/vnEh9oR9ICjBuFzazZf5tpY/gf6qL6fbFm3ug4dcXNetPUE0Lx/XY9kF
j36Y2wBagapYOfUeEFUgZwYDWQpUNd+AHc8W6VSqp7ibzJUyhuQ2gzDers07c093Eii0frhTz1L/
5BUDnBkAnerUsDRVaYGZC2zVDJwSVTOuaxTElgCxvYOu6AKKG3CVxZh1vocbbtsyq29dH/SxzG7T
1xgyPiPP1fcmag5imLwXKLjJZeSMAcRjfblzmorvhhBsZeT4LfwFbvrqhvVVrbInAGrjW4bp8H4E
KwSpFh/lv7x7LHrTvwFRMH/M06lGsaLottSU2JLt6w6qmdTkuW3d1TXbRK2V3wNrwFc5oEkns8yT
W1Y6Wz4Ozom6hlA1K2WqaWPpPtMukWwvzuEKy9wbs0AmQzNVK9bcBlYi98SWC0geQPc1g4MseMfg
hoHFkgvfyhcj4/dhJcBozOu9paryB2q1X6xociH4X6slOEr2XcmtemsntQExpAleNZCw3xRhm5/+
7j5JvB/SotyCrdWty075hywsTpSaoKQDpR8yI+8WQZ1keKWQuKCD6Pk5Vk6YpdywhCDJMD5jA7Ka
xnx8imKo07ql5CCag66E1a296vocH1Lt7CqSYgVV5eGqPyP++q6PjzVQ8MuaM+/eC2SwtdwiPMRp
Pl7HJjB5wLA5D9IES1rmgfsVgtJrgFTsH37rHboGdHS6HFooqL/6QbiFmtO0+fNMaF1+LbFqsBmA
Oaiucs4xp/y6REdJpGzMwehu+pGDX9orcOup4gOvvTsvaPkOUE3Qwaivq8t90HSPUyPLDfQCjL10
Cn4fdRnWAxrtneOphLKW/XmOgICpD5UOFe5m/EMLh2mQPzrvEhid1KcOxFS/roFx0OsIC9KLyxaw
v5s2aMw7GmCgf9/9+Wfgl+tS/TMIhnWD/j8piV70YafiDEgmmS5rb94FPR1Py+jjlWdmLuFgCA7U
GR05v/SJb62QUSovJwO6okigcEpvf1DAzBMyAdHyz3+yzS/WOcjCcNfFv5yLycP+jXYDmX3Osy6M
bs4L+kk51bIZ/fC14stEM5JhNRYjza/Y9q/u/6HsvJbdNrYw/USoAhr5lmDeJHcO0g1KsiXknPH0
86G5bco6Ls/MDQodAUZ0r/UH+YyvNXSk/rc6wLT2Wq3qXfTVGLxb7yZu7bUZVTkGdZtKkjptN3oV
kD5SAvpT2OCaDt97nSda+KQE1efZtNQNHRq3hI2M9bSc3frlRZH/X7hIcv9wC7iYPNMBCgCC1XUL
pgXlf36dhwnkRD2byX7y0bk2PV3zxn4Od6XNQhP2nP00EFFfyRDx0CUPKH7Vb7cevmLMkOPFuAL0
Uh4ngY4rIKa08MJw/p7yzEECvwifTTWrjsPSKovyEKCCMZH3OYWkJp5v4/PBTDBJ0LTv6nD3398B
sSRv//ly+fE6gCQcQ9g2eJB/vlyAndkEjT/YQ6wkna6X3pWOBrHZPYsgR7UBA6l6OSRz0NzL+h4w
XG6mLIYTCyRc0PW4kqo2nN1A6LsJMk7IfgHfgl/Kt3a5U3Tq/8u3mQ9J/2dw0TRVwStxXV1AbzMc
53cKn6pWeWFHYbNLO1C+3ZgJD5kk5LsGM/iIMhf/TzDvjl0jE2+Q4pL1AdIaW1AgqG9EefjhqkW6
goJgXWCZTK8ZohCyW16Y+V0QwjmTRWKG3bqJBxVH24jV8tiWR+QCvqM0Ff/MyguLRp5IOdwYG3r9
F+TdSg9aZPdk+KB5MrWqTm3a20cUNIZdWxvzQ4HN/Zq/cvG+zNO3fvRznj/nEQrJJwslhbK8aEHI
AwT73P6CyujZCZKC/C60uoUb12G/F3TnWXmth667yF6yWhanrpr3WD98k/WySjbKw9RXoI5Y9nvX
K8jKZpmy0cZ+1eV5sJN1v1zMsdsdsLLm7pe6jEDlqVWrtTlU9udNyUuZKF/vRFpn1xu91sk+ilkX
695MewIW/3vX9dCzJ4QbtWOlVR0CtXnQU2Szt7GhIU7vpABVE1JUp7gUcJUTzccjtFP6O1kunCLw
2kCLWN1OmxRMWeFVczJ5uMfzRLHa7NnuQvs8G/69ZYSUlqouhU3XtKp5iFwzg7weGHeKkf289RhM
9WeVxzZ/7QaR7GUkKgT2obVrNEuWOdzlkAIv6azOPMseRlole4jBsG+XRlmnJ8aG0FX4cL1S5k7b
bJpmwFjLHBEr3niO7+16FzUJNplLrWicfKO5mr25zlD41aMO7es2qa3NBAkjo9zJWY259C9RGhwd
E/CkhxZ67LmlP+3B5MtBbeAbp7HN3mV3WTWiabJqcREGJMY1fUKgR0VbRO2WojxUAWZCqSVOclTg
BMq+LvlM5F3JOl2gxYrQx0X2j4wIZyJfC0m4Mcc0+l8XJPLJwRiT/5gFL2wAfVwO+owP4Kzp7qa1
zDD3RoXEXYRcrOyCwIpOUHsBzQlRbERstDu3x0q9Sb+lQ5pux9mIDoYiyrd09lmA2Ok35N+atdUW
4k4f+vFJ6fvvWuUn3xCFYimRt9rFCdzkntUpeeClIbfGn31lK4+RXySnuWnTtbwAtOA7iEcfCJ5M
F3xKu4NNmHkjL5L6L0Xp6lhPj+kuLQd318BT+4Aw501q7W9F2qCr78JhV9q7Ia4gXncEAz3+XeKD
ltgqBhO8ZUQegXyOkVp5Pn9ivhbkj7JVs6J+bbHz38liqLiIORXp1+tUNd/hihjNxXE79VmobIR9
QSBPFqu8Vu/Rc99f+7Yj5hQVYT6YkPofcja7tJWdawymxy5cexbKaDxlgI2X27rWQAjwMuS+rrfq
KG1+ZM+irvSli56yv8JBCc1kEjcj8djPe15iojFKBTt5H12hGifdyD/vebCce7QU8+s9L1+HLcYu
xUZeNTWR75xtGxmR5QLLQd63IYbhel//dc9y0Ngo/3PPQVKrmJgW4X2bj9tBScxdV7uHEmECBLi7
ElUbBabPSp5OaVej2QchvIxscw+fixZHKZBqz1PNu5aVFpxjbDpw8eZFFGeZY0BOcutHznuih+Xn
ZCreyuFJNl9ry16oKwDTfq4ka+AmKBokz3FTgSKosbhkCZI+w6FMn6vs3eH79Cg7oJiib1R0pDey
WKqJeGKw7CiHZOnkrIdwyLeyroF9CdTNM1t9OhR96n0OY94mbBEl6qpsF4k+fVYDs72fNGt365FV
U8fL7Iq9nAtsrAvsB2yKV5UlsG5uWA6tg9FeoefSHGRdPqrDaTLiL3M1dwdHr9I1kd14Z7SjeVST
PDsHY81KfVz7OdCFpKhfZzXPVmlYTj/CeZvmdvNzSuc/2EGLN6eAWR3Xfo4gJq6fc2OwsRRt8Dj6
mGiBk8m+kkVDKINBICbY6bTiW2zq0FbbOXuSVx6nwjzGMYQJfFF3pWPhrSZm+66Nwx/6ICo0IhSc
fS3HPJP1CLZGGWhIifvmekoq11N9x3lVmk1l4EqUIjHzzQnUS5GVi/YDURtn5E2OUUkJI1H8qXTB
H5XaWx/WqCaeMUz+c4M5L8A0bDkcff68NhYm5fG360Zd4DwiBotmeBgOb0gk4u6gIafyj+sNVYSY
edGUW3cqtS26vfq2xgBp7ac+un+9xoJ76rVvqJKv/F40X9wGn5EQy8y9SizjzTWsY5Uts9au5jlz
0Z31sdfu8yiByC5HEov0w2p69l2tPNpGwm54GZDlu1nEzld0ddOt1g7NYWGrvcyu9SDboTgS09Wq
4RKCJLog7Z5514Fu8Mhu3H7hZ9ceRjVMtpWo/a9+vb0O1J1+I7qZNLlKhGsI64/rjSAZuFLANt4n
bAjOgvyNVyx3gmrTsYi6/G12wmkv8MHYZm3XfQFpspIdFB1xcqXQsgXmXT25ThwAJ2FkY+Jc0bBq
eAgQgDlZvZquZYNiNluXf833jijxzsGneRcmo/JeGHzyy0j8Pav1HDop+hXIHVlKX13fLrKDYEpY
9j1ZitPd+WSTrlPWMXJHBJK+tLMV7Ma5rPfW4ExvcyEO8vUlGaYyMDEz+BGKi/5YLFYzj6RXklWv
1TTkq8ipsn0RJC3ZFan6wcFscQ7wQwvdhsUFSzZogf2sjI44LE/TWonNp3I5OClru0qPgaEsD9cI
QsRT6fwRWmNzfaCWWTTvQIXrnhwke/VIF04sJ8+yZI2dexydBT9TFGLHMlc7Ih+9spEEek0NRXlM
gvJO8/vgfbQL3hyU7q+xyLrW0HhSQWbKVisL0rVC6g58B6HJHtXQtHTUiywtMwokZF7zZcZ+Jjuz
dDIrrvuXU0YaJhsDRdwToFXn1Jk9q9O+GsV+sLt7sTTUvoOC9i/Nylju+dO3oLrGUIAQpYJoZoq/
TqcQmFc7j38G2tfBCOK93/UZQTBXT2AphK0HDkPfVRA2E08J0p3oHf3SILb7NNdqCItevf/snCsk
/MYuW1/LgnjhSlRVe4DYwWRN/hxYavyYRm76NJgmAf/Q/dFZKW2ic7KNaBu+ZvJCIOf/6MpWAzkE
HwixR+iNhRW/p4FibTLFBUCzFKvBN/kWJOVJFkdd7BHgYhVV+AvbGGzilCfvQQiUTi9VpFQdNXl3
0K7a1ar/2RqnY7LGrm46yNZetb8ZRVjfy6FKsJl1FbnWtCof4Ji8yutkuVEd5U1ly/yRafz7TcnW
jOijvCkFe2MWC0kFqHHh4y1UPAkLksUc9Y+Vz07mChWSdVcPlV9k8QLFJ8C+dLIlvug20bWTnDNa
OplZtiAbgw1beg9NpvgZEZz5FcbYBlxc9yRL6lCwRIvMR1lyNP2gz2pyLcGoO+lBMTzINh/MMmaF
zr0sQTF8hllaXEtIyr13o61dZFseZN+10Iwu9owCsOpDTcZmfDhfL6HW6Yrfhn+SrbhL16vcnVDD
WW4ORjGGLVrq3MnWnOc8GDmDPI1stUyf31RqH6FmqK8WYEIvU8+tVScHUmPFy2zZ8S5RVG0ti0Gq
tmen9j9sKIF8i6tkFUy+ivMifdWWSxV64x7zRilexqQvtnlMiF62Dr6enZqJf7Tr2BaTKCd9kV0B
OiYrAvUs3JeJwm7oN7oJNlW2utjPHKHQpvXQXFLdCNdpkmlr0P3NxawKYpXdchqHTr+Ca+tvr5VV
6NJUNdpDnPXGgdDDZKzlHCoqOBloiXoID+AzcQdN/PxZc4fsUkXhRVU0pUApb2bDpun2QbaaUdPe
+ROQLz+rimdZB9btqwmO+ySrInfw93IjBBacCSYNyVZRNPz7MvuooRvlh3NHQIqiHCHKbZj06pOs
0ULWepOZJlvZFk7J8EAY5Npd9hhGm69dSSRJFh3Cnue46J9me/yKT1h7ktUt6I8VX9D+KItBUxnI
LKOVKovyMNTiRW/T9Cyv5M5oy4IhbtFr5s7kQTXXI8qqfFHSh8EY1Y2udv2Gf5pqm7eFvZYDe1CI
T8OP66ttAO+uJ8hRaJIxyxzr4j5J452AH3d9tWZOYlaos/i8fScw2AOZ70gRBIBKZwszksCTsFgJ
kE2gzcHVcI63KnmWjPYWAPN4lqVr1dArpA3HcYebwCf8tkkiHZLT1HvYvBzCcrQ3qYHIq6QT3UDG
fuM8qVHuf/IzssYp9uOYf/bT3W7YdrbdbdywjNZDEmhn8tntGRm0bJ2MafiHf5Bh5lu7avT/2S7H
82jO2PylxZYsl72uSBGBg8eYRBJcb0XpIHYrSi5ssXRGo53OLL9fb61ybIMm3bqGmHNwyGDdN7r2
U6aELSfEn7KurZ1MCbNqO0916j61rEJlLz+2X6cBs/YgG9yt1ExDDP6176L20TXc6jHV0zeJhCnj
wNnaJaIxHY9OUrKrCZDRCoeFAm4ZuQtpMpgqdXYK2bYkSQRi9NYlWsCWyRhWa3zAxs00FFBmbTd/
wPQ1Pkh1qGud1IiyxhYuh1uH3aEcawAikGl2vaU6vGm4yIezgV5hjmowpqf6q2xN7NH1SkesUoiC
2zEgTlcqA1bCmijUc5i4G43s2IO+HCasfx4gH36fRJ0cZUnWO534HCrr5EG1lBFyeWSDRMXoPRrd
/G6CHfFiJl2zaauw2Q5L0VA0+2DFQeTJ1sKIASzXBio5NMqqEiaqq6vaoyz5uKiu3Ckr7uIm+HU2
wMFRUFuPEqmoJOdO5LCZFnjjkJFCd/1W/QXeaAVK7s3RQEDob8ijm5zbuhOg6rPLbaA1jepKFuXh
NlDPTdLiDEIMeyBMMX9eSQ6Is9zfF8Jx0kvOOiEfwLoqRmDvFSUXd7k/WP9zxgofFQYf6auW6BGR
NKIUiwQr2gtD1ZsnWepGxbwLNf2bLMkDeqeTF6u5vtOzQXvqeyd46omnLoPlNH7UKsuvO1ojDjJn
3jJjG5rmCU2J8MkKAUml+Qmw+ZuQLymehLU2QsvB/5m3Tx7iur5LdV05yxICCtgkDdqbLNX20J/q
wpl3KVoZpygItesBUvvnmRm53a5Nqi+yR6pVn/WyOKWpZxplfBau0eK/Td5ohnu/clPFvgxV6t6r
S0O2NBQGSn64YeNRUgzg20E7XUcg9f9zLgVaxWZ66BcAgq7NxqOB9e8smqdsgSnY/LXvm5Iwiuwg
64bFCU1BCPA6qCkU49F2t7l9tszRsxIRnfAIMy7yMLgj2jdzjEh5PXHTS0PoLCqP09JiIN4+6oTU
ZD/ZirLaS5/7fNqLRnPuWqvAtJw76SroaiY/Ztkgy0ur4gd/IHiH+UiIOkvuDuL5dhYoU7gulzol
oNVI3F9bb/3GwjyByf0eLuxWgrOkQ/j4L+RdxVNFNlLW10oBN5wd7B6+SfUlZJuUjaX11ncseID0
suVe6m/D87LHhQVdyodWAPGcMz94ZyPhsETirF7q5Jmsk62y39DX4e+tjjt8ji1qv/bcIRQ7ZdZR
CG9DHOLCejwCQNnIqlu9PCusNjh3jtHsXDOZX4zUPytlNf65nKAXN8iTsPqssWsd705pT+DzSXRx
Fx6VWntIffYQkfzk5GnjztWqdKaBAAmfqbUcZIM+C+hJf41weKWXqw6ybbk1GA/oO6IY293gVNoL
H6WyG9IgX8ti2iCzaBK2WcliMyZs01gpBHUkOk9XxHYY4hjsEENdEI6ril/endLq2oucuI4rAqtL
MbSY2M2JtftEeDFJn5wHE2WfMhTjRWohSZ0kFbZQj+QzqWy/NfR37BLxc02y0tPc1HhXrJxoLYRc
RL4r/b0umy+TqacPAfHPl38ZpGiTus4LYZ3zbq3A/0xYK6EdBOqSX8w6kifDvOaJZe0t3TK3mSLy
3YTAJfFx6BeyqDcGO6vl4SuLbetW3pyF1eM0pQa0OFfxJD9UVbsClL6ZnQi59O9g0nLDmD5kr7AE
Z1uX7vjhOjiW43aXnfRekb3k4H/rpSsI4eaaFRINSfp3Aw22ZYay7T4vK4u/XZZeTToU20oZtDX5
Qygffx9iHTPMUoVN9ld1pvEcX4HJgg9ilifZgKJCfsH5ozupZd995Bm/ZZ4zrxGYtn02VeY2IfP5
0cO6TBfMUmxDtgrK1jnFNpbRY2/YqyuYiZF+HSevadV+jtRAusuRskP698hKZPp1pEQ7VWn7OBXt
PvLj6tvCaMGt7yesP6IvZW+9mlgUbYp+iM51pSR3tTKKLczt4plIC7ktuzf+6OZuJUclxfSlC+fo
vSUYvwZVhtCDQWpVM4nf4QCQPMUN+gtBllbfI2R1iN1HPxMfEoFSNh9z5FYYVjXhPV65/cGpiy8s
+rN1NRrEoiBqYnY3OV9ZcIKp7aKfmqmdkrgWX/JMW0QnzAh6jC/2jpNY+0LXSBJFxAJNMYxfDKs4
A6+M3zXF/9LxQOg00734lVa89OineuWUIIDtFuy1SFXteVrMXmmE5cswDep9Cy+P313xInuYo7MP
5il9kFVW7TZe7DjhQfafg97cVZmWrmUrQfz2oo32o7yUrHLCcW22onuUpTbUXcSW1eAo546iWtla
RYz9z3IzVqAXgGDLr7LvWGT1JYtM7C5QR4CGFWUvhK4ufZoXX/UIjLSB3texdhywtTOKto1WfJ38
CSvjzuBLUebqR6l+l90VDWzS6LCwl0VMaeyiHb4Uelft05n1lqye+nTdGnGGkGwmDoUIq42ctFfM
Y8GPEcWqFj1y3TiAIUueksKwvcgA3N3YfZ94Re/zKKx4VhNNfipbUEbh1KNwnQ+Jh+RGt3f6QSFB
upT/Hwdfp1qu9q8TaEHfruK2wHpqsatpsTURvfsa47J47rTSXMn6HPbgugwG/dqtzsdfurVO+ms3
i8XSQWWdfJ4infXGiiTin1HSuqvG1rpT187GO2R9IgNN9KaqbnhvWVW4mpc/UdYH/c5FmHYji1Zl
kocnUHCSRV9/7QOrfQshwF3GLEhIYzJZb5k4KXT4u8b9yiLn/wdWHmtV5AQn4FzdxZrrfjV0O/a6
XlGfSsvut2PSKne+iyALzhbOVo9KBe4nbpchBhdfzb67CDl+TvDAG6L6zzKHJzja7YA9dR1tSt/N
L3Y5dQclQtc19pv2PpsULNWT0H8jQfQji/vwZ6DuTaFzH5UmXp3UGT/s5benLArbcVxpO5gB3bEN
5/Dc9Lm5iTA+flGXPwrSmON3xWq2SkVMzAjcfp/oqr+fFCT02kbor6hVOfuyIgghixOQsj0ilPG1
qAhf3wu3Sa7FIeBXmuUK8rlFbLym6ki2XM9znq8UWzMeKVrFtbNNunpfWXF1bbXqoN3bRISuY8PC
Zp2Xhu21tbTInjST1l3Hom2c7X0DnpWcOTNR0e8cFUr4cs+uW0b7QFOma2u6yKUFvaZeW+c09nek
2CGLLXdV2yRCokrXr62m5mKNKArzWgwjVd+pLSbScmaebdpu7ho8W5ax+TjMO2H67rVV68W4Qz0Q
neqpOTRO2e5ha71q7TiOq6rPmrM88PF+nsX6vd3M4+n3HrJbGLZEw80i3cliUzaql4dmui5G373P
DAH3eG7BGZX+PVoN8LpCkpvbKsD5WVbKfvIQFPF3OwJZKkuy0VIw3+2yYRsv429d45RYFERHti/L
ZW6HVqgvIk+H423uZo6UOyc0jw2Sf3ChlgF+jOFAhVHYWk6sZfz5wAVCSR6Libvbxfyije4qpXhI
2JD/chkoHA0Ob3m8kX1vF7NFcoC1WZ5u9V2gZEfLV97klW9zR7lwPAJj2nUO+9m3NXTyUXm8HpTI
6E6hGyanaZHU/qs6TUOzXcmyKNXbqUkqreDBi9amkq1VABan66ns2papsgrbxr22/Md0bRqh7hOQ
WlguOS3zWEHHrkiWjUlx8FdykXeNHdZmmIC7g+YeqoBvuSxaZmKzbwqLM1oTwVuNLpKs10ZHP1S1
yjIW8NWH1qCDbTXAnUE5G68Z0QBZn2TueJhDpP2ukwuwJTNZuBUxEBa0GqkAeSjb2D3Vy0EW2xaC
n+qj8CvrhqoiSU2OH+6HUA0iU3/R8pO0WXeuPt/xEDaIjS0Nlm/3GwJfPFckV1/S9GWLhgqe7B3+
Td+/TeX62ucwOeA6tg7MIyqgY/odiu9umoRyAtKQOkaGjC+HyYhw61sO8kzWRSSM1gCZ0SP8Z0PI
I/mXYbGCbKFaFsff6uUkcihpcn9bs1y+XvHfLibHarX7nQDiEpkj9JvCRduqi86fVFW+iSxflZdT
aCUHK1A3NZpERDGXjrLPoAeqp7rKsBONHa9MNDueFVEHB7vM0t0QBulb5CePklIyN37M16L9tYcL
GP2/e/hK1a6nucUb28U+2e1agldtkJ+Eam8MPTYOtyo7jXGGuZVvI2qRdHsdtiz0mOwk66+d7Um1
131WqZ7Zde3DVPKEhqdJrJHYiUu6r7b3BRYeq2oy24drZZkjzCdQe5J1xdLQ1OiEscdW13Kaa4Nm
Q2FF5mxzk9welUn10tTvvFvdVatbln8X9P5dBPyXdtm/aTAC+m263yeS5f+W/5Y64VINnF8dD3Y5
xMmr0eu3qEgD4iHjMq5QRkRDctIyMjtFpd5VcFNUPaQoWzq/Ed06aGt09viUt7LSqi2dsMikx+uk
xvhZH5qnCgrrqhaRfXDchHDJUCePwvmQbbIGxGmMyqObe7c6y4wMDL1h02mJWT+FYAWeiifZXR7g
U7NsVx37eg1ZZ4RqjGNS2OxF4Qx7LVPBwGQZAgnRkJ4bYh/7EAucyi+0ge+uw1G2yD5gOVvw2D0m
9ktv2YBwvLYteh2/xCwVx8JM+ubFz+JsY1Yq4gJO8JyZ0fhFy8Cs12bWkoeuasxUUCKa8mY6ThWO
IiwcgwdchGs0z5GfT9g6rwbkgP7EZcSDhDIEq7QbwBrpLpglAzeVNOpeFJ8kXq/X+BbZanpQ0yQ+
KMu6C+5SsdHHaXwpG+RjIwu+puYkh+tMQ4S65Ojjdtvx80uz/OLPGQ7SbXmnm4I8rj2lJdmhv8ry
TB6aqCn2RqPjdBcEZ+vvA6G14IzcgnLKIkfsVKf5Ihtv9b/1nccqXLBt/zrHbWiYOP2xzcRGzn2r
l2e3url0olPkPN9qbl1vdfJmkvksFAcNnuVmZS/UgaJdZeW4DAZmc8YVu1gpdqBvRydrNmjqg9/P
Hl0bIqdStM5LmYuH0oYJqZJIfWk6bV7Ndpve9UPmvsx+16yJu9i8B7QazWBtdZb/qJZQdKfJPSCt
k3pyprivtbMbht9ko4ngzJPPz4U196lOzPKQTQHKHIk8+ouXNxkosAyyLE8zvkRHEK0L72N0XzPf
/sqPcrjIElTO5yxXh/trKTQIbDnjw7Vk2ftsLtRHWXITIiQWpim5br+DP8czYWjne3lAScza5L6u
AlGgLq+Mz4YaRKVXIVazaVWzs1ZYBtKCo9QqwKZgf5uhwiTlPg7CXZ5G/elWjzOIu8l10JfuUOXQ
nTJjg/Gi9dACunkwCjveT4YNs6wvgZYsB52oyDnLSFT57EZYlVLX6cFOr+eR5Skl2TeODLGqrQiv
jg4bkq5bW7EyntRoGtYZka3vWJBVmvW97tpurSaZOOlKaV+mnrSabKiw2kj0Rv3SDyYczrn9ASHL
2U1NWxwzv89xQL2dxsCzj6R1m9mLA1EcW80qN2xQ/MOiLtkiu/BgmXX5glhyQcYsR/U3N8qXjAXO
rm6gA8rWDHLhuR6yN4LRaet1yPQ4XdQ8lUt2FouteWXaA8LGgZvtIBv12SrvcvXYoO9/PST58Gvx
uzJbGS7nSnBHVAheynLmz0X4S1E2/FaXLv1KJ4+LlRyize2G/xZzXwMHGsOQjMeUISsfqvVdH0Tx
o2bWMGGqpvre9NaLO6r6S9KNBlLUhr9Ny95/V6ARjEBpvlczfst5P7UXpEj180i200MGJ78fo1Bt
dshbTZsclBdmQIN/0JokWBmN8B/EcmDXVF2GhcgWE+7fgIFlkd4MF9kou/GI/kH4Oj7KOeQhtCJA
4MEWWiq4tNCY3+oZH1dDhxlSltgMk0g/jHYX76IeRLi/KIXGmNhciirE8LrxLSIRFG8N4VLMjBbo
kz4Bvfh7hIIU6VkBuGnDzvKcvLE/9MDHaD6s7TsLuvH70H23lmo/KGE2LcFBsgTVCgRzsNfgumL/
NyinEjXfE+RhYzMESJvKBlknW02NbS5iPPQBDlt5GLCuFFR07t0WhLhjG9F3dUqfmqpSXkqgXftm
NgQeBrnykZuKJztMlUjWXZUYJznSz4HqBB0PCEXFxkpTye9mtQk52W1NJKC0RL+PLVPcE5EctkGm
ZL/UydY6DitvCWdsJ3fq4RCyM+qn0eGLyVh5MOtUXNziRRb0gj+IVQbo7zAW9p92PXXJhnV3ujFg
8K1vo6plfKCX/aqZfHsnG+St+GAfVmSgI0yYFP0dvVXQmk34NpVtct+X+FOQ0CfgXM/Tzq4aeyO7
OT4pAstwee4urf/fo8w+ql67rlkpuugfcGbrH2Aj4HOklweXTNLpVt9FOYnieXbYDtJNNiSpqp4I
sR7kIFnP68Xxph2WEJet36OxSYR9cKx31VQ/pKNY7O7QHbB/KEETAg1xyje7Uax174Kv04MQberc
6fcgs/R7s2w+R/OOfoAe/qkH3Q+mC86I3sd4TC2n9uLLFZq140V+mqxvvqiyoe3H+zxN1MVgADBw
45ylQrCU/0UOYxeoCIjIkqxfqmQvdw793TXxK/ICwN8iDFdOwn9UsidAwlBelgNKG8o6rsZP9U/g
okQE/GraVfGMq6/TnRqtne7NOetfOrLuHpSq+SAbI3uctnOICK9sVe10vMtyfUlaMLTOsDOcwHHJ
RlkF0wKorTHdy5LpE2Pwm5PP9iYXa+B2xyslDUDpOgWQ7sniTd8QYX/eMlkelz5NhTTf7BtwmGxn
hButTc+Og8mEUISzZck7PyuwethMjK/TUpJVqhBveGSnZ9m/4Su7Q8+Xp87SwwFG9NiHBgF8JnMh
U+AwBFJMeOEooouFqu6Qjfz7lOnjpFqsHo3oTF5KXXNDwyNMScHCdsX/5uNY9yXgSoH3QjbhrKD0
H8CtP4LWdB+So8WfzaMNtzudJrKtaWbvsBJA4tV2ra1RpB9lXCqA9C3FC0lP7knHHnBBjx5dnz93
DY7iV4dAt9FiT68JQ0fjwhgv8kwxgRtVJe61wuJjjdGh92odqbGUtD7xJ57ShGKJnPFIHlS/8IbG
N9ZOIYjiJguSfG+Pj5O7rIhc9OIDro8ExlQcdVHP3quIYHkjn3Hk94+QVJ38sWiZP5WqHhxw3Pji
9sG3MA7cnR9p7j7xFWJbbId5SkZ8i+ZXM5rSnbUAHpxmPMR1yWvFPMyJLsDbzdWEl95DCRNxGyJ7
gBIZmm/aS6drX11NOCsVRNja6Hyinegx1ToJInUC+DMEndcP/HqIEuThem6beIVmiPrgumq6UskT
rsQcQgAiEbEB9GxDPEXhe02mYzMMHc9lNY3vRmCLq7Bozx3h+ICI/Z+JmWsABvV2ExRatcUGJVsN
BgBT5KU9THUBOkVfNKubv7VVt/PN6NDM5r1e1uqd24Bt5eHUb9yozlf4LP30u291jvU8e98f8ajx
XjRfsFjdxW7+3meASUTZQcUtngRotdVQl8VKKO9BnngmInrYx7XnugiNb6jOYHq41XlncrcmL2M3
P1SWCWvTeIMNUB2BHLM7qSN1ZaBcs1UVZfDEnKcArMyvIhIzgG/WlG5UhB4dvkAm3ZQ5D9gp65tD
VSaXyAJZPQfk7cyk2dZj0e1Ai35Thjx/6fyflZsQSKybV4XoKOuE+VIiS+qhcYPc/Zjy8JjttaoJ
iMMhr2SusKQjvABEcviRxkF90SZ9WPfpS9f32qtuH3sQlJ7ihy8avJB1gbIBbibWEvE0DkWdX4x5
PBaYnzzNSXYZsKraaFBkNnPCh0Git99F4EmPUXBwq3Zji9I4+EWtw3wZHpEurFl8ttUusnBc7fvu
AejH2qinARSycdQKR1mpWDOAtOue7bkgYTkV8xqd0PoYxsOh7sDm4jNHahb4utKp+2GAY1b8H7rO
a8lRZY3ST0QE3tyCvFQqX929b4i2JB6SxD79fND7TJ04MXNDKBNEq1UizfqXsSuIr/C64jqg2p96
70mNQ16mev9SDk7PcO7efQ+as2fvRd+6R9VjZValOp6zUySwXjgtCzoGeya70Igr48K23I9GPIzg
BxNwhWLNbtUMi0O/ZIFAH962qblv57a79Lk7SSJdeNmieyvC/zq3mDodVe0Ox07vz3UD0AU7kku3
uxjb6b83SCoZZaRJlNMyHhF7VKidbRkqhSHqRLrVRQSpeXB6/VE3m/YCkXzhCUt9+ViwP951uN8f
e3P+zVzlIpNZgudOEBSosTIImf2Si2tirlAlUdx4e18U/q+Xauq/ZT4buNlr07Ayf5Am8CpifBep
6Z0TtKp7Lxt+Nh1/HhEsT43tkl7eEFxPBR5DV7THQ/AoizwlPP0A+1W8VenS7oseIrLsf5ceniUQ
dT3sxZtmv2ip/zjI+FwuvvYak24ez+nVsPr3yiEfAeeSb6oq8MWMO/54pNri/jM86K4YKOFTqDa6
+rVLh38SaStiXFP3mLsUVJqxP8SDrCI+b34ty+kYpHwhZYNni1k6w0Nb82UZhXgrR+r6ZsvWJRbH
PCsPC4DyyRXdrSxrrH3y+n3E6FpkcXlZfIprRRI0VDTzg6rjm2xwlch5GHVjeGpi42tqekA1nbzq
7DcIjxuGPcpF56KZ+FQKI7fPhcDkQqr2jzDqOrRx2dflH1x6Mvwgsylqu2IXxMmzqizjlJUXmfTO
TrZh7XWveiE+WltPCTSZ2Pr65T313OQgrZHsqwRuqgzKM+55xS73869KBniX5v4ced2tUUXou7Mb
iqAyQ69s/ENNuefeQ1mUSafuFfZn1wU7EpIk0WEpoRPIi5k2mH5Gmonz1aoTFFlATo9CD05jgeeJ
311qbf4deNg6OsE3Zyxfcscaz1gwQsIXlIuZnKdodqDz1WbgR8DQ04mdV0F1DTebomyv2agYg/3J
Prixa4a9No07PBk/EHRPcFdJOZv9YJc1QxGOOeJUMWbX7TAIJ7tSHb0WpXSRDrslNN7h1c8RWIAs
Edihhb2SfzLL+XDG+ac0FTWw1L5Bxr42qBDJdSGJwiUsCx+ELx2pRITBFG9+2jv3iek+VLKQpybp
yqdyhoeH+eizwCPO7stiX7Ko25kIszDFyryda4xwaUs36o2u3Lfm6mZLZvBJln5yywRVtm600usS
lM45ZqWG7WduXLLRQqGZVsu1zvLxVJEAf4Mabh0NIeaHIS0TFrPIWqHHtIdhHE0o1Z2xbzIMh0uV
pPtEPrQ9sh5buBRT597BO4MlcdVaGC1gIIlRYxFEKtepm9tQ4h0hnDfXCsZoXET73nWnQXPTqKoy
/11RtI+k5/QfMksJWO+hAVnz4IQZjPovS8vOyWiH+qvWUhMNcjWdG8d2dkheu1AxXH6dHJQ+KbqW
r8iKFeRkuA/wVIne6ImxYgLrQ4VU6+vk9j32ikL/WqdOj22jNX9NMEQJGdbHr+DpbNjydvhqBDE2
wrCkvgYOVkjO4suvSc0QQYhr+xUJ2RQag43PmGZd0pkVEuG7AYCEF++2ZiYW815pqIim9Oui8tUT
N7DhdCfq0NoTk6xtX1KXPXGc2MNdkWB97/i/XidfHiCcsVdmAto1QYnUsvCcB9baIErBk7ZI7U3l
fGWjHQ0unxKLoTzq82kMGw1TmD6xVhQUNx+oUdB+k45fyGQbkQtl/KDrWndIFA6rQ0GJGW8QNP7k
OOnLfBjwEyGdrHGjFog0HDDCfmyd0QtnkVv7HAg4tMggNOs8eMZedzwszX3I2/nUd1l8X/i/YMx7
g7P4XqSxeAJIxaubTQTLDU1/NJKeONNqeXLtmQm7lvio6uSPDWJdVMfsZPUh6yPEDOpg+U6U9MQO
oojPH92xr8/BYvgXcm2t3dgs/9R9fVCyXo5tN7KiaIIPyMG7Xo4Zwhee/3iB8Tu3vuC/4sIN8UdE
I7C1CaSK8zQJ4wKgtZP44BDYaB2yDMmQiNlGG2PxhMUpDm0M3UkBcOWWvdz1BCdr+LAxcQuEDwAC
BFHHTtQHpRfqZU0hkulBZbH7MjYBoLpTHrreasKxBtSog8Tf5XXihh2V5X2XNu5u9uVwwajDfcgE
TpFNvsBb6IDLDJsBtWIJTcJIdqusFpKudZuxptsPzpxd0Xa0Rxb+Dp/sEd+09mTgmCG0Lr4qHlXM
oZqftrf0kUOV8TRgRZOmGRDy7Bl7peL6WCeiiOzsvXON9imZJzMEUfuH0ZsK8yjmC0kXwzw0Ydol
2iMuhf19cictrCjXP+BwSX5KmvIf14NLqtDz1cA8uZJPoN2QG3qIP7UkfrdymvjoGQaWjXhohiRy
+7qR35E3HvhJTHfVUW3MYSVektivorL0HwqdVWCiFeHg6482gM7ecuc5NJR2UUH9LoTr3Sql/ZYT
f6jJMawHu2mrfTfnvzoL/o4koHGX9091L7NbMYxTqGUzTsfB+KiY93GFYFrR3fJS6na8n2MbGeeA
UrqP40s1Yt0hPO23PdnjlYg/6zg1aZT2kxN1gt9J3+Coj0M3ElALYHSe6rM/DyMinbq94Tl21yVb
KguqiIWbtKllGWRZVmSidK9yCqaLwnE5NOTQHRHZ7tOJuBC/FcupdIoOamXzprr6WSNjI/J7yo5e
130zRGFGljRsnrCChy8gnKqfUMkRyOMn7d1dMdEeV+X9uPKXkM7P+NIOUROk4oJGSad6tfzTdRZc
OZYFOx4KjPJmRuVlmsTO7YNvRVzZofIGsA5smqZCXqfOJf5FTfcJkiGeRaRq+smHh1nNfgrMJsrI
zlimxGUzPPAFEX95cJNY3wuv+KjLadq1QGZ78qZxqE9hE9ZagtGK2dyqCT+sLmaKKl0MtD0s4Q5a
NniRKjOM9OP0CAZXXHJyx13ddK+s8W9z5qiTjeu9ZRjaseFBCuP5qYDAMZaZeO7YzyYOhWayKZnz
0ZWotmPHqpMj4Zns7BormY5l4xq7DIJNKHyytLPHREwOy5uOjBEYkjvHy5/TQFxdx5d7RT44detS
PwzI8U6LpwcofjE5YQxHSjPk5QGX6v3SuzV2XpkXJhrfXDzr+87zZYhcuTiQHslIEotkj8vTN2ON
Imj7bnw1SmAhokiQUpoCR8MgjpSF8VcbZ9OuMOUrfyp/TQT4DvxZkJ7Y7JLZ2nkFHJkEUA62vif3
YyExtDPjEprPJD5S8Bl0rpEGNxBSu5LRwJLi0DqEn7Q4QcAOr9VLWyDhsigEBtT85QSDvpjsOdRZ
Sdu9Uazjzw9sFsaryIpnLW6XaNCN+EF01jfXpg6/DM0l63NxJlDODm0NOldNNaPxrh67TKSn18HS
d8YCHN62hs64FyOdi+Ep5d1FEXmCuXiBp2PShrHr6Ecdi/vL0Dry78FZYEHYdTns8BB4joN8OaDR
nCI/R5DaLxilh1OZQQQI2rORjf1lGsVw2V59HhLX7i9lBnUKTQ0ztQfcDr/9OFeFf+SP21ysQm8u
LnjXQS31fSbp/IIl0oI9K5u2AF1StN3NVxQD+mI6thQYsaG5gl74IVD/XRiBvORt9SH9EgClskd5
WlICkZmo/zH9YiaTvZ8vo9VX+4Fg27B2jZK8IQd3FrOyz4OG/1fTHKd5qS7MIhWboCneO3394aaw
AtSQ1NwfqKVziHqy60hLaxJrZz++bAeWr6xD0/zuALsfYk2Xl6Ung7cYnaNkOLxIAgDwWmBZGray
fsty9bNTVf/3u9pebV9TujgGK5V48XF+6cUxxhOfHS37jO2VvzYndhz8vXeyqSY+NAd3iseLm7wj
amoY6PZGX1vsLqjKBl6GC25SGVGnt/lZqYWC+7IzxvzZ0IJsX038xyi+OdhQ4gTBCr7r4jhikFo/
QIv3fHfPNYYL8sOjNJ9jTLD1mNSuoj2NXbsG38R+iAPuqNAlaizWoMFO1mX7BJh5UBf2lnfKds2F
iWE14F1fknrXsP2NrTBVkCixCkH+/VZXAVur0Qav6XzjAtHBvAg05lHjoWNrf/hL8QPcxeebjfGQ
G0zHZ3dMu1rN7kQq8Nflb9WYU32R62FrbgcbMw9+5v+/03Hj/vfVoxd0h3kUgIvV0WjGqB3cb2xO
+qizcYXbu5qNwUiVnwbs+SnqcEHSqMtC4EHYOnMoAwk/U3gtlDsOA4y/w/xLxFhLk4VgaOpG+nd6
LrQyDd3HviHArk+H5ypubjnjwKUqrSIqmvI7dnIJQHnnh2Q4aJfFfOzKgADSRfP3Xi4x/3cF5YQk
W15ICqgYu5fyYIzJs0dVLC5fU294l3h1HocVJtAdp7xMCTaRUprX2Vh2SPiD0XvtJc9wMPjwJcv6
LdhkkB4QYoKQchjPWu3mPDpErYgZQzbH0zpWTeCMAeYN7VBciPfST6TOsqxCjHXlqznjBaM54ULV
OdQmSFq+ZYZ5kNivOB5VTZNfgnr5xR/bi/A6cs72iLG1b2Zql1IiM0cV3EexWEdA5QbVWJSxhdg5
sqsf9RJR48A2KhIFEVx9kdSPTkbFGSOra9tXR4T2C3EbkNCGmrR7a8LZVu8oHS/5V1j/8hpXhM7E
eGvsOm1pbznGGZZRax8Nw+zBm6R/LhTajUBjp7w4i/o55eLoLeo4QJZ59TxRH3kEqlMMjv5RVzGO
CZn2vV/zNbCnHWCMiuKu6ex7umDYN0UqvidN+g6SFNXeZH8biB7BENX7XQrwNOYFs9LcxyJm+VIl
WRtKfT61duf+AJn3wQIYozxd9SfAkhdKg2hc+hahFWjJrk66/Gxq1DS90l5OuJgux4XSwQ6WprVb
NNXtWT7u6mbMjnq74h1khXQVSKsSvXuH6E+GhhheCIB8trI6/RZrjYsSnGKC+Zo3er2KV8jOsNzl
pRv1b6ozvlajaq/xgGCSaj91mLpE8pwF+ACN1Q7P5fxZZHmJuDWfGaT2ai6La1s2BGqs6N0M1Xe0
ZHsKBqm963O2F4EFpIpibxf3xZ7IluQdpuAPofzlwZam9mbpjhbOA8k+fl/CbHTq9FDIyf8mwa9l
4MOt7+L5CvCZEKCEndJABflkzSDUFRuqLhityMs945EdgHWWTdodO7Rnr6mtUL1TCf8tsQ92guyX
nPnBALFYz0FdNDimlPYpsAbxbLUx0IYmqp9F8xtbgZQaadqEi3SDV9jG8SFJPQTD7VKxoM6XRyCG
X7Opzsss1OvYKf+5x9gireAzzwPTQpFKhqOt/l3wYS9bzTunllaEn+2/p7crt86tvR22yz/f/dn3
/7zFdtpd4m2cx6xMOxNk6aH+SJlV/r6sR4NF9NreXm3zzZDqXLS1/+vl5/nPy7e+7fA/fdt9tr7Z
UNXO0pspZG9X4P1WVQ2T6vpS91jCAKf+p9cabBYE6/lCg7K7N9fzW/vvW/8exUwZUHO0Q5KL9rId
mnWaHe0a87GtbXfzf9q4V7OKHLJbPZvJi2PoPA5+aUWQiJKXra8pXUb3zB6PW9920NGm6+kY3/52
lW7+lDCMfb5JjUFwtk1oPp9vqrpFUt9ZvY7Xm28HxgdCeYxBP3/2seMkgdu1Hmu7MPap3yRHp8Fq
vNZa5643tn6PyyBl6pvUd+kbHyVE5FdT16bLEoty71bCfa7nhe1TMof41dXfUhgXx8xq8hOFEVTL
qBNHXOkNMxh2gyzAUuLqwa2H7kZE1NFnjr1Kd2KJtOTFGeXYMWfLf62wbD1i7vJeycJbY0D1vca2
i2ElcR9GNWWs8PWHfFIXzFDKazCy9mzZ3JxgUS2Y8JOqMWsl/nH18l142E7yRQevAPoPlZL6N/zW
qp0Y3WqvLwahLaJni9lj01jnU9Thbni0ZU2lR8eQyTARyrH03uXDoL+33ghhVOWrmgIkqSgd+PB2
Yn3Nml9W13fslCE09onzsYx2syvRzr0UKSYFzVT/AMsnbXjtkonZ3wOC/bbWdkAonBw6pN+77fqt
T/Xme+AM8ra1hrReqDBND0rNATw1JXZ1mY8vlYgrZLDpuNcIoXzZ+tKaxS7kqPvWCvoWI/S2/I0N
zb8XLBNW1aCScFDWe2yH0vyTjo543m4TNEt61mOYEZ8XDH2zLu9lcd76Wp7bm9Lie9BRw58JlES9
+2Qspf6iEb5w8PxkhScYtrc+ooyey4oK6tbl1MNCDFH9cxvXt650XOZIbwzzuDWzuatfCLj59w5V
ftBMiEob53UjuUIHfcqazDtlHeMrli3/Id3+vaQjH9c24i+f/f97HRA/cYu6ZR62+31eOBjp60Q1
jp0NMew4ONUPWAbaZ2ta/XPadAq3vu0w1Hr9oNZDkml1SFFjOfzPic+LjXzxSHfRnz67tldzEdcP
n31+Vv7WA8nqR6ZB6Msue6hNSsZiSv999dnnagoSgQwu2xUaFaa/l1VJW5w0EzKMMnEdzxo7Xt1b
1HsCELSPWTMctqYhyEljT4Lu2nO6dxHHK8lnxQrXi9NRlKdMkDi0NUfRN+cphWeCVRN7L+G+W0EB
v622QZjXpk1R/WR2MPfV2LvvUyXHkyBna7edJWouPynZzLvERis/KNe7xJJFiZuDzumaITBJK9w3
b6jYggXiY2s5pZG/rnWCrZX6sftm2Q4uSap83rrqPmE1UTbLbWvCmLKjfHK+tfg87MyJfGUnJb9Y
61Nt7wSB/2awNDrpFYu6rVlj9YL/Gouc7WKL4eIJBcN1OxnD6Hj7YvKzHqJxtniumuZJX2+aK5a7
Kgiq23ZhS/ZLFM99wIPlFuHWNzLz7AXRe4eA/X2QNgMiGqa4aZvYtrnJN70YuHPdXqkBuUhkueZy
8oruQJRuAfczSY8VbiFvyfjcNLI8BFqbH4px9b0c3VdAAofir9Hva1hZ71o+gE4V+hdCX5nd56p8
d4xpZp3PKBd4bsFa3PKuS4rcGR/R4n3QCO3sg/gDO2giOCbMn4PePm6tthnlm2edGR3Tvbu0Rw9W
EJlGZoB8K8eKuorFezeBZBUtJSlkNObJIH0nEtQEVpTPiwaYLvu0sPsDMNaKjfks5/EM7K0qss0y
OQXmDvNR/8nVB/m8HcziZNnao1XJL72ppYT4tfMjHxobjnoCry7Yu2gWssiM4nGUuA1SQxMPQVyz
6u+qGp7iuNXfsgSnSRg3obSD+LUE18pb1uq61vL9zAbsovWwvRLrGsOt7YekSoq/XcYUpxfNGl6y
rvjZuL516oixuAsHf7iZJe61bMuvrL27n74t7sNUGr+J2SBzvXPYLD128xIy4VbUsJWCLuHkRMHh
PpWs/GtSXsKEbIx3O+vOKUTen0aJMZz2VBBj8mK69RVn3upQG+C0lZZVewgsDUXv9AuLPvJqybCJ
hAoE/vS5erLJmgMIcNOfUnzXk8U9Bp2xsvMrnzA6MMIqI/cYq3BAWx1mLBGHz0s2Vm9jn63qwkJc
tmbR4jcKaeKG8t59ivuZOlQ/tmg1rOkplfaqL8u6A6zg7NS1eIQ4WnWyhpwQh8KVJ0A/ubdXWTk7
c+uFpT///EINkgLFDhLUPtMo9FPUKsisVingjRva5vOoqZdkYQSyGGoPSWzWhOZUsL6IY3w3PYVn
bVk9O+zW3ofFN55VZx62c1ifBtc+gFw9ub96Bud3W3jBKwHYoUtExvvgWPPrQgDgdm7CCA6sWY+2
lo7f4ks7gNyv7xsoFr9UZrXfWrMsm5cuyA8ibpx3VbfaM/j+cTvXB47+7MXy9LfV2O2zGpezrec6
thbmKW+L5V6uB6WP1yVTJnANrabvhsPgay5eRqZ7n0zDY887lyGIDp4BWyfptO49c5hj5rm8lqZ0
7/pocDae1bK303TAsHZtb6e2AwVMu6uH+9b4e6uy7ch762pgVHLdT+NAghaDcU0koSMFgiGcw7Zm
vf4DFAFc3r3SnqlaQCeiOSmTqxdfX87Ei739bW5nDNkMl9TJ72UxfLXrrD6XIF73YWj/PeCA6e2b
3G2j/zkx6sH0YPJRPq9VlmdYhC8ZbQiBHGuR9S6pAgyazAzDADtOHq3cnw5iQExpFHryyJOESMAd
lvmWQq/a+rbrfKKBHrem39pPKO5AGdb3f/YvbYd9kXQ1fBkTyVIuNnZijgWKUw5VpioIxkgsx6Kh
iLz2pTajJ0ZACXQOV72VTvXexK24b60gmOOVWlmx2eXkqDLtqI1uxka66t90tzIfXHI/YIwoSC9c
QcokJE/7dWsISY0Jv/rltjUNBZUDMV5Bai6XNnOVneMxgDm8NrHxLB+XMf37D29drjNHqSwSQne5
wClHINYRT5StmY4ER7v2CkSvZ4XrNBe0GC7ptTQL03OeJBLcrbV9PpWYp8It5dP22cuV5zU5mUb4
Lde3K7FoNklG3ZqN0Bd+mtWahcvZwC2xQcowglpb293SeHgqGiBeCsuU1hyj0iOt7eTFpVgAkDy3
jNU2aVm6S2UocY3i3ZsYo7Mk8b5DIL5KXgkUJk9kPi9/wC0+ZpDQbw1xVxFFefFa4esWKpaG4cB+
5Q6Dozg1tRtflLUIUuy19EQdsjrVmHg+mmX2UWDP9kvN3os9i+nD85tfVVm7YW3n08VoUvfRz2Df
gP2kv84U4jsQfDYGRuJn92KqMpg4SXKlRHrMpuXNXSorxI4T+kZTuA9q6eslLFuDnzdP6lCUj9tB
I7HwETQUi+z4u4fDYzTkKND9saWelrQDhCuo52jodDw2e1QsgZqukOWXs+zaH01XaGfHKOc3p2/5
2U1PRizND3cRP6vFjyjQPwxzEx+EK363fZk/poQO7o3C0w7I9PWPxskMFq3qYPim+y7cIyWx4ou1
LOPB0tJs72vFNdGCnyzX9QtJn7/ttP7RT8KmvNN6JwPGKFU2n+AsjMYmmRU4MCF+CISV/zNSJCL1
0YeK1FKs9Hiw83YKdqagvNRCBHip6yOIfEbJj3hMVWWEv+BOTJXA+NIuSXByAiqfEN+LfSuwx7Q9
yEojXPiuG+Kb84+P6vs+VsaLRTIaQvSWROeKcLsaRMzB7hLgZQLv1VmbS896nKZ/TBJPrOdauf5p
LnvsDycIyjICZ9ROhkZdDU1Te0A7b2IPEluXn1A99HsBArbDX8ndVW4VWrhVnpkesdh0k29t6cvX
xWTSpst89CjcQ+72BIgpB82exG0Ksp9zpaUP04h37rI0fxZkMI0yg3+SPukih+DFZ4q3xtFpHXFJ
nApUPm38XVLp1gfMzx+jkzV/bFwwqQX9Tvu+RfwtAOvrBnOIUfWhjknduYqT8UWvjfSphaWytbZD
6xBQi3AecGy9YjvEjQnTZQrWkNHxBRsVA9pfdoIbsc/IYngcDFt/nSmt7gOTWvfWdDBSvJdZ8LC1
BtiFr6OFGHtyh9vWZaE+OHqp2+46Pzdeg8FSsDwhEK2trcuwHAzfVJFftjess8/ZYmZm7ZKeaiNe
3T6b/nWOobTaafO8tcikSvaFHxOhs56c2NlQr1bEktMKTKN/TbUChoCHJf3WZ5IRch6CyoXJyyXb
gUXJgUejfNrekPjavM9bktP/vsGLCWQ1qT6sd9PWwzQC/GmIBs7bFUDd4yWucYH6vCWB0RfMV/O/
n5kY+zpKg/l1zoA7ZscwX7uYaLRKiktRCma6WmV/XOXiK83a6cUT7ksx/mqCxXoD04xmy5mIJqms
t2Zqfooco4ntHBCtHmFOGZxgjNpvrqHgcw3BuN+urSwzubTE1ETb2VGn0qN3qXOM7Sfm+wYyjJzL
SyBYQSBFS1+2A+Yo9b7N43qf/98+c07LMGkDzLtdM32ZkwmWVxzg/W0fC5Far37dW6/5ojHow2k5
b81MC/qzsUAP2S4xRtd6ZQKbvTL9e33VUUaecGk9uevb20QeoLvHGKKjbWu13nvZDnnWMdp143T2
ksx7UXij36dMQ2ZuQkCr7QR1NIk0x+1iEEHxjJcce5pYVRGs327PFzTtITb/ez/Z/6lLLd6j7IcY
RWzKC1o6k4i7rv/b3PqULXfSYD7bWnrS1celhWD3t2nGvGspjzHEjceti9hsynl9phPr0SavW9+8
xBej4sHYWlJpw0k5suYK/tHtMLjzYwM55OFvFypIEq1GYqS9Kn3yfB5zhXeWO5t2SG2XSrE1Ji/b
IdDFUa+t5b61ppik3VT6x9os0jxauhUFlq0XbmfrlFm+cEygsy7PDp99VpD/DnSdSW9oumcjRVv2
2+sPztTpL9uB3xEOHgPV6s++2B7fJeGSNxx99JchibObNNyvnxfk7FNw3ui642efT1yZmv7etBtG
DCuwEYqcyZ1vZG4/KTJa78yB5Z0S+mVABHHZWi5J1KQ8ryeCQrwYylbn/+rb3uZ09Q+p4mRnNG0J
yafynreDL0EJPQQBKNTpa3QNki61GDnucjSqrzKLm9c4b4DXgiw9bn1lWoFVZlDMRVU30dzGeshv
Pz5vF9uW/09S41Js2dB/Gp04rIJhdp/0qXyVS/OiAAof8HsltDvH5NYWa+YoclCyHsar19sDXwAn
BfSpHYVUmFKGK1/1WWaPXeaft5NbFzljBuB9F5yNeWzusz1dXSlIaF1G672zx+YSTLKHFTQn5YNM
mn3V7DV9bHZd58mdQcYqxCPCgu01/XVYM16zIc7X+LE9OW5fOiuu0cMPt7gZHpwhwbFdUJNCl/Aj
7rODIzA8yB12OjUrgKAx2tOUur8Wv4LBJs/6kKCc0AScbn0wd4o1SNSx+qgC8oXMMlxgCUdTqiEk
jZnNt2of/BjU9TYcdF0bLzAm3g3ppceECQGAW4eSDkl5GMyrvuA1pwzNoriAOsnXjsVkfrDvYrCB
vbBrLP1e9sV51jzt1vYN8thh9M/lgADOst6zbszY/vnsk2F7loPwX5fSMS4zFW3wDgWYaNVhWc0K
zVSoT1aPJw1oPXKibhc0Qx6qhTmSzfCDPjwbogueVhO+GRGDO7c2usfEutldph80glHCOv3A0/WN
itAuVUZzqF3lX4eSNBiAAF5+HuYRB3jXaq+Yln2BYTGRQqeGQ+OJOISpEd+H6he3ERfsVqwQ3+cx
8myi2edaM24la9XSmfRnq+DOY1suVwfDWRJbzX2pEbmYm2jyiLTtjFFeZB/LPfGR467zvORW+HLZ
6cr8kkzkB8CY6vfJgkRDX5pnB/rHc2va71qWtqcSt8YbNonwSphT9kXnqVtT16Ak5oh+a4mjpJ2H
G0SCUy8xZFQyjyrZHINyCs6VNbe7gnUDWytbhBZpWpEc+pPTrozApDf29ujmBwjCP7Bq+r6GiZ5s
quQR39YQQYfrI9zZQPD43bidBl0vV+pqcMQnAboWXhLs2HuL2d5yUdvoP9rcnNHV2fI6QjQ4ayvg
YXXP24raWJfVLFH4GfXUQQqBMUuVYxmRjkp/N8vvg6vdiwKdL+YoUZE9w17+s/hWe6H+pjMT5hLP
Nf0y163xYqPwsPnZU+515ZjDv/HayKpEeuurNrkkEyuM0uD5nQW5PEXfYLc3rr/epgSy8gY8Kbz0
fSYfYG/lYKhuK+VRuPMP39b92+TnKgIKVAIo9C/ZgWw1akuud04GQSJEgpjGwJfTqOWKlHxBCFBF
Y5b+6srmAoxsn5jLhxzGCvZW8sAX+kcWRMRMwPBUHwjlUK3zBDBihhnssl2cda9Es6Mx8zvS33Sr
PgvJOJhpdrSMQxc1PZiArJ7wNNVvQ5oaN7UePJvASg8RZlGFwkzivd3D1BOGyQ5F83rGXqfbJ3nu
R5CyDmmd/NKoPODEkOIoBJTxc3DG5kNha86kfeorYuw8H02TmVAD0SfkqQHL44ekg8izPLMjURF1
z7ax73IqypA0gPci0wX/vOesFOrdjLj4cQoA2KXZz1SFkxeMVZg+VQtDKdZ7ePh2dptgXobEZrGq
YFPY5zoaHlsBXi9FcnCD1X22HX4lflxiUGZBb/TNAhKDXUE8jI9iIarRRDAf9gZSJvV7RDSYQvvd
dwF0Pul6oM5eSCS4HmE0Xe/1uoeh3GsEsBi6hhkkfjFJElNYaPzXuZ1fJuF2N6DGMlr6GVO0/8PY
eS3JiUTr+omIwJvb8qatutUyN4RGM8J7z9Pvj1WaoXefmRP7JiMdUAVJkuY3WfsIe/kTK83NxkJP
/uxNOihQ3bfOju1eFL/3LkriuxdrwelUcfejcb27MqKbNRuFbiytqtOMwhIWqt8HgKjHquu+431g
wAm2g71SJtP9gFfRncPicbEQiINUf0kd9wr+YWKUPfrcweH7yKyd1Y0A+FKMybzR4WtdQKLI4oqF
ijYw2XUrrVPlVsXGSnCpB7peAIrzLEA3fAwOkJkvTs6mlF6guYV07EtpdS6rPIW2S+L4WE6teezr
yvuaeq9wmTq19X/Odr2D88631FsgMsrPyOi3uZUFF30M8Ees1GbHTN079QDPjhY4UHAnbEkpPpO3
DsK9YxUseqjmjjHjvTdaw1M6oFHkkEJMJtm3ZvCaZ4p9XYNqKJxb0mbkf7ZrKGLYfD1YPmNHb7DA
MboZQM/K8w5+4Hvb0EN9TaPr2zJl3uhqwKvom8Z1rmO2TRl9/Jnm+j4Pkumizsg3IRT1rMXBX9bi
EAVV5y7Pn6QxMjvjQ7wEi3iOmY/anWrW7fPQt9NDGy89NymvDNrnOmKoW9XpsQwcNdymDo8RTNhZ
aZl/dH3KyMOK3pJUR+fQLJ4sY7QPYx4x/14C372fvQ4eWqvF+6Z7Tp0muYRMDy6p70Q7o4AAABs7
ulq2+awHBuwNb6RFYfc4gLhifS/eD0r9PGNQycIek7NuETjTspNgwOxlRxqqMLBE01q8rkBg/hMo
HftFPdqmhYddhhEiqeWXIDXGzGtZZsGvwUH2fNkIUGZ9r/vYumK4BUcCM1APjnXQg8aagmFixulz
LEsjdwhKn2moxbUxpyc1nEeoHb69G1Gl2U5LEpmCadubPCwzdQGaOWEKr6RDenLWQBd5ZnEFkXEa
JhgpwJUeOrN7Vlr8n3Jc53c6JprzVjBz4ULgt8Cf7Z1hyuEUzO7DmGoaQ8Eue/TYmrvETfU2Azf6
jNcGaMPiRzhE6Wc1xwvGa/90C5/GLasEzrJUUM86M52UBuV4rnYvwcQnDICVp+x8qY0GOPZqpYQK
YE8fpMBU5+ZFToNr5WtUB/k5i0u67LFzdhh2Aw9hSwEQXDFvCxTTIqeweS/srUmXdz9oUHprgAL4
rw2HpOF6SI749zELrKdkDt9CpOAQHz1MWNPtHGeE4L7gjQBo7xKNp4v+b6qgvlX/Yl7TXtshO9Zj
zWcSVGDiYGmtJpCEWnicdX12wm9FXhpfkJBHkXP8pCeBdUoH5dPMIsBCb1WPlbkYD8Tf1c44xd4Y
slu/8+LZO4eR9RCzlbZNdeRLWzVH+M8AMW5fXVOf7rQ0fh1VZqlhFSCjGEIZXkyaKh9dm6ThekCB
3m4KEEFWdwebDW+wXKV9E45Ip1/d4GgvwHZdpLGViYmAST+tLbj6PO2bXZHa3hMsAOdRnV5nEHxP
BmAEOw+aQxUnX0oGBshXRkArSzZTJTmnesaYr8wAaCrKMenckPGTkQJ/sXZ50Bnbqiz6E+yI4rUz
6+Y0whbZSlJPnAa8cW3hF6o09wyX+T9tZ+/0MvhzspXpWMTpfEX446mfAXubrp08Bki5PAaNVrMz
jBSm0zvp3qrt6lhCAzcC2BlKgsRcxs9bmBrugFSwE7LJWAQbZx6zPbPoR4N1DnrxXZY9diFgMTyt
XjEta8/ZgpkpF1xdCMLibDqP0YIbrY1JPQOMCBckqQSTHr0piuHv43+yJF+qZ8trV1/KgPvqtdDp
NlmREgrQs9FBTmt1Fez8w4Qj5MkKX+MGpID/MjZBegig89qtAbdoGF8QKkfdEM+7m66GYIQEN5SZ
TBjc2EHJexHckILOTyFJjn9MbhNcwGVZ857BKr9EovJGWxVcspNEk5kVJFhY/L2hLkD7uq2OglCp
HKcFUshYFuBQD9w6aPB68DeJoi3rCOQGYLH27Kp8c5R8l6gBDrl/mv0Ainm5cc1yRomt+ERbS9R5
L1BFyRznbMpOUjNyWu4MsojB7+Pb5SRSSwvVaWM7WbqTX5mgNc0GLMJni6vfMWjUoyiMON4Wkvtw
BsP5s1ue32hGzilHjVr2gCVI5P5LNGaKzJYWxneSzLLqGJaKjv/M8ptycJ8B3hknuaT8DJyXw6ga
ECfpq71Xln/KcekYwDFfHuPtCUum4KVyn10XayGNrnljqXdHpFbwZAL0ccP+SmuAdssO9Til417V
6x+CB5ZgAEbd1fDrWE9FciSrBhszospJ6ePdZi+b3jecV6gG33uYi3uvCXmiNhKihzZpXuTZ24n7
OLDuc5hrg27dGiL09hi6s71VXFKH6V8botm2PjSwwzoQ6ibYyeOSpyGxEo/PBJvSv9uGFeo++8rd
xiv6/IKvowf6TKJLABGBtqEcK7ze6VuGZAaIAMwZq2GMQN9F5WgHRwqQyK6RX27ROe1BQ9nRSa43
Ng1r1M0ubpMv86hf5M7d7hLU0k1hpdNO7rXclaQtmP+3GuIrCwZAnokcITHJuzUHSUtgpDiGNF0I
RBPRx6H7JA/+1jTl1qytQUpqVj43FRj2nbwQ8iP1vub+tEGhb1lBZ5RrVX+0i20Icpe3+2vmTj8D
vDIOGaMBWt2LVuUtTNvwkM8QnVt9+qQvXYd8trPYdo5zMIMExnVvo0LnRAm3QU/ISvLi/7nwu98g
UWyvILvroX6reXt6qMngUNob+k66APm+d8iNn2wAWeOnFC7v7ebe4BTv3pp3oIqPd9BgG6+IYE3O
zcEIc23ex274Xekydb/eYTrBi+64ULr/aUCF2j9lmFge5Lf0fvWY2rN6QKOxn7dNFt61g64A81j6
oeW1liMl9p95XlfOCAeEyU5aQh+nB4YwTF2WhqCPSDuZcKzX5rNUsKuZCqa+HZBgO0kLHjtrOE25
xbSk2ufOgPGRu4Ar//O6dpGe/RCssJcbwBUWQMra9ub43tUXAKNR2PUib0P3tnTL0pIkueYVrP4s
PZKlz87ed6oBzEr65AQKfaTUl2B9W9810VtUyufKG05eY26lJdwOwVbgqLy1DRsE0hcyYW+OKHSf
1zd8bcuSJ8lgaYVq3x8aQHrH0IkOUmZKY5ca6/Efm6Ck5alJ7HaMpG/RD+WS/JB3a7ZlZdu/ux5s
5djgT81zAFdukwKPKVJAbr0Nwnn5cOgeRNNAZ6I66Qd8KNinZ1wgT3ywdYxBncd8bp8dxgbMD+90
VixmtcBjO3nOAaUMdXe1FqzqPJbP+eB2B9OcGUo0urpTg4K1mx6BmQ0bvAfhHUz5YhdpzkO9C6Ly
0cG8eH3wclVJ3l6nNS2ZazP5cEgxpO2px35QGqME9dJdS0xPoC+ZMZwnuftykgI84wRmhWbX+9Dq
t/KWwGonV6LvcgfX+JpbiCjJvGXCNXgPqe6bLVyKkBvWxUp6Zh0caki84BvGRP8c9cDdkTHZyz2W
QB57vAxPEMpljjylf+STfvFiIzuo83hNzBKBMq87SSej0Wu3cHZL1HN3YRHcvgBG+yek/OwsJ5Qn
LzF6+nZhw9jR8Oc8eE/Yy7k3zLKf2C8+nmeHXFrE2hmomuqcOW79fXo7art+gni/3sUyc+hJk+Uz
k7mZtfMt6EJCKoEX8BVcssFI3EN+VKqwtwblxEAXZdSs/U3HTAZb4HWr4+Q65wlgDvu5R+iRaBRH
9jbDMew2urrNoiItKNhz07VbJwyX+qE2EuMg55ff5dvReG71x9nI24NqGs/yVNdHK7G8637GxhRt
xqJA6R8K+e8J2tpxKPLtl/RtYMf0tMSRhukDGP+9ltk57Pw2H+4RZDdPQNOqi7B2hqirLrSFX2WY
ZbfnK09i7WPWB8MH+q8UeqY5efXOgiCNLIZj4HBS8BK49OA7FAL3JbdMnow060Bl7dECHuwX+Ib8
05lLhbVHX5/krUEv/f16E9ZSiUmV//+pGKuNsJfu165efowkb2PxNS2xW+YcYfvBgBZhBhnoKp19
UvFYlCpy2duQS6I4bPKq3aLsa/+G1d8+lPI7340ybseWubsFFnDHhiD2GHzoZfzK5ghL1/KazAVy
MNtgMr+jtcJ6ctgnp6IJQ3Uv1W9Rf/mCRoBBuiC9jeOkpcqIbg3WvGnO2HLQUIrUgIktgzD5O2tw
Q0lK+t1Y9vbry3mEiXM/Fui69cQb4OkHm12qeYteb8Em1B+u/BCzvuiurp5lWCaDOolJcDv1MiyU
JBtBaF4HEEDWylJlTUpsDdbHuOat1/hwbJR/7hDqoA+jz5SOEwk3sEWSljePO54wjV/Kbz9+LrVi
EymD+m4YKY/w1vLmHwFE+7M010hXHUDTyzMIuw7JDWkp/x6Vo29dFaCc5uSW6e4jFSSAKbJO4T5w
QoTgIaVrwToHlAIJ1nqSHPyfg1bn59uvX1ryjeyxvjO38cytMUuup+cd+yf/vHcSu9WS6Me0HHQ7
67taHy/w8ShFY2OjtV+1GalZ6VfW0YMc+295axUpvY2zJboG8jzWpMTkuP8867vpjNSWih8u9W95
H8764UrB0uFjNFd3IYy+5RXHw5m9imq+zVXlhZeApRTImdCImLwvy2xrsObNGZ6g0O+oU7UG0Vsl
6W7l5GvVdyUS9c0AhBBb8LcWLS+LvCfry7K+VP+Ztx4m753U+7e8/+up/DlfyP1FDNpv3Lk4tDGs
XcbC8uFag9tMdk2/W6v4t+of8m7zieW0tyvIeT7UuV1hSLw7TRl+qZ0XbqVrkDmoxNZvtPQha1Ji
64Bsrfwh70NS6vk9ggH9T61GEiEpbIh8vJzsvTO8lSZ8i0qupGeWsplWZ1V20L3iZe3eAVNBG1/T
yrzQyCUtPT9joYAVJSuz3NvSkR9Y7byV7oHVfyRZG5SBf9PVbp2GrbKGIL1LUc6QMBF/2/1bd7s2
BUcm/WudtRmseR+aiySldAyalCULF6bXoM7mrnP0dN7K/DcBYMByUTK+Bu0QHW5vvNyUNbh1q2ta
btd/JqVgfXUlGbCQ8rv7lvSHM0jenCVgJ7SE12jt7G8D61u5PJ/1yAavEiZv2dliYcRYVkjezRzX
anKsBDIwWJMS+1BPOtE1790fl5IPhwxepexn4x5U4FMNlQLXAKnBSrmhgeRYPlwljnjti3RdfpZk
2UnuTJn0eXaaVWfTZI51kpd9faK3d//dYua7ocJaVWLyeKOiZ0XvVum2yJU7iJ4YcYRMio5W9jB7
JdsxqLlo04O8ord1SmkB46zHzVd5kX+vatVqsMc6m62Ths3BPM/OCRLBsMQhrUlQN+xWbta0bwUK
+mehtSkX3WFntjAgo0NeVz4sXQuOpu5fhbNtsQEQqWjXyF2V51JnUJn0qngtY3gmwifXlwc8t4ju
tLf1zA+3X27qu0d0m7re7rrMWSR6e80jNidnz5z2cpflsmsgP2BNyo39kHeb1UnJRzLnWlOK17+k
h6G+tbHW22BjiFVckPtvXRGPRwMhwL0OY5Yk1DMESIszPpOUWjp7Z4aDTM9S6nnAPPUkwbupDl4i
LTtqyznUpM7uy6BuN1Jr7rLxpMyluVP7DJDeMBSbJuJVl8DLXHNrewA8NTBFd2niHtQotPI9kkEY
LjOz37MqCWp4cs6NHjSPcLLYa0Y0FuJ55uBeFKt3qT++Loj2TwGklE/wb+odqnEjqhwkJS9D8ChL
2J6oR1QgYrtKP8Weg7Kg2d1PMVoIDrCFg87e/tGz/PkprZqf8B1PvamVb2Nu4qqV+t/zkiF5jQ/8
xQ9UkOJZ89p7s/XDY7WenV0/YMNBa1HHGYZN0NT1l3oG08uUvPysq6m9RVEHeFWEbJdaLLYAJkvJ
c25V6DepKlJGMZtMTQmOGyPG6mFcSlhKwkxgwFEgTLRjU9jlwzwl1YPEJMiKwkH3LM8RFmYR3iri
YFdWyA/50/DNZPPs2KqLlF+mVgZ2JChx7JYF4I3rM3OLixjVaxXCp+FjJKqiYLhrswJMkNcOzIeb
wr2A1GB7zWOxvUX1a+qn6GlYAogu0ZOvJt+R1VTOklVmmHSju4gqV4HwmWGxW+METw1q2E8qO6FP
qaJp22kcA2YQFMS2B7QqtbmXOZaieMhupmHoHrSk8x7nJagzYHs2bQt2NTXWglDP0q1WOriiDezO
mBNmc+Ooowvj/zUl0fxwS4HmQPnXoc2tx1eR5T2iMhNtq7DdoHtq7B3NMnfT1ORovAGmLwzNvNgO
UGdgrdpOt/Wk3WAFjwwGDuClF5Z3FVS7u2YJ1iTt85gUrKEOSBvZcNNK/ZLPZmpsNdPQLhIUU/B3
ZtFXynbyYLl7YcpiM6IGr70PYNS1x/5bMuRfDbbSwYVD9+fdMuEzg0wErVBUqMT0819sd34J80T/
NjUJaAUEcV6DMQN2jQ7W46yxl2xNiXWt3Ly/6H3cntI0Lh54BBqU/1b91IwKjStLzXvV6F9rVIPu
3Sh5HOyqgfqq1J/ino0jB7HHvSSlgK3Qz8iv5/t63PQYd2ympXqspZjyxWC5luPYwSbLUaDd0mfs
3h1s5d+ddDavcqq6MbUHxwtPkMNw6syQRTvwwal26y9og+RXGM7J7by1MbePTdfucxVZm62PxXIf
ZC8YFc4s2hcNc2XbvEK0aD7BPe8fWDo+Swqj3fYTpnWQobIRsaalhuQ5RvnxoMR9VV30uHANBKgN
7YcViyWqwKC7Qz+tv6sHlpXLFLUTKXBQsjgjg5mAZuNW6KbSHhHb1LaSlNuTperyqXLAhC33xx5H
gC7VMtCLj/b46/Z30iT3j3ZRwzlb7h+q0yDyssnDn542Mw4myikSlaAKZhjua1pa29giIfkuU4ql
pIPcsRseAc6AwAvQuWat/gf6oXRKev21roPw1NtDgMZ7WH0vy4OUx0NYH1Id1aZqVhwWrBUXt3DW
A89NEAV33RIMCbonruEf3xX0fYqdzFvg2/EeCkN8LccMD8MlkJjkmcyyC0gBKKrFWtTgN/gfFeWQ
W+316G7EHPD/ckjqDuArVO348TRtVyBy+zw+lCqrgdsPv05qy0WmotSbu7RdeBRsO5pWCwMWRcr7
aAlyBCbuJTn5PoqFkT9AXldjFteX4lJFuXyzVpIYDnpXPnwd+8gcHLusqoRl5eGJMSnKxXmzgOKj
LCWlHw6VpFy4RXX05CAEfjtUrvbuiEw3910JQONjwfKrpjKG7Pg8F/bXFHtSkEuzm17bqUqv7hgB
ONFQ3uwy9hlVdiv2SRFqL2oZDneuXv+Rh5r6MtiF+qKH9UNHB/vA3jRMF0QH+fr1BvpfTt3qVxto
yZubcSo2c8r7FDWDt6hSvsBHDh6l0CyDe7+I7ScpAym8TyHUfcqXmmP9lgya+ar5UfFZS85ShW9O
9qI2DfTLh7BOp7s+0NL7cQkQ99OHjZnURO1m3tBng8ZbklIHoikbOb77l5oMuJe6rF3CXErfMq9G
R1sz2q0kjb4ZTgauqbvStFDE39hW13/C9ArpImvU9xGEyremxxZBha93XPiVb0DByp2d+eZpxDLz
qbTHVyA03Ter/DG7jfvFUtz2kpUR0km23n1rZoAUqmPlT4jooKUb9r8Cx26/AdnSd3OMi7jd+K8a
4DM0bNsBvCexOGz3M9aw8IX/zoIW+bvwQ55uOaBis/muHLx6j19bicKcU7xmimVfmrSb0Nzui1cd
xvQnrN83UqgAY3sFgfEFJq96L1m237C/4A7lUZIjahJnzZuSrSTr2DWfZnbpJCVn7Ab1XkXrTYcR
fQ2mGVxCYYXGtUYrBlp07aPCZuf3LLrH3Q4sHrKeSMvuK39wLlLSt763N7XBot3hdjL79DwIxkRv
vVr1Wzg+0UWSTqTawBSi/ipJGyMifCB1/06SszL9cPnmP0hq6rMn+uv8yYjB9/hjcAqjQXlOs1a9
j3xoxKGPXdWQV08AffbITvTPpdd+TuJWvQJWGJ51veVViVGVrxL3TipIPrqIh1KpswfJksBE5Siy
ITDUnY7haoF7bGYHz1I9ho72lJvPTVMc3M6tMCys98iYl1d7copr1EGWW8SCy6uiEjRd5SIzq067
2MNFS7ej5jHUHKzAJ+sVhbD0m2pV3h7dzPIkSTg6QOr14q00RyQpjR4swVJN6yd/g6YfqJp8xF1Z
bQGKV+k3UNTZETq+c9DZ+/hmW8Y1dxXrxQwz575MLAAWS7V2Uv+aQEue+bRp9wzrNNyIiLlLMGup
v2UFrwG/+3feWkViltL+VfW6dvy34/UWAExnx4/1ODcPo1IBly5cpO9AdZl8if7KVf+zOQ72W+OM
6APlenGXhYaNsnGVgogb5i995T5L1dFI7+rI8L7WTa7u3Dq27tPSw4ClrlFLQRf2M3SknwriV/u4
2LrAhu7UkpfKHeMfnQZAzDLc5tEzu+Ci2E5yjNJQfUFVpd7I6Z35q1p6zc+OfSNgRGaMDuNknFiz
LVHdLa1nz0ZznNfdQdhSyzdJVhco46JRdVfSp97ZZbjrfT2+1IiT/y641ZHics2FRwL4GRn/nToH
aryT8hDc452cLXZcMu0KOmHlmOdbUop1T0vGA692dKsZaPqzZSbWUbUHuNvrKSzHvNrAyy9OaCn7
VCt0bKkG52SB9z3jddPcaYbpHOwkm54mfFx2fas2n3kbVaA/rvOdsfMz2jzKr8Z7dYeEIelYWIfn
F7stzJ9wEhGLNOnnaX28tFniQFIJ5n1dVfVDrLf1yTSq4RK5rYW7r19iS9A56GMBVqXjg5mpl8hi
+b3/LQ7Gz0lkKn8pIC1vF8pyDam4wvpzSocfoaI4XzW7yVA71uaX0EYbnCFK8AiF2j1mi6i4qvjp
tU9j68hyQProQgUC49xYrJ/Rkdn+HH6jA/4O+VD5Uw/wQQadxAibQXgSuOZfGcrIete/BlhzNO2n
vgOzjE5x8+q1zAm7vtIewW10wHNwWIJ35exYXPP9k64beFCNziJpoKbZdda67Coxx6nZAkQC4b5L
kHXBv+aT5gzea556X7UpVu7N3vO4B8j31mFaXyTZGSjP5U7cnfW4R5hKY1x27kqgbkXjep8DCOmb
agjV+74q/c9RPX/TrUB/kNS8IMAd3XqUqp7mXCPN8p8kFfbBsU3L9JNZ6P5nf2YvsbCal9JwnM/+
cfQz51vMp/LYjmp7dNoh+F7ox3qo7e8liCwsc6r6NARD8RWbu21vRe4n5pF3mDwUD7WvIJ4fQN7o
+lDb3PKWgqhgxxln3YXJMh4RO5p4iRBeMyLjL7E7tBBTC52g+7xWaIza2FV2Zx0GLAUfuiWgYUy7
Bm/knSSlgA3b4qGZcdvCsvoK2IkrB10FugHD0Q1rd8WDsQQ2UrxXVzHuc6eaP7EK8LUro+n7FC1A
jxY+BzpQSO6l+td4HqbvYx1Z23HJj5b8/13fRXJpre+7PucBnrZtAhfBt7/Pv+b/1/n/d325rl4N
MLc9c2/mVrwdmLA/l8NUP+uOqR/tJQ+5jPpZCnImv7c8qYJQZPNcLnkfjuXLiZyV4h1jnW+iBNbC
tvSqRj3QMrLfeSr20V5uHtZqUjjGnrepa/gGQfmoZK0FYRLO16jVQ7B3eNd3PTo2u2zUikcJRpPn
VfRv+kZrqr0eJupdUEHEo5OSBArt6l27BJK0DQXS/S2dVbue6Rpaj3+XSv6alCMkD227ax4BaFuz
bmda0ymd3jy6jyW360eP/QeKZN63BD4TjarMz54Pl1QfnU+T3Xs/DAToWC30hkfLdTEcTdBbKVI1
YvcVNjHE43NTKgdD9+YvKDIMx46ziuDpG7Sss1wjzIDz9VVr3eOE7T34ncZG13JuzCsede7aZ3Aj
Fq4DhnHQm3a86HWIZrfpBffiqHMz17HCAnIuky8pkKBHq3vvArKCid47ZzM1S8R1Wv85cxLlGYHo
bqefPGzEknlG08VAOwYRcsfcMASBFxOP9VGpsv7I5A9ZfONXZbbfkRgZvkQxTvBJ1/aPUdNrJzVu
s7M/puZDGOh4Yijl/JaG6S9Ah9kvDg6xg78opok6Fta/z/jJHI2xCx6qommeiyUwVIaHYYFc4lLB
0BcqUgNkw2rLBy2FF49ksrofvKJ7kPpSDYOnPaaREwZoiNMkiyc7kHm8ZPvkOUCsY48vZfqE6BAG
ERbGaEanjgd80OoHK+iSYwW15j7JIFUYoznfOS7IYtjx9tXJhuhcIGV89czIOrPsUVy8aR4uWTWO
Z0WNymtmFBj7+H10lzQ+Ek+D494l5YTXa80iSdQl/iFuWxUHBrU+uF4xQnRFdBkBqP6J/Ylyn8ZO
9+yj9oRuMNhBehzQQFXfv8wdVj+YO4+vkYU8cmdu+i5kUSoo1M8Ne9DbcFSNt9F10fJG9/QL3jP9
poqm8d7HhwoJ6jzdVVMYoYSFfhzfJggffjr/kTTu3seP7Cu71w26NtHCtZ+jF7CkvyJbnf9QEuMP
Fn6hl1sBC+WBqx+ylo+zP5jHfjmDG+PfAQ6sxOJhZEJlT4h0AjH5owCXqHfmDw+sAVPAbLiijTo+
1YmjL2r8M6Jr9b1nTR1SyLwBzIzKU9ZoCMkg3jc+xKi1MCgfT7mpRK++4jkPjgabVozgQ7OHcmf5
w6lPh+mraTN30rTg1S14U7QpL5ANUMevEQDAfVAO/UmO0uPkXBuDdskdbdixllhcYATFTFUXZLDl
Ycjht5tbljkhiChVJPYu015KJPNjyVp9zESfkAus55G8qnLhobGBt81wDHywyhYrx1bp3joMLC+j
r2bIV3BLMvS2WbccYHosSRTtvP3UFvhcLkndnCAtmVZxlqSf1toGdmK8weQBkpztMClYAj0P8Xsq
zam8jl5S4WBBTIK1jsQkD6dxajc6EKUhB431fzhuRjCqhKD+v84tyXeXdvARODMS2rzLWw+R649R
OV+y9GszheErfa6/KWLHOus+3Io+N15Uz/GPxhAq2znnMTteET/ZVXGSlBxkGt5L22XevWUpJ6SL
5geva6AUtnn7pR+damMMTvCjDZRXCEXen6amHXKX7gAd8G2g5XpEBUR5uyz+xWLGI+og8R9VVMd8
dpr262J3v02srrxnnfuqIuJ+D1Ggus+1KjwgZzpvElOt7tcCKWWA9bueiSVP0TpbtXsDIoNz83IG
OUQqrsneHp2NM9TsWf5zkQ+nVsYEvpDuv6VgVBHMXC6ynkCS6aCe2PyKLzt3UJy7bgwwIMI6FMcX
pQ+hkOjOk4mS41NqL72vVoAwMEP3lgfTF0ul1D05LBXcOyrGJbGK1P8tueTh1D3cR0sgeUAwtT2+
aOyCLKVrgdSTvKpWs4M54AogydY28n2ELMyuiyeW96v6jwjigleo9TctmKC/9eX05pRM2uup8V/y
Oe93QMX6Z72LUcN0xuzRNRBViRFxu5+sfjgVoGpRcIzA7GNbdbZSD02QpRcfHDV6yFO1OmTMdZ9U
tHZZMWD1OrVqhYX1IvvMrwu3rHm7XxIbBRRrNs3veIp+9ZvU/lla/kVlITNACQdeU1InDKU/F2Vr
I9/HIgMbGt2vcfLu/DwvfhpN/EMxWaWmtwRAD2rIsnrcsEykFiwkPbM5Gz779dCgac4EQkpHJyyv
YQYVUEpzLDzv/H5uNlIap2GG5yWaclI6tXb6UCvm92Q5Ezse+WNaVy9SFpsua04ILTEmjx7LVlUe
YpyEiAfWHD1KTAI1C77Nulqd1yyJ4YYa7mJ8fG5HraWqkznHmI2ojeQ5TYjcpNvAO0UcdLvWW6+j
Dtl9Yxb2xZ916s4xrlQwkV7GxCvZIvLZPNFS7eq5nXZV4VHBWY+0YzojFSMFEowuqkFbZalTK8pU
HdZjNF/5Wc4lynb/nOZdFcuJ4ZDJydez9dh0bHtnKne380qxn8Zc4l3N2VaULXZY5s6wPYhgy+mV
oYYiCIP13YFScLuk/MAwU/2DZ5pvtzxDfsF68clLaIK+06nnJmx3//qf1tq/z6v9mQXoNtx+w3IX
JPbuxy4/7vabpOR20a7MHmOEXaGKH63WVa/FUk0q+GbNMo9EpUSCSW6/RE23Q7ph+MNjR+he6YYD
ow3s1MbmvkmialtjYBFEUM2CJv9hFc2Ehh6Yxl4926E/Hx2v+wtY7rRLEVZUo5+9nmAdadr4UXjo
g3lDdw7T9s86870DY6ari4RpVOnRTrOnRcrW+2krWGTH3Uap6cgRmjWRw3c91hgb3K3cOnljnnmC
hPfZbHpv0/PaoesxvdZ+Bbi4+6wFIyeD5ocidvLQq82dE8O/rEA9saCzT1ndKkz9R1gMdwq7nlOB
JeKEBEO5bPgVCpsOCXzfEzxipqleco0U7bluE+VJjZnylvgZPVX+1WQsgr3ckjWMPTSpNLm/5WmY
uGzmYsjO61EBK3m7rEZyCd9U5UkK4KD9aGcYV1XbQ+WcX5rqpUnN4WlgINQ6NVroOVPyYQYygnhZ
zA8JPislJis45GB7UHUOyg7tuBmhmpoeeEMrfei1EQewJZhS/7ke4PFnxdUJBgvUP0HBavEWjtl4
0Au0xiQvR4HhOOOyxoLp33ndzEACSVP9WOGiV7iW/5gtAXIUXulUT62NXFPaooszMoZ5mpcgSo3y
5E7OtJEkPYjxFKNGAWGouWWt+Y1tfoms1rhIlqtUOrpk44xdaFPsJU8CQ/d1tonQbJQq7wpQzDOm
5nZhybb0gv3dqcjPcmHJ88NhY3utsWunmh3r5UdKYZSo+dWyESBcsiyW1R8cR9kNQRg/F+W+gBD8
1Gpa9Mye+a8xqvzzoBn3CJGndyNmVU8SuDNa/8haWYc1L536HBM3lPkTVYkVKI2+ged1d0msxHpi
sd+6HdtF9n4ufNyPwrbZ5rnLpM1P8RiardI93tI4JFWHukjNLThfysPS0q/L4Dlu3MfZY3TQzxV7
RVVnPnleojxa0TVYEkYU/w5Gq/7WsWp5mcx0mRbC98H9D2DGWm9MUDlKZ7peOZGjFjbeFdEThnfd
Q1lMu1uLmssoAGvcblBFbh6LOgueTRbJnvW4eCn9YLxKNQkYkukbbIHKkySlrobK+s6qQI7LUZIH
oyKFkpDcM4cbt54aeE9pbnhP6HLPF8Povgd+jUrIkq87WY+TVLzxYxfmv1RDAfPMzn14LzUY+T2p
kWZco5n2V/wPW++x5CrTRds+ERGYxHUF8irvq0PULoP3CSQ8/Rnov3G/0zgdhcqXECQr15pzzDmV
By32nXvMou49CWLt1kg8sgzU4t5fv2BI4J56w3Dm+uH1CwBTxG1bUDCSvKFBjk0ko2TLCsaU9Tcf
7ct/35vQOyXMrHf3hdlmO29GMQHOMnlocEOExLPkW8uFjBa4so12lm9BDoff8gDqOX0QsscbauX0
DxT9UM8qCBVas0yuD9QuC2lZpHmai6LaaGLi8DTCQqKV1BcBHv7/nq0fwtd7qyRZfmRr+Ojv1miV
iHDo0/UZcc0l8+uTXF1CwyphvD67PkxXoeT6wKYW4eT1k6Brh71vMvFWGcCXen5O/ie8WnXeOmV3
966bC20WyS52NT7890CNjNXh+nF5dT2MonwTq/FoWJ003fovkE2E88i5+o/sFrAbNEiaAnB3T9cH
s5VqIeCoW/kb//9Ts/C/09yEgdFXYB+vXx7HBYfo9WkGdgbkf54x5gCcz9AOyt7/jpg3E0GSwxnJ
PIcR4vUo/u/LwF7Oa1dmD/uEuAMcZtgXxFabLQ2L3fA7D+InghZR1O1eEf8V2sZTTK7jqR7Gd5fD
ek6JA9tJQ3wms/C3alXV5vya2j+z4pTb6+v972hfn13fAWZYyVbEHCuNlLSzPphhl8fiIAlqOzlW
3RwdNgl5m3UbTR/2k3BeCl61bSsc+pg6dN5hTgGjoyb3ANIvmh1mHSbm1ZRWrYprd32zrs9KoA3b
FiwI993ROPWQLeLWYdBlNZD48kJd/q8Dg0WZ4+b4PQhF1wg0rYzo99NwaxP7W5SJtrXsSz116tQn
zvS/B0uk6hSZ65Er58/SMNsTlt/25Fct0PHr08rzR2N7fXqNXr0+uz7kbtSidvKhYaza+XqNY2ms
FoMORcf/88RqfLc6piUggNUjur7M68P1Bf/34VBakGUMcjOj1cO0rBrF6+Gor57T61O50PCqSncO
/3tnrufpfx9en/nGRLwVBl4W7xpOIA/WKvv778EeRLIfhH3OV+399Ty4PqTrhxMjjt2S9pfrp5rI
Jtwh9qhGrrEG4zXRwNFG3t+xrh8Lo+9IH7UqPGCra+x/T93BnI45kC9M8hzTlQ/RCmIMrg/XD7MU
CrGRan8dJeV0JhhSbpbeHUlF0TJ1dr06tIjpkrWaN3FJtG5CPnWoey27GFOP9vR+fvxCPRvNCtal
HiE3tiZwDiv9zOh8a5YjvtH8pqzbZAOjjEHp0iQXBy3MTRwNAfP2fjPN5W1pcIuo/NYOfSirZ72V
AUtGwwidzmLTDkdwA+vWdtEfcN+bh2UiQcjxyKR132Qnq51gCIOKfRjJYunjXSoJoiQJXBtL5iPI
BENuuCwa2Z0wDSeYjVnbRpokFmY0d7D/wdMtL5YojlXT0L8jkijtxUc7tWQWzsUO/FK6tTH61XK4
JHGnb7g54kxO6jrsMWQkwwXwK3qSjJGupjN6jTOaKnipAqBs6W5q14xoaaHCpUXBcDpYGnMi39jr
wwZERe/RaxzVX+9yYLzRJyqFn19G/xLPeRakBGxFVabDNSWiNDVoV4864FuL/POZ0Mx2/MsiHNk6
SqpALba3j2DdaI08SDPhIMChS4XDkRYJXvF+EuhiplffW1uXBEFSj/U/LrfudW0xDNgxrnOs8r2l
zRiBNfT+w6TtqSiWgPnjJ8VzsvVm/PuN5uSwiZDpeAu1p8Cb44FHQ77JC48rfz7k3oMCgXRg4qlf
ENOSnuGRwKBXvNENLl0880MMMNiLPZ2srUHAnML1lGh/MiJbplM36xlkZo68KZLl1+aLQdVzo2zZ
ZGtudFubw3dbQkcyuUQDYxoJa5on5o2JS2KOnomQhuilznsScB18Yji4w4J2giUwhS+5XgSOXJEi
sJY3ypRvEfeLEMrrhlxm8kFLRjgef8tp/RQmxDIGqHJmiF72zdBquzLuo4cZ4vrSev+aglS9WI+/
5lHbSY+N4GSM4VoAjo6VnNHK7Ww/+dHgsG5qRTaxoZZ3v6VhQQPS0H5dIhLhGlnp0TLo5PmZ/gBx
wQusuQijZHyeDW9HEC7ykQQpliZ0pq3skLT8O2+NYbe0agjnpGh2mveaaFW1sbMy2nZFRX9mrHa2
o9WXJeEXTpLOYGoYd7HKJGjK+TjoX+z8k8Cf3XE7dE99TlRrR14X/fyt4zcfhhzBswBI8ixCj+X4
iiLXAnaUJQEpnuWGatAIFvirG5/A1I2cVbnJ3ORgC03fjCC7nEy8AhJrBSJJMF8F9VGrh1VG+ooH
MVQ3hoNhxTZfm99if/yK4rYD6lT/ZMv7YubA14rkG3FuGfbmCxGKLyN6SaYu0FKnsw8ydZ1tSDV4
Ib02NQ8uLTNEwE5k/tG+AWHifGSTfVsrhvaFfxEm31Ya042lU/2zpmfbkdRh2fSXaBkIkK3mPfG8
DumyVXKY/5GcTb/6Oa+GT2MgUF6X873IqPyHZcX11jQCiUZn0CdYoSsgkwOaYcCGMedE0NUDQLDs
a+QgbbqGUGDN0o6NoshKhNEGcs+x18PCpeFPpMDZanZdaUcPZBvKLaOdLFCt++KoMrSqgYVAA0Nb
FO9k3Beh4TPw7juZbvq+fEMvislRsodWeUpeEupNpyNIeM2JRRmttr1WvALzfwCd5m36t9GBQNem
Ob776eil5k+t5T9lan73rUVYYAeZX2cPRYd7X03DvPNKhgWpgZbdK9ARJXP8btAFVSWwv2mun/Ss
vW3XRlU1r4PYX6t3iV6Y+IcTpLL9KDZw77qt0pzV7tzcjUm2SWuHbskq1G1jdawNbgolGiEHeB+s
F1ZNJw4y49iV6Z2LEGPTFPVtmdd/peUe29b56lM2XkrcJ15RhkIvDghV6AdFkryWKcJX700nSZpZ
DKo6bFGgbwcrg8gzjXnoaKTRm5qcN5pdqTCytG8PslESjQjRU2srCJUypevsZ9U9E/PGGLoUe7oA
e3uhk5lUL5XSd4JU752XOOiH0aykNqeZVr/7ep2dxiBOvJUh9jhaCbTx4nVeZBHCn3lOuuW7Vs6b
Wc8PoxOYpdPunFjdLKA5cwfyXE/+pOE4NzUYa6/u4QzWJhM10R/zKEKm7eynVAu9lKz7jzltPv24
eHaa4aIcNI369JrI4tCjwckV50Qm+x1INtA04yUBHIigDTBaV9hh3rAD17rQ6rg+ocrbxaHt64km
7gwzDj400ACyK2L7c5bqk2zqcuMW2kvvAbKRqfnRl/n3BE7PatUH/rJfZLvoYq39MqbHQZTPMzby
oNDrx2YAXp7CYRpzFNUcjydBiNi+ZgyA5s+id9QvewaQwNT6YzwMD2QakSHo0R+fpPvbix40BXdY
MraJeq8EyF8AyhtNTERe6hXYpuJiyuohB82zMZbJ3grf3yvHP36UPYA+aEPHWtkS3n6OWH5GHpGQ
o0ka+5lQjPoW3zASPhdsuskV2UR0dugKS/tbL+Ul16f3gX+Krd9biggD0mfx6nfamZXvCXFZsxkG
l0Mf3xok09e2uZfZdFB1tOsP/VTteg4LiwQ7f2aHasNsL6X+n0ABu81tSpfqIMlT03uCxZR/yWtY
n4OVM0+pdlPK1Tt50W9REKGco0+rVPfmDPJi+vJ+8IqAPIeHRsafdsm+EQsZ0Q1T8eHiqYdPWo8B
oxlSHgTRnwvnBhMBsPEVZUNnTFQ0autZOgLjYS/YZxx9dst1eUv0aEcdkOr0qrhchjdH0lReCk9t
4PDcFZnqN60LEVAXCI6sMn6uneK3karblLKYwtYfSIzEdNgl+nHU/UfXooicE8jZVTyerZ4quxmi
z0Fy3S2DuXOAebv9eGPRvYOckocg7hytYBraRqBE0U6B3H2DQYjQKaaFZtE77EaLg+xyGIk8WVjQ
jTIcTNfH8O95mzGbyrB86ksYUWOu6TvTgtnQd+kjAfAygm3PDY5K8sH/0dUwXAxAZOzG7IMXyWdN
zGA3/eFTSEjjs5aiexk+u97fxSNI0T4lo9jP/bCgRdAx4CgQxoeVrnHxUIS1IgvamI7AoOslHev8
UC6jdyRk8s1NgfdwBx/G5seQ1MbzxOVZw9fJ0ovQahLmJhiKGadLmz4aLD8h7iRUTeT3LGl7idP6
j5DRZCOMgbGS9RL1HkEl1T8Dcp23dLgkDBLBotQjn7O6GeL27FAsxrK6HX2GhuSLgLq6wUD0Sq39
6jG0COx4zYow1fdsswPIvVHdej63GmcOc29YEwa5mzsESGU9HNX2LTdbro4pcLpFv7PHUlGMF/lG
eNRgToFuI07/RvrZ8mzXKyHLVvDe1PRi19PWMG1FYUVoRurCdnCGe21SzTHV8nsrpiAnk7Yy7Wpv
0Zlq22WioE3GPSZtq3fKkIbQi5PE/+BbwU7N0ewlRssVwEmj/dH0+0rr/Bg5liIZWDKtvC0bMGYg
7sWmQG17WOy4C3uImP6UBdli33SDjzZ1+LW1E1HLl5Rg1oomNMBHtHd5s8XKeJ+NQuz0qv0AsnAa
qgXic70imj9bQXC18g3M+nXy0giXSggNlEeTYNPqMXVnnYKZRIJeeXtESzbRkO4UZA7mHmfGFWJ/
ZQMIyHGayWx3zJ2w5mdTdy5txhWYcIRzQagEU8lf243GsJAQh8ttYjj71FGfizqhnHkpUKRuyAVp
t6XBcSJK/BYnBrKRhf26g1dJzmsL3n7TIPOt2rYAesi72Z81Y+cQeLTxbe1J1GI3ArhdF6l6AwcV
K9SMgHq/0uVI/8hZ2DTrDDrwY0ysf6ajzbvIHIElYyGFaMj2tCjA21ER2j5nf63hHaAwITYxwb9C
jS/TBEZSbv1Zjqw2jqLdb0NNYt2khWiDFzT1h9TTTahybpiTcrrRfM4S1za/aLj8kqHcnMecqbXJ
4H4mqig3jUeAfWWIVAYDpWWEel7b6w9sU3rEoWky2PfyvbDh0hpKHVxj9KgDsiYANddDT5HvmdGC
o5ZnLeVsqzux6YvmJSsq7EjOCTBmuNTUz5P0SfWlSbFximQ/kTgOtXO5dZCwN+JnNvzvplyyECFb
w2k6PLjV9OH20zck0cMyz4FjGp+1Sm1oyROIXswXkeps+CRTFTAH0RvxNObuw9B72DKy8mb0BgYo
rc4g2//IbEmifWk9R/JxEDqobhiiJIiRuKO7UaiS6qawxUUYDpduLMlzYo7R6e5dw65jrKspTFL9
nsCRF3MkFdMfql2czI9JZI9oAd0HBioEuGQRzObl3fMfPUdDJGKuLL5SqkDKjAKbAhN8XRxmZh3O
UGyJOd+M3cC8IdlrTXVTFS9g83yGndGBczLomsTaqsxgJzYafKuZVlvNdKzAO/UxwE6afmgXyAb3
BzQnlbudWv1dKwpGLYO5jxTMPRURhleAQWvdIYhH+Z20SO9t60h90VcFBcbkbmyqSnZf052eH6mk
bajDBSlVqR8Y9ejwZ8hDKHwtiNDmVq1lBJ6X/cxu8p4wp5znoQy0ETZg5pvz0Z3fapEW28jcF4KB
dIUPFQ9qvHXIganF8J5X8dqhZucfZbxrvtMF3BCYlXQGnVby6rR9hol0dvIXpbh726R675qJkmN0
JGPCnvFwQki07/owlH+aiIyMPGluZZzsLIJEdv6szk1u/is0DLtJBvl95Q218htF0gsD8XqnoVHZ
tFzxW19z2Rv6XErT1N9W886HAjzPtNvRc7VhlMfQ2WpsgS1OhIKpVtbj/SsieiFp+lNHxUV3NaDm
WUOyUGQzekr7QwJgY4Noyd10tfkzWWCnihfDcSsSt4xP19AO7qLon/ioeazmp65BncLr/oE380VF
Pe1aM7ldQA5D9s3zgDRYKATLXZcQ4XqvuJtyKWI4rL6QxCD9Hv/It7yNfCKWU9Yog6DzcnRffUOd
5w4YCZw5suSt7m7sxFfFmwUS5SHNfXOvrZHLSTNfCluH+p5Wwy5N2afp1P5NM71yjSIDQVS/LofO
tovnPT/HFHyIAd8mR2KFXnLD1EISsPavGEmjzdRGqId+fPXWetYbve1ntxyoNhGm2guKM6KrsU6c
i9xnm8oSFVkUvFybiGzp9bYd8poP3TE/WwMtVYlmgobtY83B21ST9aAVOS1DYb2PzC2NeBpD0n9W
noofXxJbPMeLczAKCnQRE8rH6kQFAGmPPaxnwm5tBwuhMSRhGlb3fhI/NL8svBGTnwlnpUrGh0Kw
U3M6/DTZRCyK0N+TjqCG2azJg5qeAZAWOzRc95k7XhgrYPTTiltRxDJkE3iZVnLrbD0ZX3HlfblD
/9rrnJi5/Ur2xZPpVKGIySkkAhgKOEGy86nvuFqwdaEQP/SW/j5I+5/mjvSVUbr1Ftl1mU4zJuP+
7y6phWNiPLbDbd7CAWcBQAa3wpuNj2jdvHpafFkgFYLUvuSms9C467+bVu1aV3stiCTeuIk1BVNN
4a3bqBkizhaqmKGqfaziQt/YojjVkfxXCSwUybAApUT+1A1PbiHOVun0gakN1FQV8nsdQLXKNC0U
az7v4BtbrOBE0Wf1d1ImB8AVpy5Ndnpu/yReR5+qYwpIkipRiunenJvb3CFQtGuLYzMSmTrozRZV
+Fdu9MhFTRK67XSb5QyeM4n+LaoAB9tb/oXzkNy5aYVIeLpUmgHfyTGSDabHaLIeI4mFIor+lkp7
NokSUk6dPGv5J8zEyl7MQIt11FiTeTvDHgstaXy7gzyafvpUT0zWcQD+yGg92EnxORvjW17hqyZt
AfpVzWtOp9s5n27qDHleFH9RQnwRrJps3Hrc2c38OTSrL0/nRq6VPorApYY9bqK2ozZfO5VqzxQv
Ca2Z1qyemgTAm3QTkk/fJpEi76tLWRCnVNuPpTcJJujaxxJPF70FIe1XNyZLuHC9vaxrLygnIHeV
3KZT+p4WnQj+Wrv5tq3iX9Q0aC3N+qGE1ijdksXF6UhbsiV4vPNSTduI/HhUTni1jeaMz+jJ1EbE
6Th/cVkc5gksYUI2aJbpNPWGauRsRHO+CCvUmanC4IrxglRToAdyURlJiWm+W2L3jIPyyxHtZ7Es
dyOcL8Zqzg1XyJuTQ2vThtCvajSYXrw3uyxwpwHBsUZaVLbcYl46Qa1d9q1tbW3wBtx/DPIoi8Az
ubrGRR8PZDpA0UcGrrwByDovqrH8R+XSvHHpp2wsKjrO4urGKl4HkYcEqN53iXxPRkbg6ym4zERM
ISzRd7HDiYJ/4nYpoj0d8ffIlbd0bu8iQPnsEvChFa2xJYXoXIjySSbmR6kcwUYvoazFT+X5UJ6E
5MZYpU9XqUCs05Shedwc2I09Ear93sjsm93vMy5QeQSbT6byEoX4Xt7t5tI10QflAXqMhBIlolF/
0RjkdAZhK8Ns51uvNA+ojGjrZbNFydDG5ENql9pttFv2mm+qpLe7DO6OvOwqrG1nYk+v/F25gKJZ
RJEfqu6mqjUGBPyCrZdr3+x7NzNeCJFG3kEtGr7JEmQlIVmx8uLTmE5sGiEnMNvXgiaziS2e7f3c
l8ZJK5hgtTgRmES4bNS8RMeeYezn2W+P2OPSTTeTwaQMq3zU5h5ovJv3++uH//scGPqM67IvotDF
wgGIvzG5V0nCxt2yJstgTX9S755IgXETYOG4ag5afz7WLpZ0TE6fDn1kQ6A/da1BO/B6dotBoTqI
iE4fEHu2Nq9L0fX7kQq9m7iHjR0NyFQ+kS/8NchidXZx91m06SiM0d+70Z9LZmcwF8YXOjLuNT1y
t0wXMTnHxYc2AFStLUp7ZzJ+o8rjoqHCLqPon5WJIaBF5IVgA4RvAXHWK16Tw7Lktad0Wku2RDsn
Lhq+yP1OfPN77JFvzyzC0RAdITEDSKdjJX3zzc+Bftu7ZtZu2vXPpesExnKQT02Q733vFX4e2MOK
ZImlCsY5uyy681g2d00mxk1WTE9VzPS58Lxj1whamu5dbuImd72fTtlA/OP2fraLh2wdHfhaSdtQ
dWehx1PQdxZXhE8KPK6yE/kYVdjGrWKGL0OK64nL2jpWoyBQx2b3drDiRACbQNmhOxAJDLeBiZpb
LoTGuNtmdnPXZeO7KtegRZWN+8gq/6Z06W8kpI2Y9rZus1O2Yp8b7GwxH7CsrZ/o7+ns3vjxn9lb
zGQ78tA8NpxN6lUsj9lTOb1GVgpdyGOPlsRWvMFivVESloOqVeD5GXtn1542zFT3Waobb7nPag07
lt0tLRZVkg9lpGcx0H1xRnHLHvvZ0cu3vvSKrdaJFKFF/A5jBAu7Z+5xM+kBQg+WwVV06BI7ROeQ
JtUQrG3P7WhiVjd5j8112rpoBEPaeb4nyJSfMs8Ws7Cd7jlfC07+cqJVGY0MV0CoYHFn4j5JxR5O
I3fJqwovyB3HwNE0PhsFQEDdAvky1g2yKhpWdvOTZy3sl2o6FDN9ZqOw/aMpjrKUw2aOGUz1C80n
182/Bpp83G1qbVMheuiLOjnG2bgW0OaHjcVlQ7cyBneiunu9LBmsmPa/eh09RZ8tHZbAyDVqV3np
6Vkik+1OMdbAgWLkIXI4K6uaZueg4zsZb0f8dQEalWbrVzaU9Jmxh7Mm1gwtHb90GSbmZZwwkBHy
fZdAqaC826guHx5aMtPDnnijFch/pi9/E9ttUAz0bRREDWOirUkt1RyzsYX4wR0haUUUtEOq38hJ
35XUlJvZxTmdLiSWC/3Ob4S1F/rQ7iBEHpc2czdOXm0Tk8CWJebmEMeiP0/023MPgXuWq1enQmSq
yxemZrz/1YL0h45slPbZqahpq7NvhVObOUSvjDtYDFAk2iq9SJf5advRtG8spWGKhQdZ+OV2kRY3
46l/B9Gzrey1/qyxxi3j0c5ZSYu0fq2cxTq4Zo2aWdTzSfTrTKhDTkP8Bho+N++oawvyxPFubEXC
aaFNAgN2TyOQC41tlmO/lkVXBq5RRQHIlQotJ67XJguIbKsAQK2X5F2h+BP5zCVsFZ0dCCHWPIX2
YovsTToc28iQziFLcwRMXPbYfF47h1fc2vxJ/ER0YmKHZY2RjOONb7ZvIyzOywuoT3WO6wedFgpn
VLWJeFe2Sd6D++47tnv8baOZdwSNjEydqbJcZj1bx2vqIIvHg2DjTrxwScTqIKo9w2ILRszOH2/q
hPAWvLJfuiPkY2lG2zGb36wJ1+Xoji99hNcTGVC3rwiiYYmWdypd+CbtT5ASRFsn/tdYzhC63nCK
maHSOPRNwCjxTNvcaX7gN3OI5ux+1AeN8GkPB8zoEbtRYUxoG/S0Jh06k7CRgYTNijPZjsCtcSHh
+m9uxCxZblRlHgGV1Atlhc05JxrjR8X2l27+jWr5AT1DuAWgcLu9X3pHh4wT0YeOvoBv8dPCdHZ6
gYOCkSH0mh6TCX0PbRpvJ2bMDik+WTJu+0T78DvhbQejI3AtzesbJn/utlg80vEEMx3GXoFuUOmw
z8HcS8XKvnYP2EcEMDHykNv2MbOi+eREOrMNtj6iQpLjxrXaabDg0SE/Sa3Qd513D+OCwlCfX0dl
HJZepyusuhc5MhFxJhmYcdUHavINCsVi4b+Pb5JefhQOIzLrzxzTe4/dPptg7orjqJAasR0YFAPo
xNeo2Q8dvvG7mDwSrSbMmnCncOq1n64eP6yYXK8iuskHtJVi+Jk8GvpNRgsedeWzpClA3psP97dy
aH5YL2PE9jCD3rDFoPOlre61xJ3PyiW6oMyyB0000PPtmVNuaepNjRQlNEb2fO7KxO+b6le3pn9y
1KlYnOlgsPbsV+j2VBf/0G6QXgn9lHkvO2PT7R55RRlnVZLRfrGLfQICF7FhmGvZodQJdO4i677t
/exU95zbVhvGHOTN3PjIAxmCG61vbxM5TbeNt7VQz4aeEqRtDF/zXN9xh82ogq2NaLDPdXWFDqTZ
zdlq2JXsOwhtQyC/ND8ZJiu2CtmTqftRkLS0XpPaTnlG46SI6+GucnDmat/02qdPLT4wfdVBO4nb
sWfMtqjq23VXNotga9T1COtG3hVDX/axv/R36fpg030rUdKerp9yipYoIzoPTe7wavs1giZShxL5
I5pck7WUYHVP86H4d+McNi3rcNQYz9mQZpwH+lsPXiI0TNMNYuvgOY4disV/i9NE4HKjp1335bTt
IjYy5YQPItt0qm6PreqfR7dZ9mZmpduxK24VkjFmx0znrK5o91w8BBt7Qw5HWDGrZRJHCccai0sf
TAXd4a3V9cPt2HiPRcUBrZZiUzZGdyt92ZDhvfO46XsNTBbJeAPq2F0XzTT5aTPKRP2bBgOKuMtY
PhuMV8tBWdj0n00LyQVHF6VQufU7965kIhY2i+gDitZthHVwZMQKM2cN2ph+s24OI2eUxBee8m5Q
O8DfKBejW3+Jb2KHvQrbsl1uNkkwaTn9GGM6GeQPUOSoX5Zc4FGud29Y3UM75LRhnPi1mJl/Cu5L
MQTpTpv/FPnBWWQZt6ltjaGsyninFSQjtIb359poNEv5quQYbQQY5MCd9cDtZ9Zna/kRyjt0FjHZ
2Z/rcIIuZfHdKry1uiup/TRCjKo5Pk9W89LliCkkJ5fZP+PjOPsdCp84SrZR2kHxGMyN64vv1XFC
IQ6dpPdNK4hM92KivC6Yv2zH2Dn6SH5OGBVfjDVmPG40pu01B8AVP32B2RIfUU3zdaciD6hNVpCX
zJzadMkoggVycur5brSYHtgi+kjuUaCwqgTRtGwHE+n+2N3MQ17skWUc5zG6Iy4E6wu9iNxQSHVc
fmc8z29lZf92i7oRYrijSgVbnJzziO/g7NQQBPW7XAyc3Wt1xhzlzskSQTnbl3ROrENry6OhyEEv
1ZM2L8bNgBbIRAe8q9ND2VHiSt/6NXNr2FRO/6bVcqHPlXMz4LiZODNbRE+dl5wlszR6bl+mkPJi
EBabJd6806T0w36pA18knC3pQwGZIYhZ6+tuD1bpiGaSW3mum/j7m8/CIU4sUhaJ09pvbA9fucj/
yS5ZOPvN/dTyvoiU8ELy1nfO0n/GFk3ILFvt9BkTNIuMJ7P24kCAKKPDwMTW5jCP3bhD+MQKe8pk
9sL7/+j+65rOD2P6BbRpafr3vr7RJrZVdvyrevXYm+5vU8g3b+6fmEJEgZlpcPJdgrN8iFJtxHZA
GKt6hzmqRmqwI5BkE3ngbYZyadny60yd3cg6A0r7Z0STF7QVOrF1mlVJ7Pns1IqQ2J3jqBzgD6fZ
mvcuV1AV1/uShTtytHdrSP+Am1V0nlu1r3Vkbdjfk+63cvs3cqboRlf1XSt2RsSdkzUdurJ/KMUI
/bj6Z+Ye2nS1HbwUSZ0uGnIZ8J02a/yMNiOwi4wf1/xloOltk8W/UUjSwsoAjYD0Om11NL1+clL2
YmyyNLlpao3USqu8OLjV8qot93K29S2yOZvqYgqGytkbk4qhjTUtESzto8kvhrDG5Z+LU8emNMbR
SbpjgvHabyUr/H5ust+kblfolDxalcbrJpVTOHRxKG/ZhK0ZaPP0aiyJf6azEaie7HHPTo2tcqvn
pOnurYEgCDDV/BtpOJVoXT265fi97RsnZyvUMi4P0lknuMrKLzD1HpB/A/1TDRMrxRBDEe6Ecmrf
Sq3ZTs2dXHTjXJXjbqq0OGxzirKmP9SVQd1KTzitUt49VW29ZLlJSxagKGmrrd7IU+wR3B7rxC6g
ODJ8rd/6hYZdeXwvVLftxp4SQMb3mkHRP1X1T8xAr80Io/RjLQ212fxyZHsndHko/WLeSoN6t5C5
Qz/IwixUQGSJpnsZW/8acY4tVk1yAl3GYX8+Goda2NjcR/+XjJQvml+i9V6ZoOwVMXB4Ws4Wm9Ik
poxQsXmHYeUumfS7dBpQexjHJi7KnUF7wCmde2X6q5SHcrRpCVKc0bo2nfnWq/QZhSXlKBwqW44Y
NSrntlqsp8jKHgVrys5zh33eLXu/MU4Rd3LMosFQMyAjmnKbZXQjSezM0m5jtsoKkVHykRdT7DTo
YvqSrjle7rRO9vNo7FwpqUpoNvpkFmwarbgI1f1E2fiT98wqsmVjtI9FOwxcNFj+ovrdTJyfVNm/
w1jD6zdDSy+aPfB75mUzYIWWXbuT/KMly8C+qTqaZ9qdVS/Pie2+Zq466KZ1bBNKVU2aF/A72D0E
Gp2BG6Lde8Pm8mcIbdvqDTcM0BCjL3Z2yx1Wn/51FdjA/J+wBDls+ZGm7oPj/h/Gzqu5bWTN+1/l
1FwvziI1wtbOuWCmSEpUtn2D0tgycs749O8PLc/Ikv3aWzUDswMACgQa3c/zD0TikiZ/nDx3VY2T
uQ0a7d7Fh7Us3Y9BOyPiw+Co9AApANrhApEOR5Hie5rrBLhT515Fxa318isEjzqQV91t2RGLaXzI
sLltnSCOYWjnFTcpRIaFO43HrHVX4SRwUaILGZOjgU4KaVZnI5zqxhDpU1XjVaaoNlr7ANLU7s41
CS8bLrQC4dz2jcaETawYcslAo5EADNe8jzHohG6CvJgwqqdMbVcKKNUS19Ah1K8szcYzFN3AiJh7
W3i7+ZVHXuBxymKxMIMMbjpUH68U16VRX4pqcJbkGll2Y1q3UErjnLRWvc7A9PQOyMehOegt2WCf
dEqlfEbJAatHYquLvkJBElyqbvPT9uTLk0RjXWrvCcEzNoZawXtt2rZa+5CqhMBQRZoZ6VsFYnft
WkxKmCj2sFXmNCB6UiGyE6o/Ehxg9uvVn0pH27SVeWxtGz2UAmfImDEbQQs7J6DZNqe+MJuTloft
iQDERFqvV3bAR/pFrRTDPq3N4iYylfiGZfX8WVbkNfxHdIp4bVoeWpBe4GvLSqj19lszHZWhW2Nr
WF7JKuAA5CGE+fH1IFHvR4zjzrAWU13cEIcpb4CL3RYq4h2yysDe9bJ01d1Lh7lXgoHphm8brF4P
RCAdln6vK3vZD7D1cD2U2NfPR5UbuCW7AEIlaWu+mayrrbpZgrATyLj8XZeEzlJD1OdK9kC7awTt
EhHQFnF/ZQ7dtw1ru2vHzPqLd/UmcwOkdHoSWn/310oLFQvzSJ5Uv3ytTrBWu/RBGMmDyvokH7Ge
CsSZtcim0EvvHOHpeVd6AKfyom8uZNFy83j2gJvW4RC1d27lJwe9JJaY+X3Lm6NxrvFAWCbQb5pl
Zg+nXmXwlbuOlVsvfcB6e1mMEjfaQmwwVy8H9r3+iFchQbP5tFWC6lysvXSVp3Lc4pGsi3mSZ+pD
LBsnz/EJSNC9b8t0x3JaWcpiCPP01Lv6fVoqfA9VvTJKrb6Vx9HYk1BGVR7lgUQGqK/MXG8jW5tI
LEcwvbBqkvxabkRSVpu44tFCKisIlq2Vo3XRp/VSNoNozq85Ybir8GBmFJ/7pOEUgLoiqfV6nLge
B9YD2ZYghb5pGiO8IsQebPJ+SM6k4GfkQFFcI1Fnr3I/7G5iJDVXNaoKt2NVWksP9s0dc69q6fdW
8tAQfeO5E/1jMKFnZyfC/pANIlskSpt/MqviGVNZ6JJV9uh0Ufp5KDJog5HxJZsAsidO/rUZmFGk
5FTIcOTLTi0YOCb17A3MaBbVkWgVkNwUFRrTioAfYE3MdKej95RvA3IhzyQiDkYzlV+Syr62Qfj/
FfbRRycLqieVNQGzt9r9qJO7XcRRMm7CwscaxdXKa8zk0dVMbIag2XBZ1vlxAaVyUpj8dGV5LRs0
X7MZJLxiLYuyoQoJDkV+ojDd4VAv/Qp/WFtAzFay2MwHyG3dWXeDg6LeP+fA6zkHPk0eTfRlHiyn
ylY3iqGhQjz3kcd3yQluh1J0L19VNmS1126zmpyW7CKPPygqOP8uIN+fl+DZYKTvpi7GLpIU6BVu
QemuLUWEJWgRnHjMlHWjDNEtIgbhstJE8ylNlEtdFL1Pjvh6crzga5mKJwDe7mNv6Q4WyA202d5O
iKq45UHJcuNg672zYfHa8fynOnlxo/vQe90HkSPlEog17AF+oCmerjO7sD4Olp4vfb+fblwtzDeu
lSK3k9bdBeh+Z4trs3eFrWm9MspYfQBRGCGYFJxLNb7JJl2/NIoUoQXD6klNkAts46C85MYhUeTn
8WXM0mlroLVwimMz2bYlKilJRoIrjfvxFAuj2RoZqILMJPnfmlp60tpR36Js4580V7e2PCj2MY4h
AuQMuDxlFxmgk20BtX9niCi4ZjbClE6zrc9+coGuhPWlYR2+qBt/vJFdQzEpRGX+7jp09buuBjTn
GxWP723XCEbfNr4FPRUd8T7b9h7apqgtE86QdQQ8t11Z9MG6xy50VVQqWT+vv071GmflyJvWejj1
13KDvay9NJCT2MiiNvfTOpi4vlGIbcHQhnF3RCwbVR9/r4fl8LJfEBFUdnSvuiAJ/mXCzQ+hKiL9
YP3PTeEiewNPidWgs8txUQFj2UMGhpdwbaAqvAK0M6xlXZ873jWzezD6KG6SE6KfrLN7Y9WPyDPJ
Uh946SUSZTtZkgeCn+buItzzgDNzDLkRpvAwbuYZeq0Dz1mRyrX0fftPP/IfKx1puytZVbhOhqRb
tcsrLNSHJGlWqt6DriCA0myUyOS3ww4yWMNGhI+pTDGxLL2+snktAASYK4lNxsuXcl1WCPARx33p
KYsI5xNqmjevh5ANufCbK4uUOprTDjIwfX2leaO6k4H7TEn4EtyY/59KX1jqTtEI8csdZUe5kQ3w
UEkHzztPUwF8PHatvT8vQMugMi474j9XfloCa0E18BNRw5okj8jPeoFQhZjg4+QtCUfDzp4zPXev
Qx/ijVsST5f1qe3eIveh3rrzdLcsocUoQUv/LD/kBapQYsRt2huzci3r24AVUd8Wj2RxbMSJBuxV
I1KXqcByVgt65VDb3E0L+bEZcS7Nhg4pc6EcZFUVxbTK8stHWfva3rkQ15JU+fquXhbf1Qnd0fZp
Ga97hxgqvlfjIdDHbxtVra/Dlr91MsGLp4EtPmgR5AO1iItPJO2+CLOwnhQ7e2g0rdmblmFuHS0K
1m5qoPqBBvyDmWukz2B4ZLrDeOpr6DJVSfiI4yWmxgyYoDKUdW2MBweVLW+MjBWocMa/bLgcyzJ9
HgtEPdta/+CLWgVBmjus2Hvlon/c6VqHrKhK6n6h9oa/89KMpXUDtcvR06fC1T7iT67cIJidHzId
mcHQngAkDO2mTIvksVNJoo1Kom0UKFyfLG/JAdJ1+9hVfnGhlVWyUSGI7fPWTx+ccdwTjMyetN7I
YT153iENuujGM/2v8nST7vALlkN+Zedpd+n5ZBmGeYf5e4CgJKcVgQ3MLN/cIif5V4Qk6UlujGxo
T6XZAq8VDhIHCqv0EoDkydBDc1jIPnA554/AtOHAmYdvxX8OIbunRfGYpkm+ez10YgALNpWuWbcl
1IBhmPbotriXspTFENDsDtl7WYwqUCzAU/e9U1/aJASbfU0EBHSYGi7zUqkex468apSZ5Ud7Im8d
Dkn9lCfpIzCP/jMWzaeW+ehz3VlQsjIfB/t8WuQONIGFwkJ+Dke7PvyWdAAh4/jmTLdP4Yk38JRn
cbncLlGY07ViEWItvZXF14Y4UVJ8kMFZdoS7r8IHpcNG3ECQ+uhYQelu6gKIbz9Y9T4w2gtZkhvZ
Rcz9ZLGc2UVm7xMva+zrcFCVfebA60phqbNK7xBR0CFfrcK5WfapFE9dJgkx0UoI+vBa/cySXrl4
2UXXkmWl++LqpTO/06WGs4SohH0NYYiD/HOOl/17L624szhHDaTgMBRNv1k24LBv/DjNbrx5yRGq
FVidf+qcum1WMSEwoDtIwsFc0c+V6jjHUo+qI1yWR9bE4k6FVoXemHUuahtJ2Qg8uc2NeJSNAlX7
FTiQYqcW4ASbzii2mQ3eNWkM/z70cntddIgj6NEAjwp6J+Y5HVS3IbXupgSUjZv7yvOG/Jr3nHVM
SY2qEXcpx1oDkI2PgzCCVRElEIhACtwSzVwPHOtsCEPcTpVH4NTWWWFCsmNtjqi7YTbRQrbaBpnO
sbG9I+l5BEbDMLksaqu6tEGskUKvwr9KO72oskg8VEZhw6nwkQOZ0vCxUAggzB3st3uSS60JqjvB
X+BFXva0GLGWxVjrZ3JLRNztMrnrExhKCHiG15HnoRulNTkpksTe9qOlHyLeEcBh0paMdpQfGd+a
7Ziq9qXJ9VnbcWxc5wn2d6Gq2HfDLFmEHu+iLE1nW7feNC7S2YOhtUftRKozIXCJ6tZclYHgPxXz
5qVfU5k53hbKtz1kSzOOOCT3pocFIeR2ctxrEIntjWW0wW1hoVkRIvS2lkW5oYNpW+0NM/uZBYTw
0GsHWUcHzSQcSASk33tua+JM2/kHK0uqUx/06TpOk+ZBD6PP8qfWjK+h6IMvEfcqwfQRo4t5Hwep
ooM575PYxBSqyKwfJmNOH/Tes5m97JO5ibbQnfTbPqUFLiVOsgOUKvegNaN7IOVJfqvXSUiUUeZv
Yt4NFW7YNGWy6f1HJsHGSmnDTTKUaYtJgQmPD1fdRc1fj8ozPuqjjwjDQqgO22yueN00SYgBMKjX
uwki7bodcFyvw8E45pker0MRKY+Q5K967sIvIuzOZt0bj/AWMtLi9Q9dvbS9klNXMxjOhRt+6/ru
qOak4rGelzFhxCe9yox71auKO7/7rhB2T1pn6S8tmvtdy/t9Crfot3XlAUKZyg5n8VodeMfC+Cch
qppr+THWEAQI503hRihMOlcqul2HKp7Xa/Jjhgatgqfq21pZRhm+upgMQtbuqFxkwj9AGTG3Cani
C7LyyoWsh/hO8FRWaungoIs89ybp52YL2au1tFbsZIda1sqPclM6glyZ3UaLAuWMb/1ly6j5n1q3
Cg4j4/zZ59HYJQOBOS0ts7OXadlZfmIW+tCQTL14rR88X9s5Bol7uevbvqBNv/Vt0O5doHHQIjvs
+Ce5EQh9ch+l5touU7RLmhbut/z42qceSXe87yObLVUg1tJhLBMCM/TvFMTfD1nWqMSn54+6AuJL
fpKb2ufdBTwpWLzWdbozlqfXcmxN8SZK0TGTO0NxRKnp3XEIV5KkqWuL4cohR/bdMZg42ctsHFTw
NQVcLeT6Ojc8I2SQnX01yM5lMtpwxD1j5Y56+n3DrukQ8HutLQzDXpFpNVZyR7lBWjk717tq7ikr
6h58mMWUYwtPI8Vp5nEi3XjCDKFcyCJUpnxbGygtyaJuQhlV4GoeZTG0whUvSP2ucHX9HKfmnazu
Q7RbGxMPuWjMxsdaI9XLEsLey1ZFqFc4aU7XGGWbt3U2vRzaTcz20EdtgZ4SO5HxGNfoCrEenb+W
lqAmmAvFuOzxVXrUPZxJfvy25vxtmYYFGzJJw+Prt5WHjPm2aY1AcwlLfyuV0FNeF5sm98FFz2Lp
L+ros576a7GsA5hoLhAa2SobpiFhZJflRM0+JlqS7WRpTMsDQyUUn0RbuxFzXWiBYXhG221Y1cSz
10Ntj0CZgnTpIVRwmTMVwjrJE6QfKuSzZO+XHW0jADtdOrOvR3gWSh2ewZv5LC366xj/iyMC8odW
GZxHVef0ozvAOnLdc9nF9/VcnbnwbKqYdHrTxs7j0BjRkkB8eJStjRXhiTHGD74GeroxsdgZesV5
rCCNbbIqGjZyL13vCUe2UXTpKon7MEVHeUpH6dQjSq9kAOdTeVFEIrfKlK0sjvH4ccJ3Fg2rurir
fW8tT+k25Ma0Cefrtkv0BxPWWBw6pyYxyHioKuRijKxOOGXbp74U5F4izfLAhZq345iYyA390zwo
YBhed5mmaWQQRWJf8Go1BKyToLv1g7a7xWiJ0GECONTzKSJ5g4FMPz699tBa776PjOQk++N6Um+N
DqKlLFbzAecs7nwsuU9fpWKJpoi7dQ2xbdqxuhoy+PZMAIDaVwpPq4pIZmtY/pfgug26/AseTik4
QX/2GjBh206NA9G/j+6FVf/lGkr2JfZ04C9W+cHQRbluUCY8Eo20TsWklXggufanSClXsmvpkOfT
e9W5mRK84UY15E0iqv5mKtxuIc9nQVJMOqt88gqgiko5MBlTYnGoIVWu89ByHgEOnGTXJtI/do4K
B1G3NL4UER35N+ReXy5t1lF//w0xa6iXvyFPmVPJv6GCNXQfZuVfwHe7jVfG5iZR42kHOCBd6Qh7
3MtiV8XZSg9U/d5s6m+tk+sb3xXVWC93JI3SDWxn8iSGEj2o+KSv1FGtLgHD9/tSi+sdssnoiCph
srLRzfswjt0jEGjzq1Mf6kSZnpuSYQIR8ghCOXtPrldd1sQz8xbBhd7Invq0DLboZaXI3yV9cSQy
h2XU/OldsUXkGZths1myDqB3WfYj7AhsoL0mtS4TzVh7gxIeSRs5y4S461rWl44OFgiic3Y0RL7O
mx7LCL9lD8MNMX5xB+flAP3esE1ctbTZXs+21aNpggWdS2Xkg+LJq/GlsasCbV1VHYoEc4PsIlvd
Ts8PJBBQ0Y9IUKEEtkkqX5xM4psna97IYpD01mHCXFKWZL3soaXkj0j62ChTZxHU93nfPsfjKBDp
JsD1ZikF2GG63hcI/d+GPoDJWgNnIYXQ7am+t1wnviWdHrzUF4m9bDW9/oTaBmzz7gtq47zDgL9c
+4Xp7Xykg7ZOkGS3cU+So1HU7ovRq0sEoNsnFdWmFTKO2iXSqTigtUm4GUqlfqhU7d6v4h5JHYyy
xsx9FBEeKpFmx8e2KHs8QIwR1f7RP7PGgIyd+dfQyvujoTfWtZg3pg5uUeTXYxRas6JYewKCeYD/
B9ayMuNqr09MK177t3UdbtSGJZusk7t1ASj8MWzTrSzKBjWsnpGtFxev3WyQVHadp1eQN63rpPTq
K6dTlq8dUJZhahaNn18PUxt2uW0mSH1yJ9nQtuGwipPAg3LBgWSd1mQDZtdhupfFLvesTRYWoCFU
vHFcXzw6LOkOvQsIQBbrcQzWKNWoO1m04/y+Id11hkzl3cJQ39RNKx6L0YfA5t5oQ2SeSF0gwe+r
X4FhqduoKljSyDq5CcOsPsK5grZMX3XKjY03VcW+6bKPYIGhnruevtJUJ7rpx0ycTf2vltgCxBns
KvbImEF5nRvzKo9vVDNUVyrZobWse2nwio/GqGsHWUJKUZzd7C/ZXdaEQlP3TFq/P06U5CqoiEZZ
V3bXQSRt6o8+HKqXY7C4AK5dTh8hvzjLyiUzHZH61+YBKETv9fa15HkvJTlWDahcvLZ1b0r/7CcH
uX96yv3IOfW3ek+ueh4A/+n5cr65bRbc+cl+7uCDfvT7vd+P8QlmY3wSsXfTpmO3Q44lPr3Wy08v
deVAwqwH2UD31+qsYqRfyHI9dZ8TH2A+/gwnLxX5SX6Sm7oc0VTRkxYDsb8bPE0Nh+/Kph3uctVP
L6IeH8qXw7weoauVca1Fs3bffHy5kcdiUtAt/vjXf//nfz8P/+M/5+c8Gf08+xdsxXOOnlb95x+W
9se/ipfq/Zc//7BBN7qWazq6oaqQSIVm0f756SbMfHpr/5WpTeBFQ+F+ViNdWJ8Gb4CvMC+9ulVV
Nuq9ANd9P0JA47NcrBEXc4cr3YphigO9+OjNU+Zgnkan84QamtmdS+jvIpZz7UzvOl4wwGtlF7lx
0tJZZhV433KhhL3LRAWTgGTjR7F5WU3CeNmkk3ZpMrRekBvmWqOWZF6Cyi+2iua3i9d+soGcGwaa
eYhkchESFBXZrsyc/iSydDjJT8Y/n+YeKKdkTOPAnQYsTU6eru2bsM2vixAorWeO35XcTN2LwB03
v77ywn1/5W3TsCzTcYXh2LrhOG+vfChGcHx+aH+psHE9WXqaX/atmlzibjF/hr1dk9+Ya8q1GHEm
A7YxIB0yb75VR5WLbGBZeyeF5OYqNVWB4M1QX7uhXSGhQN3gWQI4qdoFsPr+Lhdt9blMqhb3meCh
BK5/FZINf1D1hyRu2nsD0tRNDJZb1jptE500D4qhLCYaSZXBUBDPn/cRcA/WflJXkPdb8QDWIllO
dpYcZGuWx98dfyi+O75iqPu+rSBaehqup57XINZRdyeiz7++0K7xw4W2NJX73DYdDcqXab690K2T
OUxY/eyZiEiPXgzXT15hP3W5qAIpC4h9qOXJa/za3OfIotZZdvHSL6hbmMLoiF4E5lQdCevAh425
4VJrbDHNnCs7Z8YPy4+eZ84fbf1br0JYz13JvKv0C3ePZpWx7pxmemqaxVgTD58wiNmoqd7u29R0
7oSnnWV7yiqHiLlewOT0rMsKeeNl3TnTk1fHdwMx5jvGgHcHTIAf3KiuAdBwOSTolk5iOHe2HRzb
vjjJEiKB4/lbfXfG5xkFvq7IvEVnoPwIzMVYeeZrF3ZtzOxlV10xq9XE/GSXR6A8AqRDkLAPhxvV
K+/GQdMweOuIJTnN/Lf4ygfbXo+tUD+qqP/vAAtZL0VrDC8zOKy3hoNJUJiLFMNU9v7ZUefdKwMt
BHlr/Peb4a+Ww+HnvBir0A+ad8X/bJ/zy6f0uf7fea9/er3d5z93ecp/v+xyCj9XeQ2S4H2vN8fl
7N++3eqpeXpTWGdN2IzX7XM13jzXbdL8PYzPPf+vjf96lke5G4vnP/94Qj+LMCvmrOHn5o9vTfOw
r2mqoX/3FM1n+NY8X4s//9gkeRV+efrJPs9PdfPnH4qj/ls1NMdSDaEJSxd//Kt/fmmw/20ZuiVc
V9M17jGbpgz5s+DPPwzt36pqOC6iiSpRINNiRKxh6tCkm/8WusHM1lEt29LBVv/x91//7SX28rP9
/KWmz0/060tN8EoD3WSYmhAGH1WNv/X7l5rfIwQApYY1HMzoVZlW4ZUyOwDXRXnVDJ22Qloj2MIL
iI8hHJBli+E1yZx4Ba3ALKYA+Fh7qTQxfNiCEQq4dXYUjb4sE/I3iFrU+0brTrUogYuj1bJ1ocq8
3Jpv7szvX8xv3w5CqDovZYeUCJxNLrD+7u1Q4nrqdtMAUp6falkT4I2VFCtoj5BCpuuQjYEGtq79
xUYO/Dfn1tS31+/l5K4jVIZNk5/k3ckrI+o0LRXNtsI1wunybZnAoqqY9yY6Ok6t518VVoF1WJmh
dhG2y+/utZ9MSn56fn4217Bs7jFek29/P8T94mI0zWabOvXZMPt4BeENGiZ2oantK8sKAQ5cJtUw
hVcJKfw3kyLt3f0j/36Dv97k9tYN8f7VPHREaRJghFsyW8ES6OSNX2WkykehLVT8JyALAC9EV+tz
xZC/xC4CSwSSvOo6S5G1MQoMG359SX7+jTCjmx8uzRXvrkgzBJ5nFE1DoshEaiQagjVA6/L467No
PJzfPzj84ULncbEdx7SYktjvToM1l1F3JQCgYdIQX3HyiEyXFT0UHvJAVuNfqBifX07QEh0d4yS0
OvuzXVXDMgGpeiwMVGaTwbIOUUiy59ffbb7nvnum5VfTGB90A4MOSG7zFfpuoirwVjQCDQu6uvxC
+s5YIKj3GUltdEi8OyQoUAX2ouI3d8KPl13ouu7qgqmDqTFqvT2pF8RR7xh5u41UovuZx+SmUN18
/es/7WdXHaV+13VsFZy1Mbd/96eRmNEjLUbUuvYHZ4WqfbGocjiNiYFi469P9bOr+P2p3v3AFnTm
0hdJu3XG0F20SUccJfpSRDFiQraJnhfZyjAYT78+q2H/5MdzbMdiqmsBd3o/II9BjDRizwOt2yo0
TaXJ8O1SD01op5up0DGJcq/g37enoujvGhuJzLHsYEeZLqhtO151CXoHPZo3CnCxXZygReSj49ZZ
jLtO20F1HeJjKQYEQLHPQm4X2oNvTFvF00/eSPI0q/yvhFmm3RifKweRQT8WkExHPTyCkPeba61V
PpmlCHe/+cvnC/rutmXKaasaNHcme+9vWwSCwaU1PLgo/cUbbQivcfpBvNrnr1KQUmlUdFV7wB52
597VqJUuInM891lnr5Ds79ZWdpugsQMp1MVBFJpI4eQ9bIMI3V+UTrKOm4U1lrqoqwkwhcgvHXva
FeRTSkRPtUk3jkI3o9NQoxCVYSHkYLnjfRgt8Ad61B4VPXr89Z+saT++u4Sh8u6aByvB/+8e1chN
4E2IBL1FYkfrtp0OfRk9DzmUkbq/nyLo1FOLvUePXvguG7kcivg6uvWl2oSbYoqUo59/yWL+VdWP
emiBLCm0jxh34Khj5OHSFYiJtQJaYWNtfCOx79wWKSj1r4gI9n0KuQuqMO9JJBB1dE5QjupSRM88
FYHBJj2kbt0QYafNjNLroUOULy/uUVvWcMwxM7T4HCLmeqNqe2wSzeEQTaTIERDWF2FfXvRtR+St
v3c6jC+ZYedpG65y8xaxmHtHJLcYsoqdaykFXnSsSTuon3l2ged5QFhMsTeTXRirXO95j5r4RC8r
B2yH0wybyfHvjSg8Qya/qjAvTMIuWiBy/Hks9GKJ8hVRAb/ET71dJHZ8oTtnezVaqbLrivaOpV8D
Z6658vvwENcEfYfivgTaQ5YuIXjaJRcm6k6LaAJYMgqkWpJOudFySFe5+zmoxOfcrs7CvLPyekbs
iE+6Zt2Zk/nBTmH3Ky7wdBRCF55tWIvG4SBV195bvtOtIlGFW4RijAXjVYhaWHOVBONv7qofBy6H
SZGhMxQzvbPtd1O6AYMN8L88Ry2wuSIdECeKcUUKhzvkzYgGB7Bo4DX+Zvz/6VkFb12hCnt+Ebwd
mSFqdUiYIMqgqA+10V+3efK1rRAymJR7YpwIKFgffvP0/Dj3coTNm0BzNRcMoP7ulVOjSAyqr2Xu
NS8gsxilV6C0lYJkZ/UkbFbbLsZeQK0XhZjOvz75jw+uIxx9np67rmoY1rsH128FOpZdzp9r5x8g
7GzIlyh7c0JEpGj0C2hFtvIFs8D0N5dZe7tEn2e7nNhEH1B3DMPgUr+9zjgSYbHZc53N1r50ecLW
cJO6ZeKPwz7OwqeUNcNSdCyWkea+rBk8UYlJnqzuIRKt9rtv8+Nbn2/jaJqjC1uzmRK9/TZxqEya
hQfydgCAtSJwtsCMK167fo0alAODOulrjRSI2i18M79CIneVYGK2ToMeZVLQPAIZ6F//MvrPfhrm
w5pwNAFf1Hx3W5RlbiJei9OQboCXBne1LixizV3YPRT++LWrezjnJXrYwFh93nvJIx6PN6PtqSRh
gNoNmr9Aore5CByCz3GrIZxkFSAOGh3Fav9Oi/RTEwLiYSrSbQdIy+CmT+UUfA1MD9ZIzKF//SfJ
ac3bV6MjXNueV4SGy1rt3VzENxUFMxKj3towoLfZqvFJ3dhoW2ddy0tZiwHqRyH8YMNE4RuZaQj4
sIYSMT/4gDNXtWo96RNTF6uDhh/Xqx4c+cpyaxfmrrGy+wSsIgHMVex7BgLBzp2qg+fyrWCS7icE
1o+oEjakmfmDiRT7Bq9V0L27GXME7yX9zezLfBttfbnPWRlrwAQMk+Fsbv9upgcVw01HZ2aJQkBr
gmAX2AkqWsq4m9CC7ppy6YvA3AN2TcBskpjIg68RyssiYMLftaayY3qOgrQ3WCsWgCgnGyZqqkhU
Lvso/5AOZYv5KYvZBs/2JvlLcfp7kC3ORZJp9brt5/mPZazAShiEy2fVE70w0CSJLxwfX9vCqyeE
isenqU4RnotxA0w8opC6Wt/2ufXl1zeAnPX9cAN8dzXePWdIvvQmaOd667daTD55xHlthj+BTetX
Reyka8aFggAhdizaTBbUax31XXHfRc3Vr7+L+NlIzwSclzSjkGa/H/qcsTPBc7f11k3tbttDLzqg
1PeI7/DaKrXxGApAJEUID6XyfQaERMP2N4+vbLfYu2aym/jiRy+HugmiEG3fbDzY4H2JU8PzSuc5
TpRBPoWNLHQOEpb5U6O13d718fjwSpAQXIw7DntXOW20mmxv1pZEQURzUGlJnfBrkjXj0rN17PGE
txGp9SGFPoDrGJLiBp7liMjjrUNUNUA2jimMk67AfLkbpBBhIaqPhuk9aXZ+b7UR7/bCXdtN+diS
1TJwkj2GJRr7ZKYBKicXv7m23NTvfmZLVTWTyJ6wVEIab296sNR27EUMp44ZPyGWngMEwko9J9L/
m4XUTwZJiyWsSWgTxoutzj/yd49XncQWeQWt3hZ+9jUqIJfbxY6h8+z0qCAHRQD+DeUSMzPvfv0n
/mTKSyxMR8wD4zzLVt8vnEtwEAXKlgzPmVi3XVQvCKma+7ipP+sGSvJwXla2TpzYQm5+IXwMltOR
lbzHvH4ZJ/mqQIbKFG24nYpZ9DLABS4PNx4End8Muz+50S0VNQjbMJhcsLB9e40aPyyxkoU9mAXQ
ZvvykOME2anJeVAEXK4QY5D8d8EsOWn54RYQuuto6K4K9L/entTtFKi/4NW3Wtdeqoa6YuwHYAqt
zbKPPhrYS92qcZNwjR1Rhhvdc/aw1nG0cBHLNHLzPJCDXQVB023QP0fZIhzvQq0/NMrvpkA/rtf4
IQWvTlIytqm+n36FbdOJAMMHmKQ5JI/CthgHoUlYKoF35E6+/vrG+ekdyxLJcTXCbUT63l4Yy41i
sjID6JjsBGwTDQbOiqTLJYOzgYw0mqQuwKiV8rsb9scVuWNpREm5XflBTMd8e+Ko1lBZNQtIpFPz
2I/mtWazOvQCYNTBUF2xXEGfiPVnPKBBYfmNt4hEvQo6hXW4B2oFALu1NNQOBa/4Ypqs4jevyp+E
oviCNotHlYfZEe9HjZ6UwRTUqOORb3hiVEGYC2T0BibWiXXjM+bXzaIzYYiRRYSfcVuYSOVCRVvb
lQ6vO0q+GiOX8Nc/l/mz34sZMr8Uq1sHNee3l63xO083MrXajq0fka8Zg72SiX1SA/WbrUAu68Z1
IWb6iCd2KrY9frEvdIKIbeSk5xFvC12Et8YwPMMi7m9bzb8OvLq+9LODqxjToXTQtGWkOZZu2a4s
D3HykInmZcZ7wY20U+OggB+6gXuaCl4TWccULlRHax1YbvdYY/RbsEKAg9Bu93XTPCWD+DC1Sb5X
jMh+QB3xCxyFNeYgSEtnwXBKNF5rRjUVwOVXdckc4NcX7CfXy3Gt/0fZeTW5rSxr9hchAt68EiTo
26mNpBeEWmoBBVtwhQJ+/V3knokz98yJuTEvDDa3ttSOQGXml2v5PhfjgLP0v4+Xc5CHcN79DtK8
F4PzYwnZXRXa5ilnS8h7Ffn07Bv9XyQC2//3v2z9h7NWxF0niMyAFEP4701sUVi0+9n724Nmgpds
Tu5BGGm6t1PntirgW8e5709K1fOpIkLAilvnnfLF+f+vqailoF35t2nE/3VnkI1cRxm6HYjF5bF3
a2znpWkCJIUOG+TWL7LCFpzV5lK49vA//Lr+h0Z6yD9ON5cihlH/v3efSOBkBfABgjABe2JTlu/t
sP0sZAYlM+tglxtRE7MmD0YuS2Te5f/Du/g/XGUiEH6R61u+5RLo/O9vF05KDQgQr9tX01oTnzk6
aVyEw7ARRY1Szvwfv2JKof9QS3KmNCPI1kHocB3/7/8myUZWk4j47StVR594TIp4liNMCpo2yLr6
b1WjACTpLno1vJCg1JT+cYI8Pwc67faZTqOnwviFAivfkRPJ2PIXeVyySfU02WD/rA7zEtG3eAxy
sa0Cx3hj9Z8NCkRknJPLi0Gk+n2gxTSYqfxm59XHgHoZyFBf/LqRR8GGVs9DBRfKcQAl8G6n7G20
eGtGOe+ErLMDkinno3TdT+Wz6DrbuuGdPoXXzLr9Ra6V/ioD+N8g5GzTfKGbY7y6aEHSYPbeRVQW
R9pf6TUVLGC2rWs8eabqn1cbussEHprBRvc2/nVaeBRCK5+A0/u0WsWXoq/fz0CFJ/EaUEE8t7PH
bnmfqljWgG83YZ5GL0UA3CrLWIabxBMZUet9aCwAMQvY83QosCkEjIVH23Uf2Xd45yQzHftbyk7b
5tmTk3ViCeYnRVB5lSSeQExVJjGxsHnXS/Fq9hlBhnmNEkDwyw8yvZyeR4jfrVdx7bDhW60IMrBp
zTFM9fZbIYLfNjGy32ZpPTdh9WOshZE0NoTUJZjEddLjH9ZbMORNc0UkuW6nHTLVlXqvUifRNlRg
Y7X2WwBgC+FYALY7oQBDVc5wWlvJqX6qPkajmPbW7aP7S0G+hvGaumiSzIBlyNsDvOHxtNAmub9k
hdI7jVAyq0bMF8A48wUAnfrn2f21tLyll/t0L4gvFiXeQlqP/uX+7F8Pc52pnZzpyYWerJOFIC/Z
9lZc03kR18zV9DqzpWN7pWzPkLiMFnbp2J67oP8J1pnqZU3Hk8jm6XR/BsGx2lWVbcJzytZHo+3X
xwmkVJt2aOF4hcnf8iiqwj2Ea8m+q38Zm9R7+tdDhxhKcFZhG25guXwoNcxBinMAKSwN2dJ906WT
H0Aqwy8kbzzOqZtuCJSGp0h178TE2yQPggxek5d+c8M2sZbG+jAQ3J2HnFrG4JhsSmm8jNIyXqCf
PasqGMFJN8aT1dM7jsQItt9wtl7mpa9ZXnanfBgy1CJ8yLKie13WajsN+tgrWIobHZTzE8eEfmYX
YjMWYnoaym1gFmc2wtPnroo8ABy6OiqJCAaMRJsUpl88u60qnmkwqZ1eBBThxaf97qv87JhCndOV
oOPoBBEIsqLay1YGhIzR3fsFNMvGHWvOVqw8+Xp9X1yYkgAe12tjpOu7XdYnw7Wi59rs+/f6Jwz+
9d0d8uqop4Y3A7tcHeXLW4Yl9dvNYNEHVvfWgUbAJ5I19MidYue3EyM6SuJHfxDO4/0ZR9eZWmMT
hGQtrXnkjARAtr8E3RokQVf+dKrQOwXh6J/qvPL5/XY37piSKtJ1FjNe6/eehQWar+Xt1qPcgIAK
NrmXqaRoHOubWTcoQQmMsFy3i1a+7Eil0ZvKG5/QYRhgUuEfVgJbmLbImkAkWlnlGxJ4r1aPC4np
OeR7pTDnave7muaztTYN3lzbeYANAkffxrRo9PV4HWbcIL7M/2C7Wja2m3n0IFCTt5lX79QAfozg
cI0eeXpeQu3/qIsbB1fBUTG0MXz39LvnBfW7I9wdJk8ax82NtEv27MeUnzp78X8y/9WJ7tfxQI68
/O7hWBhur/tk4neVJN6rNJdVByPWm+8aS2z39nKYcsCm/Vq8N4v4yYWk+tk4KX+8/MZqQv8UWqX/
nheJk4n6XU/z9OyE0OyXd+l21msIDfUxrPVbNvXpmyfW8qEYjd/3jypXgGolDARyvoVP0xj8NOi9
PnOTgU7pp9+i28MyuiV9odU9V4xA2S1kLR1Z27hdaS4dpG0tb1GK50wI6TBva5c3cP3lrgrMTz3r
Ou7aYvg2QbW7wsV/6Vmg+DbeHixN/0C3oQ1FAddSqzzazk00n+YGYWF3+7AgCvZNNHLrz+bPqO7V
vgt1cJj96Lt2mpJ6zee9iAITwmJwsLJSfA5f/KCRqBjzxM0ndJ9SP6AeBxBUDR75nwwBmy5xDXRs
LADoQSyTKf8CK1vuPOBGAIIy1tDDbgFoyjOVc5BpywoehFEkC+qLp14P5RNbUfkjqJCoy7KkVh6e
ESfD7qkc6yxtOjZBF2CoM3z7BN8VIlQXrYdoqYOzQ3+tlPkDMbj2nFmlPLuyNnfDUET7eYE+VUJg
ZUQ7gDUwS/TMbnDu7FCea9ZvrkOw5o/3m10LU26bFzOFfmquD/cHj7mBVUbm3hz67OJG3S7MLPvo
pumvVYxnPwfXWXRfraF++yl8sYo+G1/AOVLDcaqQXVJRR9s20DvhjhnZ2wzJb2OhRG3rk43xtaeM
2Hiu2BksYzhoMkRZvpRl6jDbBaizii9j6fe9ZIkaUi6IJJfPgnOf0sOuDcLDasOYVGlxAY3xMeJa
Te3+T6EuLvdxCphYj+4PYKcvpoEZkvbXM8f5baOJpAQlsMtFeQDOOEMatXshKPhhL+PTinCCdsgj
zJPbXZfJUuqSJIEXE5QfACEO7ur9tu1877Iipm0MshD+SuNvo8TDYod/1lFrbAItgcWUQ2sQznFf
WbE2RxkzCmULLGvVLphWWJV4ZimGipPVru/TgkvbV+vWquQRhtgRJtuzali0oWSq5HwkXt3clqoT
CPP7QRi7Rdn7MvO3XsXIMVi+qDifpcN8FaEisFjp0oGsocI3A0dWjy9LNpyVzfKsRjVffPkGRkkB
v/CgNplrPA3IISyVcirw6NemtbkdRPg7tCpo5QJU21qNz+B3XnwWKbaGXqz9UHAyMcz61mQM4plu
XNeGGM+mcLeuAGZZNzqOQ3OqHXZF3cZ4FFr/Eiu75O2Kg6gHSlY41s9Gmg+0ShTKmX1j2ttgpfaM
hvVPjreP4Z9NmJzfL+5J+MIMyJ9934fJYnRXuzQLcKRBG3fSeTJ7fDyDx5K+ws5Q2d8h8D0sA8Ef
7CP3TViMq2UxoFvuHmasBImprZ41HaU2KYrgbdbaD55BHdHA208GZUfnxeeS4AZfBharbRs6f43G
MWM2B5xNuUYPpVqfzSGiQrY8jDe+v3NtA1gYjMNDmeLroPFvsirUZRsljJvrkqGFv15ZRppOOs9F
vDrZvpvbi22Jt3FdR1CA3olO4N+GVnJ28+pM9VdYFH+dAXL4vML/mzhZbAIF66jmZ+yq4d1Xzs/O
IlxMUbjxXtxHYTCMziLFtW7WW43RnPwrZORQAu/FmAyLdzyDRcP3KrfmPFVXXBfJamOJzDSItc4r
k97Hk9JNituu5W+tApNwt4wXuPjVtjD1d88yYA3M82Mv2eIVTD43FpgUeHc6kYrVPlv0+xTatJOZ
K9yB6XfDDbCQi3geWZFSRZVvJpEH26aT+gyKRp/vzwZ2APosmo644660c9w9EGR5ltppzyKgzKXP
6FkSa0PoGkRB8nPUYOLqTKQ4kWB7sTXpGbNHvVV11p/DKetJGQw43luPFvz9xalwujPYnoujZ2Qb
2dSdLaOnoyjNbmtGZXe2qW/kpp4lIBxzuga3f7BzF3kO/ICrp6U93qUh1Oiexnjrkgm/fRWAEJrE
CYrfjAYEu+ZanH1qd4QUw7QFxGlzuYIxyxLUcPY6kKddfYt99BpUtwgf2rI82FkPPCOtP1Umm12Q
lexdqqk9T7dvQlkwXIjuSsfUYF/FC5ZDi78BbMWm1vZ8rENMM5p75sa4eZBDdAUbxx/QX0bTYZHE
RuYZ9IETYDW7PzAXTILBjqDPEr+GQXjsR88lolZXKCBy5v8d1r6z8IwPoAlzMtw+ur9ECX4RTVDs
1h5Xe9s157XOm3Oo15+hx2HJmQiW0YiSu8n3u02briNGgNt3uRuGdotyCBa33zTHlQURfKHOsQi5
8edmdR6RKp7L2zNrzverl48HjLLfQ5W2CR+lGMd5aNdgTNzGem+qrOZyggbh/jrAMi6V96ezV+xo
0wXk6UHfLmWZn+/Ponw9GMKnCprdBBDrfBBS7YO+w3Wp+u4jl4NO/vnQyKPqzK/UFLuOt5KkoMpD
T14ZojjfHxbDEwhdQGawE3F/JRxdjDLIu7fziuw4wWY0UGuQua6nyTj1XflpUZjuGGaEJ4fNR67j
6sFhFeyUB8O1E/sQaxkzNBNyXMh9zQr49YHpcGMoBRg7aky0FhXczp7dIF5BbCE8CTE/GzxoCXwj
MmXSGdLmTQ4Utx2CHpfZ1xpa6ZkmX7+ryh4nV3MECGomXupRXDvhaTGiNZ5L1oxdZg9GR61aQcaY
J2OOrRtjfTGjP4s9JjrM9a6EaTrPI7jsyMpXVgG75hTWdL2pR3i6CrcdbgLI5uTfXwXzGbLbvKzN
6f7qdPtTXmcVO3jmpDQWMPSmmR/urzt5Y/GmuP3fpj+FDoGT2x+/P9z/+vszGDEuTrLytnTKf/3n
3/nn8f6/tobVxPVk9PE/L97/FPQWPt37038+7gN/awMo/j8+N33/5O//+Z/PxFuqD89eg38+pX99
EfCGQZhr96O1leDMffuES8M7DJ7mNp2BRW1sPZ7uz6rbs399eH92f+3f/hxRjiqZpubt/vr9Yc7Y
yiE7+7//qiAbvAS68+P9JRxf666v289hbCiVw7SFMh642/uH/3pYCwrpdsUDsLk/5Zo+ndxIe9uw
ck6txVk872AeRxi+tn3bXZRpuFcylD5UbA+S8ljUe11b6VbqABfBbRaoiwVGpDv+RWA1xnCdPZDl
/m9uRNgXuDjDQ82PTt2s2yCbnKdxsQbQh42+gvuOhWTIXUM/2bC1aO1dllOhXeEoKuevytTmfs1r
xqche78enAimvcL8DCldHnNaHdTZ3+rgBye2fNtzId9AoA9igIYFOVeuPX5ZfQ16fOg9+5nACrFP
zZpomqcfLR37jeGvRmKuwc8oeGKHLGl19wlSr4Lq1E27wMb0OabjW1VQ0rHqsSmUL/Z1K44Iif29
GXnfmpFwEZLCA6XV07o4iYgA/LHcDO+P5oljjZeqR0kfTgB5ItJ+jp8qtLKIG2aGwKKFi6oaQKpB
3cd11X2Kb7PqnoWbYp93HM5PGawJ/WQXJPddzFg1EGbun19KWZDLRwoPKHRbNbinYkXu6RVMEfSN
SCdWmkX0WOiI9ZyQwGn3htpZSKUutSN/6OlxMsHSlN2877Mw3NKMjJ4C1X4q7FC7Muz+yGx6NcZu
QQcyy1g0mCGK/FddJEYNh9QMb7HECcoY5o9d3U37oG2ic9aTTRCcjawGNuhkf/lQlg+5esuJb71k
FscZKVIUujdiyALWuyWNhFM3ika5KyNYbKwxia3Z1c12EsLi9vxQYM9zIZ6BCSoSy8swAXotazrC
8jfKVME+ynoMGqWJay1rY2vouNn3JW0tq3wwjD47DOn6RcaxfAgg8p/cPjzXCoLi4qn52SF4Jmr5
YVRyOAcuzqmpgPNmuV17rYQ8eMo1j0spDrSe3g0+hbNH6wPUhWIMmEIkhb7jJm2AzXGw5S+qW8Ui
st3us8BWj8LfmBNHvgbf215CdQUmE/RbxXiTQHrHRLEOKAhbandaYIBX6A7wH8QrBQ0ePsZEm4K5
7DlVz+SY2H2OOBsQNTj7vf+mbKD3JapgoyLiAh9iqo3jSqA+FrphcdBv5IVdUO5EteQcfKPBpuS7
VzqJpKLyH0Hhc4dfHbF1ir6/jPSHBkReG7cO+1h6Gen0OfyuLYlr8rNsp/6xS/dFitVr9eyHKaPD
MLDvfCjN9sG0SH8oD5TukOcaXoOqE99jE5nsa7TNS/fnXJn4lcHYxLngvI9WOaOsiFdLfDiacCli
Qm9btBROecshtc8aZNhdlRhGNdD9EHIbtPNMGwvhfCunJ8+ueqAJ9GTocx2nadi4JpC2SVThbmla
KsjQfqhsxsKlidAj832Ivi0X5sr8dcuASaPnMMJ3h7qOjn61/m0YJRut+GG08u80a/c0WSuenTED
OOET10K6lWQeKhhyh/Um0qO9M6z8dy7SRDfs6HPkbjGIRsE1n3NIWY5gB7shzun1zKTp+13IOYVs
5doet06MVm6vFxwa7bovRlFuEZL9EaJdQP2VBGHUxJ5gp6eTwA6ULFjYY+hI/tGgmrNIfJ9ravfM
79ozIoyarh74BKNOk5q9lmMLroUjkBEdQOefOxgo2ywq8m+jdv6kHqb0h6FgjmMoz7l1gountbWi
a946cb16nM36mrf27V00Ox2L9tp6DLKeIi5SNTPKYO87C7FMDsrX7vaAqTd3ac01Y3AaUQfsja6/
DJEsr/882FwbRyf6m3awdakS3B3wYEZ/4PD4y4IuB9lDTMUTGOMYBwaMAGkOgrry5nI6DwTnzxSU
emuHzC9utGd8vY2guc6V6naatPdenx2jns6KLWryCAYYijGbd00QHDB2GEkvuiMb3hieml+uVVix
dKRgTJ7b2/dBNX5SEcKitQWWOQ/zJGv7jJgrV2tjwV3gR/PBNdF7NNBi8Qvzd+FDTaNhx33F3vHq
LpRC7uRkZ3E4RCI2g5EtQqeEM5+LxBfZ8Huu1W/bxEJQcthpTLScvYaqzkbzVwt4e/Gd/VIuPr3Q
EI2SIS+knPeKE+yTBQ+7oJbZTEQ3N/YEap970HdhZxikRfOxsuOYpww1srku9sxyDH7dWPSop/aQ
0fVKSF71y+uQcpWt8tHbMW7+QbPRiznckt2xQWLr1WaaE/XnptxH2Aaa0eYahUE+ifg7HS6Pjx3f
viV/5Jg6J3IywcYGfgF1xQqSoXij5c3yUZRMjfMYrWFEsjYAymALpNNyfpizduDEEIW7ub7VWCFm
zAhqUWBM+ikfzkCi4tYew8eSEyDQ2P65d+RvVKT80rmqvOpy+A4SU+wXmi/QG5Ax0jXbcU6GSd8S
jOtZ2U260rrmMLfPcHnjuZ3Lc8AwfYf219qiiFqTuVcnlWt7B7drghM8icch4ubiqBdrzcjPFR0Y
kdtKjJJgtZYfrHTUL4oB0rYATgMDs2mgEwC3aF0CbOGYXDQZ8aPKyj+zleE9s1CZ8J5gwFM5n6ij
7L0791xj6XUdrB6r0RhAkmWgdqQvsxy9CTb90AexGmV6NOoVmmeoPw0vcs7dWEQXHQEAr8hUksay
GbZpjFQBub8HWgHmpUSdDq6keOpAOJxZZ360olaHG9DCxdMzi9sAHRivHjKvYIl2RQ6z8XxtH9jc
wh2Qvqjeqb/JCt9MkdlPZBSab2TjkcA047i1ph/9lMpXryimq87FD95u3esYThzrvRx6XIolqKi/
i0l1Z1MaOjZvH5KMQ+Xu2+XJUa0+5hBfth3IjVnP1l9IHedQjrs+0lvVecH3eoHpTgiQLgkYSvZY
9WPITh7rDUiZDFpJHiiZg2138zaw5vXR4du88Qq3PlYNR0i2RfUeEE2ydPlPT6tjVYTqWaI+f2Bm
ys61rF9FNR1oQaEWDKu/ozeq2Jn6LHFr8285PhaE+C/d/ElDYriWBWtaY0W0Mm+iU1FPeH0mx94V
Qh9Na5h4d5msbxiTOhcMs2YSMDgSJcoOwbFz6Uzse2pmSELx0mSwph3pc2nnmMLGNCFk+7cIJzai
FZ7XKrN2aBopcFOYmc7/Wuz1LNqFKULpI+6e41wAmBIsK5XLmhgy959U4e3dxfGPDG0PapxfgMKO
D0vRm9xBLJXIdrFB6XN3Tb3gSHYv37M+H92wvcjmmu+9nWtOSILZnoUtQ9qfwWg6x6hwrtqhjeBo
Z+fPU7830UieKuZN2L9yivjQvdQ6+2K1joZoEMy7slj9HSDhfWW2/nHMBb7sasRrO/lTHGQuN9x0
qegnaPeAkRlZWL5hjlLQBocIISzvGfs4xrAUg3aN5zCBOuJuDUZgBE2WnS9cJzbnYTqsfZUeifIc
17yyt5hDiFVxpZhvJmFaVWCYTHnsSw9tUbq8553lnR02Fja1TZQ51zX0orCvkGcI+c2q6t3g01IG
YSD30q9BKadIyzPyjo8R7fGN3Q0AOxi8WeZw5IqkiX740Ll6lb+EwGhNYtWDF31ZGOKPChGKNzg4
QBbBoW/G8WBTZcfSFZwWQm6jZo0zwXanK+69Jamnztzc6s/zSsFK3DVlSOCJnzYt1iPr9j8zKNHX
HkB0XuRPmWZZpMJgEjNorzlcQPB3JNUdFW1/APK0xyXZXOblRHCawg+jFIFcyFGOEKgv2XqvfH1M
y57tTyhTKD2icjuXTwV8hoceVDnhE/0GVTEteuPD0kxlWL3HYJkmhqN/L5wVLw2mrltz7RLeyMol
cZw9Pxg0B+5H2nrpzhCp8dOf/6RB439Y2FCXOt1Fnl4ubqiwVTYrczh4Twhk82vesAFjuc1bDVXx
mo6l9aLmV0zeLEAQS7jmRVg+1PC3sQ31+5LAyXOd4zRBJ+pfVfXghdRyWUhqOqyzgZPtMD6nnGD+
LpDNHwyx0MH2CK/6AEkERKpTJWkvKA+2blCvbBPdHgY3G5M+WIMNx8boITKfGXshXjUPGRCSQ7+u
rzIfiwsjiuWld9fYWNHWqKlg/OS537thDZ/vD7TtUA3aXxL92W4wYd24fYC/a1hYBsqW1xU4xZX7
gXpxlXnK7fznTJuYrrViQpOTSguMaLiuU1pTFxj9ljQQ31aneW6d0oqNYJppDU/M2NfKiduK7HMo
ETByYpB05dL+yV63k5dEZBd3buMsu8A3m2TK6+Li5MNuLMP13NAo3gnbdDYa7eTZNBTjHI9xc+fl
+zsOuyQ3MjOk7AodXtgd1acoI7wt5PwlurljZrS6u042+uRRsEKpGLYq71irrTNrO+V2llj4LWbr
XFaZ/NagPelIS7G0dFkq9j+cBvYaYO+NDXkSE0AexaORZhfEn09l7ohDzoCBDugS+478zvCdq4jb
QPpBbLRFiLSgKFnGmPlIkdgVAOtmKvo4XxgGWd4nWVRkDrkM8dCKE3mD/nx/MPoZMCgmlx0Stvq5
XtqdT/DmVfGOPxVqmNgiMNVpEeGPJs2+DJY3nyoHmAdV05EwFQaM1Jk5MuKxw41Yb5fZmbZtbzM5
7vzsWIOziPu6y/bBOnUHT864Cnw6d8sCM9vIbzN+uLiel4xFOuxHAHi7ToTf12G9VhMQ3dWZ+zN+
O8lQpPnOYuzIr0QkdrlhfS6uyfl3qebTSE28LyzY+IVfP9vr1D/USujHNG3Py4IHZKkRiANJD/Yw
dcytAuFGeij/QBOIW22shh2wizzGwMVRqJjxntGRePSyX5H9twuU8xG1M7k+v/rRGuyHaoDqP+ir
yzjlVwwhPIA+0+fqzcLfnDsdkQGnT3KU77VV9HgdqQVrsZ/80Qf/m0ZHVmDoDuzLUYkDO/avTY7u
CG+9g31k5uwxhn4iwHRgiOluuiaze5jOZh18hdBpMd+l3tb2llfXr93jhP40NAfCCjYh5LrBayDH
kbojJCcwEXgjajMChjf8jHHt+geLgUxahuNUj0gC7WHp9i1KMeYTBN9ZBhkz9GRpUcH/R0tfzVRF
5VgSyiGER19rtfnppx0Q3KkBYmj96qDUWTYnfYOx3ygj5Io2JJyoPUh3aQka5BiNyJnuq3Q9qEbK
rZaE3ku5BUfJ9FPufbd1/84gWGDawwzeeKlw4CZb6pR2xqE1qx0623lja/o/yHavfW380LX+ndn0
Quopm+JmXfQGJ511bI3lcVVBdJVG2V+sdgy3pKlqBpoMUTvrJgCwxY77/e2t28SlBkns6O9FC0G+
CE4dkDLiV92297uOW31wsxoX8uBwnBI3Ctzc6MPosCHvpzaRS1oynCXI18k5HlumuXVbhPgh8u/d
ZNCppcdPkUqeRwIWIgUEkw3knjTLfZkuwTnzEssayI4bQ7MNGppftheNByMS9mZsG2ef9mnNNKQa
T603/qEfbu5DBxUWi9LzbmbIVpXtL8Zk/n7J4Hlog9UaTkG7zM6djfDNcw0tcqOdKX3paC4tmnnt
xPbCGTR2Tpk3vuAwhjJQZsQhJgDFY/MrsN3qRAxWbcZ6sbZdLr0DvjKy2zTW1Cicw8J6b2wIthY8
WuHs3Ba00TtOjnXwkRvYr4daNnvsYCgw5FoSdtBBwtXwzA9Ls9fQU5uYnfOoGuvE+l21Yao6c5Yl
JN7faOIsQrlxng/OxSWVc6zn+ikKxvbSNAWdn6HvH4KAM6c/6gsX4XWj0zJ6RGWTGILemig6b6OH
8ZUTVM8vq0NYJh+OTmgXW5ddfoafGQbNPtqv6H9ZpAVi2QZbo+56kHLrq8Wk7NaRCk6WXdVbd2qx
ooZ842a5UP77aPzG1HrtynU8cYU7uYtfsnQz/5pm24qLojXiwaG9l+8QwOQ7u+P4lrXWZ15BQIKx
8megaN8jMEljo/1qyiG/ELELk8Ar/szerdVlZ9WhYOXeC+d2a7NFmLhh+mnbzWNa3Pu2NLIXmznZ
kLP8O/FbHRmmf7QamI06Yv5StxVymlEC1PcKDrKsFsZr1rhcZ+sv5rwUWTXHl3QtuG8rmkWhUdBY
kPrqjD/pYcQFB5GPYD4uYx+cSmu0YrwU/HTCjqloXnc7FvhP0er86oPCTISZlycN8J8gv4VXQk3H
rikmCnQuJZwjn5v0rxX0SHNdbyENEfa7RhbF3s94ZwaR3tBzhAtJtSEj1kYygPCEJKNjWc0/xqoX
5wyqimxAsvedvFRsFsSFD7ysWqmHw4EY1uw5fI85D4iKZtBSur9TixaNW478lGfv0Aaz2vierjal
ipyTFxqfmNvfTHZaE1qO3A/UEp61w5eHIfKmi8U9V6dgcDJGjo/Rkh+cgEgXHdps62L22wcMW8rc
Bx0Utpt5sdpjaPjVvqDtlyj3h7kY4bnTY8QC6yyOgfvQ0mTB0FZqw3jOLA+mhI3Q1LAH3shV/+EE
6Xxisa/dy9X045bxk3Z9BvpOJ0mRSK777hid7w/V7P2R9Nbo/QmkN9MojsyLntJQupe8dz45U5q/
q9599lIzf8iXLkysXFwDNRfcX5W1oyWEzjml/mHjjB/wgISmj/wD/RbxUUTtwzpPelPRBCvkbTw2
Zq8jcVYOTFVxspv62JVDdcrMrD8i6Xl2mkDv7Y6L1lp2jPdibhk56uCKnMfvkePa1MM6xdm8zWen
3OubJ6OODM05wHnDq3Cop+GX3YI7krSE9ozLSHgop3uop/6VQ9Vy1GZNlKCp3hvOSODznaNCx7lh
ERyqckmZJvOBK9LsxgpgU7yELNh36bLJ8bWeepO76KRTasMOi7MYSkqBlS0MKytOHUCDC5G55BZk
3zU6C5+HvFWxoaWZgBD9GRBci00/Y3Fcs3vA6haU0HY8dDYGG71k3gbc5X4saL9BRrNpNMxQTR1q
mrU14SlZ3AcDNDIZs5gFeS5kehWgZSv3w809A/v59jNOXx6qtPKTIgKw7na8ywdp06HJm/Ram/pg
ajc6VZylj6piy9yXA3knu3rIVWUcdJbweVCXG8XL0gYNeZslf4BpHOcF+xN2ZlV73FE0e1w9HFfp
Uiob16IdnNgzXcyG1gqLsAHHH7LitQ1NRKUjdVun/e8V7xW4b0vPUSE/NiSoHmtpPNRLr46TXw4P
UZaBPpB5dZ15X+aOtk5e3RI20SkgBLJwefmQj+4UD5UnLmUq+fGoEYp9U3G1aswivl/4Q0U1GRiy
2rSjbR+5dzyIhaOi2cmnNiseHZum7+qqLT4CdeaHGfArNHIhlxJMYzld6cp3QOx6/1vqM5zIe/sb
Lolmm86Ej1TJZEgJ67MpEEeJYMAs37k/QhotMatAfErsd+wQVjrvpjqM6uu/mDuv3ciVNss+ERu0
QfI2vVFaed0QqpJEb4MMmqefRZ3p7ul/0MD03QAHeaQqVZWUyWR8Zu+126q1n2pLb69e0j6RmJQg
BhrMZWqF2YuTRd+lEOq7LJnvgRBeTA16WEejFY5J2FOasPbSHNKTZ9rbyR+qd47BAg2imaxTUUaH
zmqYjneje4amHm6CsMyXg+pWoVFne41VehCbTzL271E+cRHpdOdjSTYjBukRyWJunduG8yNIWuei
qkktI0AEJaO8Sz0/jDopcqlshqs99CbzAd1+nlCNL6L+BZ+cP/e4YDWI6RkJcN/JofrJq7Reeolb
kytEGntpj8OV1Ovw3Oh6zrrhXgR0voxu3KPDnHPlYWZgfE86tEn6whpKr7uitXb2NaEEmADwtk0V
dT9kcyuhqEUHV8JQaGnqzF7DxxumH4ZjXHAna1tsm9HGbBC5cbv/cA3SCS1iZPdx2YerNm7S9WSm
AgdVJHc2XqfHNJ9+Kq7v2FPFk+131q6mj16kvJcnXemXfuD2k7gEOOtTj/9xzhAnqRZhi+11rFan
4Jg3RF3GU/yAoTE9m8ZD2LDcLlsrR0Di39o5bKMXZXNIFVcdjiF59IgTPym7kGdTZnu9Lh8th3QM
hTNn7zUNBU3rLE2XiusXWzmM/p1hf3tQXrSysQgsxjIMHtEIv9i91y/0tE7BXgfZzZS84UtQtyvX
ipmQMc07+UnJ8M/EoDtEZv7AjpYeq1I7csLGTZe05q0cfk3BzqruMvEwiFCeO10/GdwzVrIricud
TxHw06SJwcI+j2ibehZYTjaVzAW79h5qpX4jwFWKLWar7G/KeIqcc11epbqWbZY9ZJgLaDxT4w1h
IgZuo2nxgk39K/2i6k9BZXvvVtKSRys4FA3GP1SHLtulMFwys+w+i4EgZHaZ9gF45AcdgX40G84E
sgPWOnZwtx/LY4uenFeFm1OaqejaD9ZT6VHr2UbEhGR+8FhQgdzoQNT61hUbxM2wSHGDEXKwE4mK
KDHio4L4vGxr/EbSIbM+CHuuWh7Cln5bm/p+l3XdFtapsSecnAwbhHFCJ4iX++Iyt9R0FAwwdqMI
e0Yy+aHXsAVWvhW+NDFj1zCXwQOveoGDsWYAbafFRxZQiADriG950ZlbyXb0hd02Mr0bkz1hpxcz
R3CXt4fKc6uXvJu7Z+gCZHVq2IZOdqg/Byw0f0qr5gh0navomPQpqfO3Bp51Zit0S3uKIa8NxvUI
JWpVdvm5nFRM/USLXqaVftKZ9S/CtHtsESjzvBbxK1Hp+aL28Iv1Y7OxjdGiozWWDkWoylV1qtKs
getOXplW+9yEEye4Nrn49EJBIJ5Qj6YWXpoIwW2XFsM2EJKmLeCfaezs5oyed2RPX7IJ7hPmJFmw
KzLAPwBf1a3HXdLjO3gTDYPPNI1vBm5DFiWgEnlP4vII9rj/NkKa4otEi1QQpVIym/p9SByDoJHQ
Ji2ETNRwpbEPesvsujmKjAveSAv9rW1Uh0gt8o5Wj7yvk5FLXIPKT9A90W47TvcccXEz7E1fEFOR
JOLMLdUUuvtKhsbC7/3qz8iKaIwN/SFKQB9UYDwPpjV1NHICfadkVW/l1l8PqdCzZIRDNUCYket6
DZqKfriPoyiPWht8D4yD7jFZs5uqQKjg/86rCjSmZOVZ7G4YX4lG5g/e+OO62jCsLAtlJ1AZYwnh
riNUeHYdzFhSZ+oj8saVdZCBsp5rg2SV309FxXkHLW7cNBkRGLCQoxUJLhCN4QUDSwk/xs6Kn7Pq
7ld++aLMILz3Vo/mIklufh9pF8AH2yoKnpjqkOpBlivyPJ+MngI+qPG7i+iGChh8sfTxfT5F2fTQ
+o7LOCUdn9KSSRsms2OTIcKgzbGOvYslKvSb+m0KWGFhLqgOeDPVtmmYOfio2QALdP4GAPrCdhBh
E52TPE5OM2xhuHv4S7Li7Iz4IAuLTe6I1JzEkXnwEXOo1o4sz2aZ/zBq8La1qaNgMHtrT0XOW4Ji
YzHkLPgD8sU4ulHy6u0wbTqfXpbaejwJCv5lVfaK+k4DSWnY7UVNtLxVGpovI7uHtvO6O9/Yz9gQ
8j0hD1mTCNjvCmRoi6ZNgwdk3wStCNI6mIyKS4qi2EuXreqCowopeHPZ/fByMiAMpZwR19amyNP5
KDasK52ufaWt7LD8OMdcc4Z1O5Tp2n4dnTx9qkOteaJ+Cxe6lkVbp6I+6gt67H5qp7MzMChrR/e1
s/TuGYktLa6bjzdWO8Z5CspVl7rJCQuHwwZy/ACta5x+HzRlsOzBA8n8gl9jTbZral9tvXg68lpl
B9R6xj1wDnHXpbdKEj0ekCes1wZtjXCtp8l4bH3NfDX+ZrI7e4MfvkSaGV4girwOwq9W5HKW+Nui
/tI1sr/k3vSAAzbwDyBvEpsYG3wkxUiJOmF8ZU1c6Bs5Z+HNRIMjkHtOZYukWKeKzWtnZ5+Jj/Zy
SCrrFZ1UhMjusVV0JIkwoM9bqjlFsri4ttIuNAyIgCLFjGdKmqMRamRd8coDTXkVk9HtbOWCUHTV
O52Fscc4Zh0Z2YW7YTDyjT/gmWlIc1r76EAZnKQ2secmytq1GQb1qsQ7h9useYmYioNfLT4z24ye
p+4q2ihfY/zv15PsvlXV3sfK8FaDXfYnSBUHVVoO8LjwOfRr/djlrb0g9m6ak8y8bW/a6h/D5f+I
aAqplP/+FUP6X+im/y2s9L981X+HRv3/kWiK0REL+3+gr/8voik/SxPG/5Vo+s+f+U+iqWfDnITV
ZiL+sC3ACP/ONHX+TQDm4z7C1mNGUvJb/840hdUn/2GYWvq/QS6CaupAeoPTY/6PEKbwKvCp/h/M
BHjFkLn523ScszYctX+hAvoml0hQetmOedl3mdQ5uqMF+Q0/0CEPg0bebuenz3FeP+gI4MdZCe/N
mvhsMk7j7xYrU+sQAB2NMAr6bNbSe6Ye7notqZZ54K6DxjcXxqy9l71x8zrtjCtzHpXwDqgQ6jej
Tt460v0JCb8uNP+YWIqkqYg9eJnYSMNQ/MtZ+2/MLoBh9gM0GAOs2SGQ5Vm17mfXwDT7ByyMBLn5
1mMraGd/gUy4IYjSuVYaan88NhRbljxp4HE2zexQ4E8q5HgJZBvgPXh5tUWUml9MFMJVMlk4RnaR
HmMNSc1zUdofxuyFELMrgp3qZkz0TzuLrkS2qoWcDRQYKcbZUZHO3ooKk4Vi7BWnwmWDR/Dk2MN5
dR1iGW0GvEkUPVIHkcpaEsrnE0veYOQAWcgIFmeHPns82tntwf594rvEADI7QZzquZudIVN6LGen
iI1lJJ+9I9PsIslmPwlzYnvph12/QkB201Cu2JhPEkwosWNt0zxkhTthCTU2/exWiWbfioWBhf9M
7CypYBI+1WjLjWnFc3XVMb54swMGyeVBzJ4YwA5q3cw+mX52zNTswrsGRZkrItTTqMOw0w4LNI5f
7EHODcYbUwWrljArHZUKthwHe46PTQec2msRelwPAkKP8zd1GXNqbXVBSbUioeDqYvgJMP5UGIDi
NuCQmD1B+Lsb+nvBnqu7TbNvKMm9e9/a71qns94rt5b9YLbdV4Wsjz0GjJ3kAZ8gEn8MSUJaLFyw
KJFk/mDPniVMAYtgbLYaqs0WU5PnRjaXQno3sTvhHdradIaKpCqUD9OuxBjVFoQ5DwOSDAQDIdEN
4xrcl79qZ0eVh7VKzR4rgdkKzPbS1se/lvM9dmjoh0j3SZ2NFwYVJhIznnWI6PHGNXB6VXa1H3FP
LYI+O4FhZJnWBcYmLxjqSYcAAq8c70mU5JtYBtGp05M9CO0OfuMKXl6948aS3wCutEiQQV8OT4Ni
lKsl49KSjMwZ0gR7xw/eSIKiFxtxwwwIfWsEel6i2UfPHE5KkcMTEwTjJDIEEoQwxwoRw7JS1HBn
43fTgPMSAnKoQXlsZdf5a73j8h0D+SS9LtpHUT2uiq7/MJZjEBbrtAXGn9RMWSNRnmSqfxTazBMf
jedksIxF7ArmVUzC+ml6SMhmKUuu3YGxPiyX6T1SqPki1TwUrT1uZDAshdaPyxbzd5kigsTckiL0
63aEhmvrgLvUpnPlTXmxvjO+SM/z920aOjiQBoGVpVY4G9l9Q6k6kj3BD10NV69IejzCSi35gl3I
bHqnCQ/IWuRve8PQVnonvaUZ9eHSTutqSYU1PTGM5DKK/sSI/dhi1o/D6KUXOEWM/fzs0LhORcVE
AAymGLlK2O2xCCPQAB/0RrhvKbjNM2b1VcbOlNbbeWic8K9sUyykpfmCHEnsyp4nNupq9HMhBhXe
FVAibTaKHiLFTc6qb8zJoULZ06Ok88rVYFbvWec6G1sjlitj19WU5nIa/tpTHj85Q7oCIoWxt1c5
0gnaYHsQsP89nGEydx96DWoXimt+ntmgqaVHzT2S4ky+z4R2oGnWtSEwiyv/lLTK5U+b+PnmXR0T
niUbc0aDqXjBSuGucm40at7zSTPdDG3U3MvQ2JMAPKz1KpO0QCJDa+0eZY2KFNVMfRHQ22VYPCNl
CTb00ltLDCT5jnJvR/EHByhGqim4x32+ALA13KBNrqLJ8plpDc1Db0u8JRNyXm0q8pe2YJWkD6cE
c+jF8DhQPD/4myca/36TrjBvRIwq/mgJmkIlmawKh1xhzzCeTZm85NjUNrKIj9TRKM9ipDi+3mfr
XK8uRG4vTYBw0D1g54Av3zkx8TGRKsy1JEl2Y44dDpsQewCZAwx9dZJVo3cNNuF1xEwSjbq9waje
LZg75dtQDu+R25WQ6cIXNbaH3o/dBSqHEeetFy0dw4tXrandnUkmbE111GP1Hdtdt/SF7N9sU05n
NA13VTrFYWj5Vo0oYLHs9tHK8GaXooyn51LTrx5OpiNeWKS2Q51vK39alckUMeJSw1tUGScONEnT
ZsWHsboW5ZSt2WUYmEwCeRQ0GHLWJaUTy3IGX/ISlXszKFLupCl4PUzeRO1+dmYXY3Giy7ba5t1B
2z63JDpEWV6/YuwfulBGF5SQZzOspnXrMHeUTvmHs0a8Tq79PJpPWauGI5uXYl2Y/qMqkGiaXvOa
TtlfZVHto+d1V1xLu8mbNgK3FXoeuOm5s21090uWDZ5MId6SyMTvViXnHqvNgf1GO6ltZEGXGG3I
7CGRZkD9p2PVra1eU3dYt2yrMv/iRZVaWf6QbH2DjYLHYZzlXXpm6nhi/eRT+tsmlQgaknmSidJH
e9J5Q1PCt++J66Ybu9aLLUoVCE/eaPHE4qvFlUprik16HU4wj9zUQi1aoaV1qsJf5aJhMJtE6MVb
koLQoAxNvxWltg24qvbNxBmotCw+C/CBtWr29TQLJzhOTDDbxyEOqE7ef/fd5My9637Wnc35YdTr
T4/pgIEGGoYAQ70U5zNv2gph2VLYTYTtXDOWOmwNVhcVupsy55nxzWE5VXm2JZDjI9UUNxJRzucS
iIPB68Sy8t10baVRQ78k1hAGuFvCstzyM0SvYfPSRT+y/Rh9eGy6L2nN3fopdE0AH/gaI4sNUwPC
oSxnw21khGvSMiWo86zdVSJMLzaZTcJFSlOEFHKDBX6EUkTXGTMqyCT5OGgHckxOQKamZeO2zTEt
3c8oZEFikKbCtiPDDoidvMmOQYj3wDYRWpkhl6arV8ZaVNk35ZDPsrlmXZJ6MCQanowpMTg0J/O1
MQuisy2HPClN6zZty1vFBirTAOpvK2ePauUAnF/9mHaxMtydkkX0ZpOetRV5bC/gJFFjlYRKBoHC
/eWoYU1dGeximzrbDPpq05lVs0oL+TfxyNEm7b7amYiFUPrsYnQgdef0p6w/e4YYj0jwvNt8yTA5
c4AK3/uadXs9pc1KE+jcBSaXNWK+A7BAzqkuFgffJBByVNmdWLsWIX7KNRuGp8Gl1DeHYNtXAgqk
AellTEuUMJ67qcaiuBL4u0o9eWMbJq+5SUZ9iymMJtfZoc168qzuiVTGEBdExWLXqOulHbnDzshm
oZ2fkD6dkULMytVCRiTarRCI1mUnXC6B6g8Kj/RIN8/eMubLsPnoaztK1xWpA4TWf+RR666Cysx2
bg7+P5LDG5qQhzE3351ZrN32UbFMVIpLB4W3p4ceLm0OadVNxtILCntdVRwF7OwOhjdcyhw+pxrd
D8azS4OM++00JZeQiD1lsMN2ms5a+sV+oHTR8mRdsPVIC/UJpXivkVy07EbCb6riG43grq5fasP/
4zZsv4pu27EpSnvvT9CX31GLAz5+973uMsbQNhXtxkvjOzhaP1Xs7DXWVENo7WPHh/zcXTTd3geB
WBIiexmGftdE+ip0kcS0qXayKCI6AhE8hgHNKDcMPLZt7C0JVttqU7NptXbbiunFIfZYKxNzpSPJ
QtHsw+Oedrbl3C2JSMZz3T9ON628sH0YZAU+YoXzREWbyqxuHvnSnLSE7uBVovDGmiNfYXFumi5q
cdUHx9l5hLbS5RnHKlp0xqlaVU79Mn+RyVQS+OpuGMtDm/T32g4evNyJV4VtPJZGc5QmMsyYoAFI
lJy0FsnDI7yf0TtwZf90jr8OwxjjBwvweZ6GHmSp9G5TZfGinkg7bqpHEj5f++YW+ixy6vypDa8O
235kYDjXw2Nt2d/CvkrLAlbBP1hbcmco+g4fIAi/7yiWhvigX2obygz/Lg31IjWAu7mc8dqId8B+
bEbwn8ooNr0WmWsgHwij+ipfuFaw0LxgnffYftBwz28Qlqb5rJBaiTE+unG8JwCPhjgslmMV7+Dy
rGg99qgHiB3UmVhOtr910FxNZnzKbdn+BYUSExMOctl/Ucjb28J4H6R86xuJQH0zGPUnAtZnEvxk
encDwyT/sdqMzvBX88f95H3YrvsaRBHD4vyp6OI74o0PSe45WZGLOJ9Yvldbe4h2lSz/WKN+VabJ
6JeCBVMAYe3w2MHYFYP3hN3C2mqh+YZ1+SRGa5cY3T5Xj3k7e8mqCwX92sOAR/jiuKwMd+0U2ZOj
sl10qRoO1ylAjpOT36exRsXFvKcjy5ahxno5KbG24mji3ZCQuthcNdK7ZMCVUpmUh3pF8+A69UIO
/iU/ONSUbskMnk7vaIeGv0R74PSk1d5VNb8hzWvdzUANfQGFZ90RqBaN07oysgVSiDujXJ6MdngE
mvzkTfmDK+ODSLsN+6mN0znnvmjnsfBFh+7RmG7O6lzbtV59rt16YdCGiTiG2eE8MBp4VZiTwXew
pXRQ/drWIZfxe5fqt4Q893HWioj2kDj2XWjdm0xRl+P3UUp+Axg82hrpRSImZXE485M+2JzSgzMr
kfOP0bWIQPTOjl1/p8NTY+TXGkUBnphDOD23utw2DN6p7xa25+HqQ89pGVdfhM+aK/exmxBp6R/K
jisNgTy12ybJQW0hu9sSJnptBm8XsvEPi9RbBvb4rqLk95ZZYHuTmXyXmn4XXvSpwy4O8h3Aob94
L9a6sB5z7L9jX/7RkSiOWrdqlHzCFhml2cVHH6e7wYLV4bLN871nx7eySOeGkU2B/AGudBNd8KHX
C98bPty2fgm5wU2pIEBTPDWZ+GojHCiT6T2r3H5Gmv/lt9of1DSHwmUbG+ir0vcfErTaokdOl2/1
BNTsfLFghSCmCa+eR/EW2ciN2Sbl0Rv4pULiYLMAJDbK3g91eLJLwAOq15ZDD0Jhcnjbj7lEn+uF
iLp+zJ63nFvrr8XAfCp15gp4pqEab23rPeeps5aafx4oJorKeeutesU9bRlW6tyl1rrK3jst+Sx4
TQI/fezKaI1v+2G0S3gUfrElOHeh6fToTvfIDSNchJqx0qph7VfFQRPDVaTIBvOINOZ6p7fjNqGx
sBK4R37wmCTRPrGNbWiOp87h0mYm7HTXgZk/XtwKtL6b0BKZwNGzeOeqeg2JihmCJo+a/eGeGTRe
PJNqhOEYFra4h5cC8L/GMVdlMK7SLvpq0P7WCtoEdjbadhsUyeAsEFYd60ztDA8rhd2l95q7a45S
e+n45nLUhq88S14q0GrbELIokkLUxkF/G2HvL+pUe2o4NskbrE5jYx5q3dqUhvsyVVzVY4VWNdY3
hPlgcRPn1r9VSX1LHRYbsireEadt3KShaZuuk23PACgETPq99xk6WfUmFs2rP5S32oLa4CQFnakN
syvDq4wcL1lo7FFDbcdEjuQBYsM7phN6wohwqHq48q38MEpxA/c8gT0s4uySt/leaPrWaPtLMU/y
5xwwYNVGSms01Csnfbb78rkQ1XF0FTmZyYpU9GUiizd/nJ6S3Hi0K+w69Uiwr5YvemTvCwub0yJP
aIlKh7UoRLm50KuDaUuw/doWu5abiUiClck6k3EOzibSRN2HOm/fIgvuO9Kuwb47Vn9t3OItyi9a
XBwTmxOX7k+HMjD2yNxR53TWmwFsE8wearqU0kBsaic4JFHzhpPnqVpE0DdC7hFqcE+MHs8YzXnb
l/KlpTxvYvnhifBEAUylRaSnhK6jxM1pgnY9/12FPj5ETCmKUQzLNtZupljlbvkFJW+dWL8XPl6o
HYUTrwor296xv3U62jDofqTpHgro3elUrk1/fE2N/qb46ToOCqM4DqZae3r9HaZEzYwmXFFnem3q
AmHrtM6mgBJHXYVwed60Cl8I6KgkCpfuMDzMr1fdle9KqBffbD9ymZ1xkWzxom+7EkdOdTcrNvRo
hUzO4+ZUjF+ZHf7EBLO3evYZuEaMKgZTqW91eKhphe0piVcB6o+5RmTfbBHMyFePdFHCJqqjtYJL
qLmPRR/cDLM9wHNxYfnUExVW+dg2j1PA9no0FpmGv89F2mMOcpfaRbYz4o1kko2rHGm3AwR9U8BY
BkBVcwkw3ZzqDQOVWXPfnQKj19d+0TsrGvTHxP5AK3Chc6VgykoqtvGWTXvXLx7Ro3G7UtNboyzc
ZGW1RQKxdkRx0TXxzqI9XQytWo1W/pXK8TB03yHgPG7gL4RI2ysr00wu2WzbW9jzBoO5ad0BrdMS
1qgBcwVSCw1iMTsw9qG/sgV2YdxyBnn011KqU8m1fMgcGvR0YO0cK+9go2rQ8lg/MXWmqivHdV+L
nTsx3S7xZJQJ9RGo0J+sLX6lbzvpQ2LtNBICJu6fwqAycgq5sa3Iv7bArBiAcKsjOhqlAC086N0w
WPgOzvpuLELuauOeDmDhrVTru3TOrccyQT4OpdmsUW9Ha0eGu05gWZJR+ERH8GeK7HRTy6TZd4qR
eYgnw23YyloeAkQzGtPZ2PqUCP8aGLW57W3rKnr7IpsST5ilvdR+BqkvDJ8mDfFSULwEDoBkpwX9
bw2dtora2t4lFUTCDJTI4jesLCt8aKMzAAS5rTCAgqS9RLWQzTnY7ivgQ6ADBahAzq3GFm+OZlH+
0OphK4sWQRNqa7u+O5reoYJP2pXZqQaxB2Ju0piXjaSfIp4aWkTVIJj0/G1dS56heNwwZm/Pi6By
/ZUf1XswmtZzmf1lyfDZ9Ge7A6Bhu89N1ZGZEnu7wuUlxPijmyjl0JnSIWNCcsSD7zpUQvMOhyUi
X4s3lqFBCj0WJUpYJp9RlfMOzru9YwBlaN0K8DhwxWWS13srm7OyNX0N5W8k/7xzeTU6IJESjVGQ
BB9OT3kaxgjvNNmAwXHpOQcuJStFwlUKhWhSQZdwhpCcIZEfnTJ9zLrsO1HEDGW+3PiCb4+NMoea
uEbN8JN7xNQ6r8j86ABKMrKtZy2xX8oIixIQnEc5X8lNw1qk9WZuqIGhOYM7N0dGLoZQMNwoMFk2
qMKJcMd20DuL2Xafd9GKThU32qyJxYFlPZHP8RIhaLevIIyPblVcqsJbpwaXrKNgdMigf0c9/TXZ
W+HlO2L/oOhowUj1j88/+4ZLhE44WXSGzzPohCUWg+Kl6sE2ac6470wbxFH9hyPupENXWho6Ha7d
9HIRSrwbBr4A66+B+sC+Ejj4JzflimCjGn0qNyY4Qgj55Z3+Gpl+i1TGnUeHFVQMmGWo+ayv2VvF
8zMTBUEOxhQJuOsh3xW5u9IjbWuTc8bKG8l2irTL3A8sHRA4b/vBfUJ49h5IsPZxuZiqdG8LZ49m
+jkgMAlRN3hjH6k7V8y59zpjwcJwZ4IPCvrhi7ZqTsrCkU+IfFqiJ+gzAJV6Wrwbvtp7U7/qdePe
J/GX3udL+KKPYWL9MZvxlEC8WAEf+asPzi71+hcrpikh4pPp0LPec/r4zV+tfLWUHe0JE17JVsil
zTuZkTTwTQZ2G67GCLoXPyx2UrqLOk0ODqdiEpAtlJjaHzfUDzKp7uQuLhmCLCI1nFlyvQqmhYtJ
DN9R1Nxipn69d2eHsqr1YKNrDUCKqXkMh+zJzLuLAUNET6Jb2WVHpw2qh560bCbMii4RrgDz6oLt
frusNHHAMssqRDR7htNfog126RCiyYJnGqNM8vuWd4J5qlX2GVLfEyXl3Pq03w4KgbXe85cZ+0EA
XBHpuxO0b7ruXFqt6dZRnj1io05F8jUW32HCQKOgbrRbxumuc3Rz46T5Ym1a2gLZT7gAIX5uyAXi
Bxl3CHo/MS0PCzm6+PzjblXpSbYk8+xRgiRGN/yJnpY7oz5Rx4A0Ji9yvjjJrMYLjKDx6OsGSpSq
+sb6cCBcddNM5tkuo1vcuu++8p8DROkkdWHCKGNgMz3FSCPXGEWunmY3i7xpX8KalSLkzPoZjfIl
cZW39JtoJ6Zslk2X31lR742huGIUWMdGy1bWxpvdGljVfSTEGoprpr2QYgPdxbMzP0AZ6P/56PdT
bf70X37tXz79lz/2+yf++ftiuU1Hi9VTPhtLxGOclAZIGp7CpgZtHhh5cYBvURwKdgWsmKd7keCa
sTMAVOb88PvRfz78P/zawPIkWwSMRdw+TiHrheVhjCaxQhaQwW0pqoOHDuefh99PScFp9+703Oid
amGameUBwy9/AfRMgI4RwZ6worMJxapFXzJ/u/aAemb9+2GVuySg/H44tcYlsL1hE3gxN2U/H/LD
7wMW0n//SAJRFQGOs8wnPbSq957T8f3+fpv/fJjO/8rv59XYzgM7bJQVYF1KuOYwAG6A29H/74ff
X/v99Pc3XC9UvO7/8dty/sjNoEZwXvRLKG6lzsySX6yKF+DELRvNuDqwQasOrQ0/Dy8PCoM0qg+s
U+vD70f/+fD7aznUrL3f/fEqdQ20/ivL8CaLBjJI4KUPXsg4DiHsn4n1zRnfxUgBgBYr7lGg2rsU
puciZ/iWoZFUnmRWZfbfaev1dKk8wFOC1l+CrjPGceX7wGAmbpOWgyw2HyB6pakR7EOvuKi4Gg+N
PYIc0Lm5juqcNgPoDscdlgh33wenwiPAIUi3DMTOedXVmB0UTQA2j/KMJAv1s1TjeiqR84dgR7L0
R3frgzV49sHv+hEJ1XT3kj49mHbQHqOSfM2x/tMkUb1TRQA6hG267IuzrKvu3Nq1zx1VHNkylLhn
3HXpqL1bqwBbtsE/Y6Kr11JezDIHMhSyuaQmdTmqPE2eyxEraI7O0Ib9vNd6/Wb1hjwrpzkZJaqR
Cf95ZSL9pQ5fPCM7zk46KumwaK2zMi3rDEuAd781HAJNXCar+nHzNF7zR7ozNrJVXtinJo7F7GS/
xu3g7V3DCh5SM6ACwnymDR8GUsOlV5nf0mzzU1FSv0N8OnURJQv/T7whYFow8qymPuPfqOFO7cvP
fmjwxlplcdHkVFym+IfgAAfZ8YTwmuliovR03QpeFfhwlLh6i8c6zYtz5Lr5Wdee2C4NJ2cKm1VU
ZaxUGLcVRMxulIGdn/7cPSFZd0/MSPdhXNzNsHYZZdXjg9gRGPRjMSKYWLEtRO0TuGhOIfYBcqZG
DiZK1Xxa4cOkZDSZ9xsV7WaUj2eM4Iux8MkNmr8Tdk8a2znKG0NHKhy4Xrf9VWSX0MmXfpU3nER+
BgvTfOO803eM6Z4oQNb6/CKyUUJpwkIlZyfHV0UFV1ZaC2v9+2v//Pbv76CkxAvflTwxxyneFZWV
wV/MXy3f++rE9FDiYluQCPAIN4cRWnOGvHZItOB5GGDPDZ+itr71Lnka8/CUkm1BH33sB+MpbsN8
0drGC67qeqH51YdrQuAwJqay9XTvJ9Ud88xa2ZpOTjKVoiHAnbOA2Wnusq6zQ2XFD7KgzktqzNVQ
K2MLzKaLbSbWlbMsXfVql+ZOkZcD2dGs8NDhEo4QyIqAOhWV7L0OSTInk8teFp5ig2KoJ5+zShu8
Ww8YmGHDeK2JfGCgdaC9BcKARdhrnZc+6E/emL73mk2ZSuOpC3k1cqQzRnPIdqy2KUsGfx04cEv6
5H+xdybbbWtZtv2VHNF+iHGAg7KRHQKsSUmWZclWB0Nygbqu8fU5Dx0Z9r3vRuTIfjZMkxRJUSAI
7LP3WnN1KPRkfV84154xKljO0YMd02bJR7hbASQBqnyHIEV4xz3Ig/rr1FCEOYV4HWqMPE7hbSe0
iYGmn12imzbhKn9YrO02jU4ooxXNj2HCkX+ZKzp9UedjMDjq9kOIapRgy2SnGdV8nrLV9edi/DzY
8tFcH1cF9ojb6GHQjPySemg2ckA7hpFt6hGdcZLgcNXuBMwLDoQYqFYywJpRewlrJq9GXDLbzapD
a5EbD36KhWv7SOItkaqPlnXHEf/J60u6w075acGIpS3y0jQ60mnL/uDq8bHu4XHqD2DiFprkzCwq
t38tUXxklb3sFoel3zB/L+vKO6KO1R60GShpPTBSE4Zx1hGF2lF9WCF0BRbrPDQg6f26ChP7MZsh
X1BgGxeRUlF2xnFgEDaX+rDpenCiVVn7OiEZG8kiRybkIckKEWwNbzdOpmsVnR2qOFLQBSiuIkOv
P+PEkUXzHX7Gu4M2czMwqxSYavZt6n3EzzMfYsvAK1pa+rmJ3sZYN14Gi4aL1Z0KyPTHZJhlgB3r
RdfuGuqzukKBYrbNt7zROUyPp6qOf+iEaW0cgVu5zR88irPRGFkZR2jFtETHyAVupmIBrcWZn7ec
geNuPalSspPivFiM7AwnwVPfovRuCVnGQty9pW5Ppx6l+Ca0WJaRN7WJvrmdXZ7B5iBVY/GziWxZ
3c+0EzbG4h4cG3oeq93yse3qTyim3kcz/Z4O3wigs3ajsYSBvUYHjrvmQ8HGgj2yMSB672ZW/MwD
5k9wl5Yg9xaH3lnf796IzBt2De3l3jaxkjYecXL9fK/H87BtbIaPTYguMFOJBdZbTGrNzmJFycd9
XyOv/hJa+vcmXu/tpDAALbTuNp07v2RCv2ljT2zXSfDd7ukV2gZlM02PeKkjJpqDhhMiNINY1oSS
xubA++nmgIAid2NHzQfCbbOtZmB9xW1kbFtn2Xoa+VojqGotX5+0NQVvgqUPSt6dVfXJPhL6x9ii
ZjaAZfhoe0bfATWA4Yz6LS+/z1o2bbp0YTnMkY2Wrn1NLSQ6FU4O18RmUKN88wCyW11rMjtD+2XF
7tYx2tcBjufertsPtGW9g3T1+4ShVGvFj7mCekomFQR1Ro/MrA90hty7yMEg3fW1OKakVUCdG4qD
ByRj61oQ46ocj1c3Tycphx92sz4XRADz2vaJcPjLEC7pcz7cx2b3LZrHpwbtAYUaGLxJhNs2FPsh
DR/osoBvihq6z/jAONqYxAwCGQsj/b3V5mlT6Gq10NjfKzrAG4rSaTsrEilEUqHQpKOClGbQSnHW
8yfALzVL090kvTIN57QnFOQ0UbjTpjxm/GV+2+MhWhQSVYu+lx2IVI55EngYvtCE8+4uUyjVLAaq
GrvCvZK/EOgKuCoUerVSEFaCVxdGxYBZhdPhcVOw1l5hWx0FcIUwRgkD74OWK/kJd3Rf8r2loK9C
4V8bOLC4drSTqdCwHer8YLzxYguFjnUURDZTlNlMgWWn6oWMM9Jxb/eoi1VhaI34SSosbSkA1MLW
yM9223CqimoAtgMk25830ZzsWxPM7aKAtyyyGS6q4g8o7qyguLdrNk3kA1aG7aLousmNonu7urY0
nAsF2ZWKtruC3b3df7sA60PiBHRebvUHAa83VeDeTiF8Y3UtgeprK7zvQj+Vr2B5FAr9WysIcKJw
wOWNDNzbQIINB1ywocDBjkIIO7CEFwUVjhVemIP7OVbAYT6gS604xHDAgRErLHEMn/h2V6aQxShL
Sr/pFcd46kAaN7CNceR4BxfasaHYx7eLUaGQ5xoosgMdGRscsW4tov1QoZMnBVHOaYMEuQIrRyMY
R0jLEZ84ekDgy67CMAMpmQh1Ac2MeaU6oy2Bz63AzdAN3vUIXGMJ03mA7TwoyHOtcM+mAj9nCgGN
3FEEg8JCFwoQbQmUeImCRkuFjyb85yvL1nJXoCI9TyxPwMQwuEhbFTAKgJr+NuMpBaWmt1CfezjV
+VQbe/3GrsYV2ZzHG9BabWUca1CtFe66gnvdKwD2oHAppYV3UFd4bOdGyr7d6UDPZpeiCZ4A1Ma6
3G5dBdl2oG1nCrtt3n5hQscNIHel0Nyj2gjRzMBggNvdKIB3C8n79t5TBfe+XSMUwQkGhf7uYIDj
004+tCPfNL39aihMuMfMN1fg8AqCeK9Q4gKmeGwCF28UZlxbh/u+4A0kOKcMRvABlvtLXXbuBnck
nFp45Y0Cl3c3hHlEObdANWdD7zB+51fG2nXgAj5HJxRpgNAdl26SPUeBHkYKkw9lMGIOn7Qi2Zkf
zMdwotZbvAYap/0qYa2nCrquiW5HgCX+QQVkNxSa3YHRftP4/58d4mmpv//n396+FUlJadO3ydf+
b//xveyB+Ry//effDN0S5F79azvENemQRULrqpO/eN5/WyLcv+vCJAcZjb9uKzvCPy0Rnv532zRJ
IjawJfzTC/F39GMSk4TFb6c0IQ3slzeC/jqZ1nRCPYPWlvu/MkcY+v9njrAslaPrSltKzxTWn0K+
Ejp4FlGAGcYAVhlUVa+Dad95BUgFs5zDk4sM19PGdY/3wT1AeDxG85KpTgHAAQMuowligu/iQ9ZK
5G7eeu8RTMogsiYyD3xypA/f5yKkDonW6pQVxHBP0fRjrIzy0i0q2yIlvi3KVmSoKYk9SPOiZU9s
BD0/DRB5+lks1S4zjCpY584NROsw64mpO3p8FUa+7vAxnM2poDf5MESIJkTdvQJDmjbz0Dj4F5j8
rBPy4q9RLGO/d82PdgkxuE2YmknUFijw8x2n//VQjGiXhhropGhj0D6JdrD1yrtPM2KsVq0sdylJ
xh6Z0HdgtbOH2eogsWNqw2ZA14/4LYgHRfRVo/N4MpnlP/U9UKm+Cb/E5NHf0T4jHSWM0LnqAhPy
HDJIcNZp244j61JFXSskGvwSKMG2TTXY+14tqS8iQR+Vg3JLr2rvNR0TIYzwbkjeVIKOkLN6cUV/
2PlWNmJZQfOIXRUWYDI9EPP90bVpGBtpln10ia4ZqyMxQ+N3PIv+2oVfJhM3QeGts6/pIVDBtIFG
MwVNkoCohNaugDpFkNnGcxly+jT05UnnHL33upYXQrndaIvjUxKGYDbHs8th62F1+EBrGS/7ChXC
cW3oLa1afkFmuqlaXli6qk1ftW8yrvzbo5c+ptZcPRSej6g+zm5oNiet1tyN4AWZwKBahmUZTCHQ
rwXb9kbWiinbZieYTu3elfyRBEWfltwmgs4lvWbqk68jZeu5Vxcinv5x0cVJ9tvN209vj7s95K9u
3n4Am1awvjIvt1uaovgW40zSWzowB/rT77i9Xn37ye3qWpgeNaX9+Ke3YbJQYewwvKDrKsCB/uGN
3l6TpuNCiHgjGWTwF/zLt3d77u2nZiZ1JtKMhG7P+PWD282I8q/6+ZPf3t/PR2po7WzKdIKLiKb7
9cDfrv56E2tXo4a1an9GnurHNCwvt4uOsTLDILf3bQQPlylCwmgSIYg6MetPlkeeh4zmp7K42NmY
/XahLWZ2wa7JfRrL7igHDOOp++aJhHYZIo+bvtyec7t3cFcEE64Bmj8yT9bUvbQir7aNQWwFHOmm
Azh8iYlmSeaq3MYeu5IuCu0S9pN2uV2TcYHILhTt5mYlyZ0ZVfq0krJnTNseOiJrfaY5+gHgsrx4
EM4vmrqgvWBc6J9EhiTsk1Q7yxFyf/s5bTBmxd14CR1tOZeaxaaGN7Mb68m8RMzkLrdrfV6GlB3L
o2LKdpIPWGPHWo3UgrXEZCUUbMNf9zkx0u1B0FRWj1ja8GsLVDfIM4mAdrLPdVHa53gC66HHWbUj
gZtZ9BzLKkhrahIoVaWXghtrkZF1lOhr7orL7VG3C2Hn+s+bDJAxME/ZZ4O1MQfP/G0KkdDLgiQF
MtRIUnCoTvFwM8fnH+PTQ8EosNcjuQvN8msW0mFHNFIguNDrKzj957Lu7X3bTAUWVVbxS1UYWzFA
opJrNV+IMJkvSxq75IVXZM4tM/xlLubU6Da13iKcVY8wWnomqzwXHOlPkwVu54H2jB1oYa9vBJaA
I6z3Y7yUMaNZLsY5xd2dxT7TNX2bS0JHUCZhjOIFx6QF5K9YFbJ8taXIL2u4Z+JGc6qzWqAd2npB
abteRNiuly4tMmAu4Sleuet2/zrRmxCmC8xYPSxVe/7t2ntj0qF3K2iDx0kDtpFEFKpSlYXkfyml
Um3cl6YY6QNBQBNuu9MTLBvj2OaX0OOdRIRxHajBS6v/ODI4yjhuXJZ5xWlbwH1GcFYHlodgq6wn
dn4tQisiLQRp7Fit1OadHQM6bN0wpw1bFde1G5EjmaAJbjdNTDy7xQRBOYqluLLorIIJYeJGa2mg
dei6kjT6wOrqoR3yXgVbwUHIEB1lEZopmdY5TaWl85FmeZsBp8u9YyFtlzJ/STQUIjJM7w071g+3
6c9spVoGeDCrTrNK2rgNh5YwnfyonUaK4Fpsmx7UyyZVj5m6vkJ3yLWfd/66fXtiehv03H7+p4ff
bhp8PDtUMPe3X+0YPXxB2uj+n57w20v/vFoW+acuVBznX+/k9vtuv369jajaCQRhZCesd369id8e
3yLW840ILQeNEnIjtKZrT7cLV+NL++tmZqTt6U/33X46MOXFfxfnubtn5Gz49CIQLUXOnRzAuS9g
9asw5Qtnvzdl9I5HEG510bzbZEbocztehxRJRTYmio31mRDd7cx2Peboz7csPQvfhMwJUdrcm4B5
D22Y0VZEu0OjnFkHbZztvEKJ7fIcLUqtv2hee7TR0iTdiqJId2/OBR+RyONolwca54+9PimpHB3k
SIvvtXqrDxlLSQuGfw3yfSPxXmmRPQFFKfAGugjve53GUpHT7UrC/sDYs3Nw2ev6yWM4Q5HmNkcy
awJhsnjqel6+si3A3g02DjS8U5kSeB+nzq5wtkVbiKtjNB5L6+5JNzcQFl7iEZwW5+X+gBB/CSaz
IRhmde/SinwqqAN+XGivRV3QXUSe7kfoSRvMAthyEL1W6HMCl8TFy1BwquVAuBHCZi1W6SMf+1Fr
SXktx847Vlz6nrMSY16FJNPHqkSxkm3YAJhOJK4p+tKBAXLGl2pSXbnyGCPTJhVAzFu96eD+rA0z
yw4tfeMhzUu66SXXqcDC3JqBHzkfND4HNG3pAZQtAryM3L3UwosMzZ+NMOVvNe7LjB4AUcQ4aeS3
xKpiePsf6UWmQWQiWNSk2BtF9xl8CZ3L0By3CbqgbPG8Uwhf4sigMqfpoXmw6UCCGcx95jWtd/1q
v0brGJ1j0XYIxhuIPKH9sFhDcSmz9rV8dgDhBGte76GPdH4hUAnbNKS92XmfHMEIZqaryVJrX9vE
i5CeRv5HORFro1FUzNHeAcnDX1+/GsgKAu9KMN1D7dThFpJFftShj6yIAscpq32cVqbv9i/rGn6P
B+/gVF1DLCCosGSwj6DxDmwxeW3LaN4IIjDH/NqzO/b0zIJp8lg05Cy7K/QouQU5oxLtp7jbxR5M
tr764ZgtxMlwoI0c8/DyrSrDJOiEavBDmFiK/uKl9kXUQ3wtBRmdLVsQt57flzZD42QMRtnCL0nG
o2nYajIhX+d1WT4gs6ZHm7XXZGJfAmh0cAh9wYrNDsoi/77VEKEPJwdWFkIwrNMVyA4AGB6fFOr6
YPI+eTEZbY05oz5Kw40bynxPmCzqBh4oLGh4+GO1oOSgE2TRfMkmsi2Zou1ji/+JUwPU/0lvnGcz
hfguwugwtkIegCce4sFOTg78RCQU12gpm8ATp9bo822lV/fOwnu0xkNX0rnQXdPcFViNDoOcDjrK
dBlSZecm+THiMKYgrj2r/2TL5G226b7OeRbh8DIkOdV3OBcwKfYcVqyEAPkSD0Fg2zQuIbw4W3xk
n+ZOPqdZR2wMAqht1DbZvgZTg1zRW0G8UIXtrZLwmbBgDYhczTynWE/1zN40cQzcRJSrX5coos2x
YnGU8rWMPodDLmi1zZ+nRsn7p/4OVrV7gbvyxe3Le0u4aLjyHtPg1BsHe/a0tzlu812Z9MyY8I4U
C+87rRW2rSmSbeFNfkEfkZFTBpPMgaAdQ44Gj6L5hsf2GRaIQTKFr4WVb0dqVE0EVkQUQwhQmRIn
x+1tWyg6SUhG/9J39imxMf5HEZBbscBNrrXragVJyGEfA9pO7yst6KfoMbQ99wxzCHm2w/6IWdcf
F+JVbDUxwVH+oFHJE+OS+TNAIWYdtuZ6B4tjiJYaOIxLD8q5oJQvjfpUQyk4MoY1QgdvllO0AfQo
DIQMXXdwjO91lFUswtm0hr4nPZWMZHRgCCmZDFt4QWVSf4usS9q/uxIZIZbaLCiT+ZUVK6ZnFXNY
rhyr3LjClLlW4WGtEdiZgLl9aAdXEJa+kRZdoJk2r9oJedVp6umePR57bxUbdECP8ep8KUcMqgkO
gU2hjnidUoX0TfpZR5O9hd53cqmfEFpm1N8mSDSyGDmw537ouXJrtZi7Rs38Fg1KNhJ+7FQsNZpv
uwyJJIgQA0bmj5gWBgPrBBQ/LrqJ2S1HKjQC3hemqcc2j1mmozw3tDY9kQTGAhlscd58gbOEMKjv
f9QJONyCDb3huGoEYAP4PhrTNdbikUNO8oRPj5UFpgUJDZLZbAEpkzOgJ9EfteUAeadID0wm/Mpl
DJJauH+0o6TjbwKt2i94RSuPCeuwINzCwI/qshR37AUX6Rb3InEfQSxfI/EYTcNVELLHDEuLUeW3
/bmE/U1C9pfIyJ8ni4/B1lOc40mQ5tGztY42iOVp3I/lY83KE401SkirZuyUQBrKSNDWdVK0nJDe
e2m/msXQ+9XoYZ2BguXFXwmAgoxjAoBAEXcOHaxrogOpBqSqyUArD/ZD1+Ew10BwtSmuKnPR690D
Nn+5dRv7Y+kKcEh8/bQ4BmBZdt/yEpQGYu59P1tf7TUWj6b23S3Gw9BF3uPcoIpcWQ3Zs7WXDZxH
a/zcphQWij5pRFT+RfRWMghFs4HtvYgjSuTVr3qSFmtzx2aHCGcwjF3r5PvUmF9swOIbDiIMsuoQ
5l3Kw8PwnFf0tfLI4EPUHAQLAGg5MZaBPXLYra3qrS/g71f2kMDsILIosd4IfgH/P9PYMmT5FNNp
T6NPNSbyGB3hNjOBbw02oG271g9VrB1CY72vKj7XGEQYRnYl45xfe3hGG5w96YGs+z4GctX0wCfK
r1gdA5wJblPzqtphEeVr32hMfnuNY+JYnZK0vRvdNDl2MWmtRUZiALmQ690YIuFDYfla0qMpRfa4
TOWrZtXpIenrYBmBQPREs9CJiz4BgFv8W8mFQwE9V8sJWk9ZncI8hpRieVgVPPfkgBc3weei6L6i
tBb7vNGqHb6/XcOwZOdFyY7cVI4fAjRXhaCl7dYX2B31ZkRFKYHd+Xlfe/cwQzcgKuUZLeyBUBog
sJMXbprWW1EBQiLr2vDBy2fYGD8snNW7udBK8lwz9Edrk5I7Fr8MSoFmtubHchDPS9zKvRuzhE/J
NcjBEUXyZEkxHV8zLNwbz27ZzC0JEKarZg5Kr29h3zCbz57DSbWwVKJq9T0CSAJKjjlxHSc6dswq
RXVoVADz7irPnO6XglaHBkzWrkxWn7GbHE33aNauyyiHARFc85WR8tRfiC3oVkFudKoHuVutD8Nq
IutH7Oo07hJU9Wqfmzr+dJCieq1tbNK5REmUPiRYw7ZQKMHkQSgo0SvvK1odCHbzGtBkH1JfhwfD
MaP7SeJHqImxKkBxJoP5wygE+vcEUKrRL7Cuy2T0vVR0F+o6kL3vMUXTEM74T53W2qWNw+CGRelu
kwBcvQ7oYxu+/afE7Og78Kcv6byfBuclCz2qa6MYg2HtqKflBcpcULgWs5a1nVHYAt4lp+UqtOhT
WTUS94PbovXMY4xkxRfUN8CmuoQzbSO2lodXnlyaI1pWfHNmZnwd6MwgZliTYy8BQizo9gEOB3or
Xbip98TN6EibkZjGw9lLcTnYWnTtyVMZ0YTBfWsprK3K3Mq6uYC1PjDBZea4esGCMgjZwzJsrCxl
P2weRiN+hE9UgNU0OF3N/ZOILrZejow9IdJ1TMUKQ2frq6wu5nBYVQvc7mjI2SbevKFV+tIhqMFi
oz4KVjihZd85HZ3AqU7v7UKAZoAJDYjjwTK9s0X6OpACNasarmwnRonhvRHjqbd792WZManMGFhq
b3rMavO5kQMVb09Ubqllj7k+YHqpF2ubb6Ebh5v4NZ/i0U+cfAzI4dpXtkdcOklN8/SYpKF7qLX4
KtzGOa9DagcbKDnpqXPxdBo7IbvyOCA22kmUwhu7hSCqj+ndMJR3eTcjL+FoUdcLqzmS2Q4dXf54
N6Gi8qIm9cOpiLe1NO4Ayc6bMc4kpXTkohowvtU28AwWQRsw3Cu2SapkVHt+QQoK2F6EFvVZyxgd
kExjb8gseybnK34hsLs+zdJFus/ph9b6N5l/HJpsoSUfkYLrZo+JUSfbpYVyWXByCOroe1EP06UB
+YNJFyJiPQcCFcbWrUEKh22ebCdEonyKZbFjMH+YC06KNio8uom0sPqDS58c931u+xk1sVkwM21s
r9+ivj2EHVoim0NH2Ci3Y2yMlC73kWMSwwPFmT3ZQjM4PRnp+NC6YFKA4qE497QnxyOryRYVi+nu
yHic2nWgOurJyykOa7yc3SoGTW+GBadW47LmmG+1DhLd0rU6K2gi2LDuohB0V/B7znokoPxHKMb8
kJD0xJEcBUE5kN7nUG6Yq3dCA9WiBOYYPHIu3HpwEf3G61caMv1TqtyWXcyip0gNgtkAKDBrYEwh
NNaFDpDMHk3Kkj7ptgRC2PSPBD/A9x0nBByDTS9OLyAQFLvRccsAd3XpD85pHLpy5yQLRXDpKj/I
TuiyPjgGE8fIQ1/nJEwil0kNm3HB+aBV/dFbDX/gbNmgO924uvUdH19yrqfoS5IeAPl4nOzMdBcP
1mufVxw/lFEvC9dN4jhvS1TnvpsP1MHOdBja5c6j3+xHXWr6S5VyxspxJa+o+5XWHSDVYZwxY4Yl
uogB60XdC6yxHPrx6n1Ba06pUrrPxLUNbOOSbo2nNb4cWDyL0jhlQ91AKIk/4Ck4Ur8xPBKiQfz1
KmlZ690zHqcGA2FXXddEW/iIPmcLEi6G6u8tTQpdzGS5QAggf42IsWjnFo3zqOXkEtB9h6M017QB
l5A2hPndW6PnpeuLoIjnjHGSARdCTm9V3RW7WKTPa3MXpX10bUmoeUjyrNmt1ObEiz2XyBA5n9DI
cUiZQse6s3LB+QOR1yYrUjdoVhHux6l4kvjWtnNPWQo3+KWT9IBXpD5rBuAmOqwWLIKSoVENCQsN
JiGlOoLC5EFOlNA9wXDZPJOI7dkfzCb9kc3mPRCvp1abHHJdGHnofU0CQG6mLLjGrXyDV1QAOLU1
+qosSFeJnRwX41POyuyom97jgJhQ4csT17iSWpXumf+h7iYKJk2eaRqBDjTFM11RXCFm/9irLyn9
SKUN1ZA8maepj5IzrIjsfSVikF3NhC01oaysAKXskjz30wH09hCb+1lbD640Bmyg5Ax5PXumx0h1
L5xJscCeJzuy2EPJi7fj9cc6wcnCMMoX3xV+8zWMxj2xDx9dFewRzd+sdZj38UJUstt8JpOV0Jeq
9iBwe8oV4/0oBmfe1Y31upJNfuC0idMrx0rM8OSe3aJHW1qaEA5K6DhFBCFOnR3dRXsQDGYREb3n
XXRp3fpJjoz5E4RaKlSdVnT2QQjzaVI2VtxgBT1756UxMoaQJr6zQofuARIiWd91kziAuWnPMeHH
VGwsFaMWz1Eoym1u2jDB4mHj6DMrnam6h3sPtzgE4ZtPUUz3OP/cSllv4eJIn5MtiY4GXVt6LJrf
lJ4HNR5VgijCU+QsR0lWEauLII3Mb5bm4H4e7nHgkaaQzW+lW8NkXtxma+NHS3uArHxBtaiDM1J8
HLt3Au0mAAbytejLbT0ze8WMgQ5RdOJoz9+oMdOPDv6iwBrG8+pWuNvQ17K5WZRPW+ze28yyWLQl
KP0iumCko42dmop+X0dMxLZp3Rk4uWXTdXReygfMx94mNjWoRe3EW+OIXQOwvvMIUDiQUBsjspbf
smgod3qbf+uhgxziZggDx7IZMg4g70zKS8SJOP5ngtY2aKSSQOs1+pKo5Nu1KnbZGl2FvbTHCk6S
pk/uvnajPV+gjZ5OA8GCIBQ0koTcxEwOWZ6wazTLp6XvlOxUJyyudY990qQnE5YGkHtmUJXb7OOB
d1yBkNuMpZ5AcLt2KdBP0Rb3ZtpdlpLmYetk1d6hdXySIHPQQ75U4UR0emkxf7Dbu4TylRiOs0nm
CIiS6QE9pXPgG0PXoM8+eAPQ6AlRyXaYegxGhbZrUn3amBLDQ6VjXszFF9siLFWPq904Vt5F2p/y
BOhM3qnlEUpz0iMHaFvjvhDlGyur6yqOxqqRiNbgNl/qkLag9trX9MJGOgX7xS2kL0m304jFI0Yj
bZB4EWlWxQJkdnk3lt+SpcbANR0NRe2Aoes7I77V0TO/JvZAuAE88PxhQjdIk1yjng2jfltrOKe0
0iQi3lpKX6PLoGmPrjxMHXyOVu/gIGZFQBOIvjmEKLql+1Lz8CpZoPi8XF4T035ynHZvuf2wb6Hd
okOFBtwkqMgHDIwebt2Qduc4kHgha/1D6S5nJJHLpp6d8Zjk89VwGwRKJq1HK6l83MN0o4GtdXOy
lUn5Yc0MUjtxaTpHo1rmXdEijtMzHIvNpPSA4h1ZZ/TIsfmHcyNbeQz609QYdzkLpW2rHxPXyR+S
oroow1zWR+UFMw4QY6046gByDoaEJ46agykO8cbAuqkaQptGTk6jemwyvouldxXzCLaajbb2GRs4
A+M49rNNJz1WEBEZGOzUID+JQMqT49rRUl2019DpdiGMys/OYu81MU4PSWfmvmn32m4R1QJYH4NW
2Dp4uBH0QfWOaCOM0bDnLE77s5vfHPYEBhKHXsQj+0eH3kExfNBlYtkG+LBUnwY1J+pVfjrKLRLZ
b2Htv27frrXqx7/uuz3FveW5355zu3279qfHJEyx/dVKBF8FXqG8haQXa0qgjWt8/O1lfv7Wv3xJ
wskB0CydEfx80O33cDZkCP3rl/98Jrq1c19NgOvriTVlGKLKdyMKXvUn/np/P1+n7PWL8IS3++1l
YQ+cWTMlSsTGM9TTfntPPx94+0s6F/kwWX3b22NiWk8ZnaP//i2/ftVtw91uxkUZkx+Kf/N289cW
FZZe7hOpn5NW+xTiwWHaSK8ySevX3GgxBgu7ChDXYHYZxngz5horl5Ez5mwYrCRBTPeGrgfFyKKY
mvnDHRxYEbiEnx3J1NnbQoWf9nTClnX4lHOEg2ASmHr0lSV/tImhs2JcHaZtai8c5gsi2D3G9yBa
tXBIIVZ0VPNl+clDfLxI9Czg5fPxfcxLgcCkAOsAvUwINTJZsHUtmoOtOrro5QLfL/2qRhigcFSt
AJldrm9Zh8ZvaKwLBOG9h5ZkQ4kBV1ArtTtZzCpbRenk02gKurFH2Mv5ZCrCByE5oKbQNvA7EYQS
4uFw1xq6YEwB6N3bEYfIEnb6WlmgubxT20A3TqRJwLe9H5jFb8o8vs4JkRK2jRy/LgywicX72rJ5
K0Zcsna2kZjJNZXdpx6VOVYvxjUOOy2MiPnIiQ2yvbunkaZvYnt5k/Tylkn7jE5H8yNjviDN8SU9
W7xb2KstZIx1RggOVpCd1S1fkOWwcoBcA9cWgRdu2LkLsTwABhMmBH2oJtUkVS7q8m1yip4FIhGY
iDlBS0ecA/WhL7a49uPIeKpyytuaI1kwjnUWVC+DoAs6rzD4ySkyBNHvWmIdyE8Ot6WewvdsGaCn
JFegO3L3gAN5vewM2VIP2kW5XCWsxKHnaDqiet0Mjq4f+wnd5QqRppkMODpm9jSF1BV2nfoMe76s
OYZt3L6Mo9r3JYiG/H3hpLbVkHjs+lLD9omVxmmNIDGtj1hIIKuShATggHybtbzjMLb1SLhiRoNr
PC1A2mBTOiGvVgBv0olH4A9zZz9joPJxUdh+SRLKrscwGXJCWL0WM/IAQWz1nru1PllZ/1bMycO6
MLU04+GLmAcIeHpuouVxnN1N82TXuMp+Ux8+/MQa/0c5FA9VUvYdAkUl2PsD7RgduyWlAi9TKqHr
4+df3x4pu3m0/v9iwDh5Qkwn5FGGLsWoeScH97ef6PlDLlB3JGb4ZNWN3GpFaTCfAUKJF9Hek9AM
fl4eOxKXmaEAu42i4awXmvfBnJcNRpTiPmNHqJzuI4eC6H9447r4izdu42JhtGpJm77/H9/4mpSt
vdCjPTIIzo6aDTyppJ0Hk53JGUkctAZTgC9JHt9baQy6UYJW+/cbT/+LjUf/w5bQq5mhUeX98T0k
TZLac4xKG7HGco/J7ZjpwGuo/HTfWx1i8nBK70JWB1pDyTCIExa+uKy//Pv3IRWS+k8fIlJR0wNy
KqDe2Uq1+duHmFXLYrZggo9DHS672G1VAiHjeTxlwdSlnxE4V/sqt590N2qubqbPh4RmywiwoA47
7Tp6fXOhoMea407YmK2Y81XOGV0n0M4kwYLJntSvoROdQ9M6uf3UXWsN8XXtMA/H49AEZR5WpMvo
bzbmrcNcNfvMq5zL7SJR1/p8/fzv/+y/2HfBIkpTdxwdE4PjqI/ntz97EL0b92McHUl4gkHW1RUU
InL29Ahin0XOkrm2l7GZWFsCTbCM+ogknfl+vlK2z5eyiAhuEZN50K1iJMUAHMAYxTiY6xCEFJaW
w2BMH4ewkrvbO/8/efT/II+WNF/5Hv9refRHhXT/D/8NsEhS/gEa/4+n/kMh7bh/t3gpx7ax6akj
2D8F0q5UNHjX5nCGgM5Ab/y7TtqgIAFoJ6VtGjzql07a+DsCLCwvlmXrliFN83+lk5YGCu0/fiMd
S5DS5fCiHB5Iqf7Trpmw8m7TBGUAloW9Ho7/xd557EbSZGf0XbTPQZpIJ0Cb8t7Rc5NgN9kZ6b19
ep3okRaCBAjaazH/ZtqwyaqsiHu/7xz3FFXdcyZMD5LPG3mm5tE3ICLrse9XUhhsSjl0zBn4HxvI
8pU+I8E8EKsXt7oTDuRiNLPzKDTjYBXhyGdEQABiukx1We963f8dxymDwjkBsDgy2bBETBwnaqrF
wARmFV480FVPfqKv9Tq3XqYg9ehdW9rGQOK7GgFh2nwAbFs9LFZ26NFzrGmiiRr0YgPgYM3oFHc5
rsedWaT+phz9jZuH9pGc0MIRFSN/w1gbfKGLupWcFeoy3+PLOngjapUaVsPSqkNwuAxpE2Dem6AF
ahMOzoU7wqZpyvSJEj/kg95ydkgcdxG7akLFRnnk/sEVHXlwFhFgAbVL1oG0TZ7G9Ukj0TJ6TAlH
01lO/tB8aBY36YYdTxjH/obKtrgE+BUBmbj+wRny7zqZ4IgV7cQKks019xmkt8bI1cqxQVRFzXta
RKep1+QrqctdHJOLtaKKvCY1cJNX1bErXOOQDtavuokSTIeUsoxw72IFfyZsTb0qqvYcwcQmz2R2
CsdgB+I8PBiC8BPsxGKcvgiBnzLrhXArcRCNeUwcDA9Lj/PdnHIBdfTUQwy4CJFnrHwne+AQAArJ
GPg6TOjjG58QHI1zsQxCVz/anYbljhK8hJl+iXsFk/bLl56p+cbqpmo1R9I+pWUBf0hiFO2DU9Cw
B6Ghy6RJDps6F/V9Loy3vJzRGtTu61i4BPjspFtN8B4eA8TetEcYEFTdtHcKZ1j64GaZq1Vy6bRk
slG2vwYcjloTa4BZhw/medamot3GPlKuqyy/cbcMjhamYRLAUbKapDMfp4SV39ja99q1kgff0BVc
jt08NMMzcW20oL7eIsuS8yLtWVLM5UCzDHIKy1sipGH9DSLDX5jEQm8CQRjjvY8yM8ov2O7xCQdB
ftd6yZpSZ8dcm73zJtXJMp5sStp6virc9OoiMFrTlwMIETr9wgNolklXuzX9sxPq5ZHq58ODXhZ1
7RMli/kw1XJNOIXqmQEkCF3LIdIGe1e5BLGCstmVZhai/YTBJKr6FIExXVitINRFLDNOq27deowO
R9ol3B265thq870q+mT3t/Y0f8daMR/ciJ5OnmVPDjAjkzHQHUvZd9Yx7TJdXefnmnuqGJVvZMVC
NM7grBkR89EKqownzBHcXj7sNEM3jmZwNLRPd/Kfq6iurgnEhRhqGD8oOXTeCvr2CR0SHl2DrJnX
Nf4hqZMXyK5LjaEj6VTgWn/pGsQlR3NMrxQ/kb06x8IZ4yNrGW0ZhTq42tiEYOH5qh7ab31ZDhu7
KA7BWHbbpI/luhnN+joQXOO8Qfgyl881NQHMpqCLRlpbRnQJQxddK7S90dDcW1AwpC8L9zYM3R/Z
WCWA2QB9RJFR4M0mslY5m4u+tLicsDqQunC2cUUIwksKaGZOdRnDyD0VrR9sU4+W5aRCUV3baWeU
c4+srIZDTLpm5Q2MgYaw45gbE52Hjx/x/TE/DVcIhJ6AvHXZfTdOAt8hNLdamCY7nDk57fz6x+0m
ApFDYqBj1iTlbi+7sTZPvOPAtTiNA3PDRKZlyVVAgnVY6BcTJXkZardZxhAkRtmvpeX9EX7wirMw
Ay6aYwrWHLEt3uBPYomjoMDPNoDUALyXby0l7Cl7VPlPlrbdC11mUBhiFZPb3CGP7JCqE5YhyDl6
OJDDuIezZVL+CmiuD7bORa1PWVDyISA9mL/u9BOUebRtKpcxoSHnTdtUb7ENLzDqa3x9/Bo/z9/r
BHSy54aEN8T4ktPCZm1KdLaxg5M0OBAOev579qoDl4N2peXD78wIs6UJu7ur435NCS9GB48iwOAq
k6XG1tBNC+Idl+wIHlZgtCTtwmljQgteJ5IZP2vPJSVh0Gpzoiy0ZrXhS9+NvtxXXuKehIBJRlde
W5DEH2tHP3Qu8pB85sFh1TY4bRTxPOZHAXwqm8BavokofJnUmM1GI7effMD+0/DLxl6NyN0btwDk
s701Vx9mOP/yZBrcifk47CYeDdvhKbHvni6iWxgxuvBZVrNdi+3VVPCPaKCB1pI7PkQhpCyZFbIH
V01KcbYCRvN97vobIwnLZW2p61OCP9RATuQLv1nPaQYYXT97vT1fWwZCqpGu7/Aw/Jpn9CuDQW1v
FmuNJ9220BWgoZoOYcMcNBMCw3mWESlAx7wmU2ceYDEzxsxjhcYAoE9fHS0rXBVfmV5nq36zWkfu
yDXhiM6BysckGrG4LsfWp9A9J/YCmLKSmrPPlrzA0oq0A9c5Iq3lzXHIrhC22GVjtZ4lPJZmFt+T
68rzHFMgSC2bh0/7Z8o8VOoNcrTs3XCH8pH14VtRzb9zKwgZKfKayaZoZRd2c61AmXGjxBvvB5p2
MLr6w3MQeFRE4lZ+qewniGmWbuM6avOZPdEc2SeBxgCT57fiP5q3gH+AVXvG3Qe+Huda9D4le4rw
AetcM1mbrqFvhGqq2U7YvmGRfPKi8d7khnzvTWOZ25W5oOdiP3uB9sJjaVHyLXlzjfBbCnK8ToJc
1Y26ek1vje03Pc8dSJCCAGuXPokINbSX1i1kLJ55egWoGux78D4606c5te3FiHKx8uOTE5riq2cj
Q55+CI6tY1y8KtKpHQ/6onFa94vC+3tQBl9Sn4e9zvYZtjGU4CIk1SXrWTz3bv3WC0iytCn6jecB
/rUdH8KblCySp9RYtxFjp9Idk0Nnjw+R9f0ZeReExlkrd5jnwzmQP5VWDQvbqeOnJACo2eN62Aed
ZV/jge+HLQpn49em3FkVOIpkEH/wvvJoTJmBTT+Uy0+udMt9NVLrsCG+zqSPKNxBB0JDHzAZNwAr
GTPv/K49OfkjyYC/YC8/+JNfQ7/gRWz7Vv97LCDnO9Uj8hrWaoHe7MuJuAKMSb5VOsvvqOROa6En
DAAawz0NjzTWv6LQJbNfeR0/FHtV1Abg0jGSz058U+esPps3JjbIrStzG4de9cJn78apwwSAD2Cv
TrcfXdncaEkHRe190iKzOO/O/tPsNtZaFnN+jjiu8qxuAerNiM2i4Mfkw38pVOqyzK15hQPAICLg
sW4qQhjNLqpIcqh/SKnboBGhnmY5OwTVXGvexGDX31bnfwTkFd510EpkNEs+4FSxerYJXMhp6YTF
6+jFDXldXAQ65fl1kzEYGu1ZfgS33Iq4iw/jT1gWFIzl/DE11pPm2r8aP8cJa/X7SXRnnkc8QTxC
S6moTs7gRWwYSwTgrG+2zvBuDwT1M5tTaQELZ43Cqf4JWn6ObhM5V68Xx5kEPMnbP1bQyWPlwdGM
dfqXAHwhGDQOyRaXoNWkwRVMTSJ++RxENyibWRhpr17HGrYBMTqoCHMRaHJvDMl36SXIqwZj2hXB
+FYVDaIhbVrClPU/wKOcg4ovP3ZdfYeVkISSeA08r10SBvgzgFlByOS1K7fTu4OF637DNeHbgsLL
ILM75g1dGMaDcPzN6JUUUY5mGs2tXvRqScjv+fsbB1F3BymyAWITv5YT+lM5aM1qLggZcMdiQHBs
dPma64W7FP347dkR2FezKHkGts5i8IJXR9fgXJVWf2DuNfzzPzyf91Iv71prwnCGb3iQZJ1cXnFm
7FwoBkBzi+rzaHbhOijBH4oO8sTf/2A3GQ9RP3wYBTQcEUHatdj48t4A2jDVa1JxwyEJHX+Z9sw6
5pCOKgiEmUhLSzegpsx+CAaq70lJBbQq4zdjmpMNQ9GL1ri4T+wRZ0DCjoWcDGPypjuGbkcDFLQF
N87KIaDdTQfTS6fDwNlybcEv4tjs/GqrUVtnXQwlJ4UMDpj/uRqneNV49Ftg520IjkLhhBG8aid5
r2zERXbYeTSQHjOpBiBXa1f++tvDa79l7zOuKWJww50NWHfwQcU1xwJp1P5vf23sDxOUjG3Sou8N
SwEkX0NBmCcxMQQvvnquzhaA1W6Yxe7C81z/3M8pkEuapWMiokcypFujwiDQ+RyQZRI/jMzdAuj/
wWKvP2kq7jVQNFqnuSNxp8bTirn6hzZoGTsBzIhJ6L3nJqTCghny1gdjM/CWbOJGHuIcZtZgtU9z
7NODCL2PmCwQ0m250/P0vUvdDxE727Y0Tu4gf0kbOUmSiTcNYyI85qr1uYgSpCLZzIdWH8xX5oYf
RFs2s06yZMA86VWatQodmtTqySb1Ccxgv+dickxydr7pJY2gcmbFsUrZhNj6tB24FdeSoVs++kRf
NHy3kxccYP1yNJ4hRHTcAQEpxc6uw9KUSkfbhKN+Fc7oHgL71GcDNbSu+upjQm1UXR5aQwgZigj5
uyBLjpF8RefwhWvkxnv3lnfJW2CVeDRaVBKjfhGO26042P/9g4p5NHZVmeyqoCYmV/LBUVIvVaVJ
253fzJDVRVDwPpa1x7Wwb4PlABuf6B4vvy6htTb7jA8UDiSg1b4PkErAVaPjnVHeqFLnUA9+uk0S
7doPNCvsXOxBz4EfyujOsclwD00P6tFIzX5FErWBNts98eC5R53FGSfjEJkFJruHmuvI2hrIfA7Z
lV1UfYTQtWCMO8YGPlpLO3RKV1bbYbDX2m+t49Jb+y5BbgU+QVAKRg5pXpS442rCeb/4++/PNKPj
1uM9c7OyD8KCMRFzeDv4srO2Nn9eWQLDEKGdLnUDbDalkZFNwPCEi+ojddqr2UXtshsGgp8a5yjO
Ms9GVWQ74p3DRg9LWgeS/Vc51JzrQxiP0t7qpv0yjIG18nsNufISb8HD8OhfJDgqwGbhAvTSi47F
lPAoGxA+Xl/JIEjybvIcuuk3YiJj4fW5gBHKtpazspmkcIBS7AjsTkoST+NW9ETydD14Ab8oV50x
/Qxwy6sxezLNH4dFBgsMViQJ4PK+CsGsA4mzJrD5jOAzMGELAAUozDRyGqjZAjkax9htfxmEtHPJ
kWk23W1rerc4ND47Y9Xknb0nS//RMgM8AL7C4Dm75NGQQRcDsgU2UTK2upVlfPlMJBZ2hf6jIQAZ
Jtxt6qka2Wz9lFrlny8dPaZPk0mZ1yyrLus2A5Ox0MNG13iweZQGvALJU9iTvpBk/tk6QkNJrOHa
jpKFph4TDwu87Rhl8cnkqL9s6yaEE9fx1G7KA4FSO+OHMQVUBmzjexixraa1ugMwGeF16RwDLaQc
TzpwXVhGdR34VbFdvOgwvtZEvhdVZs+rZqT/MCQABFJEwLQVQnl1GziVHpRyXC5mtwoU2TMpIPJq
kKsWPjdgCrTJrqb0V87pLQEMitX2p+KuyxompLwBO1QjI12+sOzdDoBUM1m/+oo0msr01vhps26i
T1NqtI//UknnZAvT7kWCWxQFoxDwpbyvN/FUHkBf/pQtLwcTDIsIVFUf9CnwhZH3VYJrbVrNABkB
PeRfeh2CoXOeKsVPlSmNw4BGgylIhdqiI90w7hDrEWuymguSZ55XXONcx15r7Xx2XZvPhYIzC8qX
gvtHJL69WH4rGLaMn8Yw64gXW/yAataYcOYAwTbtXqBgXBhVuRFEC2yAsVKRY2sQsoU0zv3YtlRg
MjTetAmktneBzoZ6/u3VFZRfaLRpax8C7Gd0zXLEalq5yHSnX/ZAbIWi2XKpOuqxdiuxUzPtuSKo
f4768gk5FsT21t8ATlhxOHrwHiF2fCdY/eOYWcyx0nkLAeoW8AsFI4o6Lh8MmA4R4N1IpRIFKN4S
JK+u2LyCx3wIrDfQ1wQFKUMriq8lrFvdsvH0R564f0m/xRu7xN8zAOAYEHAmnPUcIlTyhlfITDsf
YHAUQA7G0nnWIusXq5qnGbRwD2K4140HOAksVBRkQBD3ikUcKyqxTY+hA1M8Kl6xD7iYitEiAGTc
e/wcuKhchMnYlGvC3lfUYxTmLxYY5Akccggk04fMV5ftR1HZzwO3gAF8csrDPAWn3IBVtoiP4/ra
ZuCWpavA9faOaB6Mh0QxmRNFZ9aIWnngmpmOzoAqITh3bQpugJZBDNwZhuFWV7Tnlt3aKgUAjaPr
F2PgmwSL8a2C5Vpdn62aGL2u6NEzIJ9lKqZzAVi6BTAdAJouBlprMehpqCAwGRSNOuFc1hJSmsBU
T2KfK2o1ykNuN4CsJ+KCYK1r8NaiJ4QTG5wf8cWuHRDYFShszbqlgnxg9Zrzb0d0dvN5TRG8yyow
++ALqxmqdqj42nawESES6dZijmv2xM6byFo7Ll2tEeMcHYeGViDVGSrR2hNBIH0ZEEdMrBfy0Qff
Zv5R8NtnZtAsrA2GoeOfUtCQKBP/pdawQ0Cy/ZA0Y/irLKQOsb6ME6Yt4ED/NLl1wcUw8fb090i3
18iX4hW6JP1cFTg5+ULykggC2oK88wCbdI+Kbvkek4VkxrG0M/ZstHr4iXSPBgXCMvX6gGaWPAdJ
I7mVpxtcBvkaROI1Q2DOm03ne0K7DzMkb1CbsJGFh77udWtvYLJczsH4CyLtZ16VWF9hcsgIj1XA
UMXIsBNM9YENOvpGVhNyJ8qKTpKOsqDCf0pPLNpqNWMpUfKu08h/0RXtFjMx5zXpa3UphrkR/aWw
Kx478P21qQjtEaj2WDHbG5dlqFAc9xGge6jI7loef5E6G/ajTnsso52m8dJf4IvUlyyDieFGUOJH
aPEjCCdFj7cURz5zD5kKaSm+fNfbL6HBd3m4OODn8/R3pWj0nmRDUFOQMgNdtbQNtEguEbYYnOAm
VXx7LaXrT5xxEUQmZwyDuaQl1iDEOjwVyq9hRo85hv6n+aLdh5XKTUc9N3Ww+TIgf1bb5a7u6+5i
X+fut15apKtmrJgVz2dhS2OD64niaN8/T6buL0i/zSXmzMZlJKErZL+E05PA8GexMywShfWPFOCf
z0WxMxX0Xyj8PzL6cmlhBECOcsOi9lwqVYCMozcavUyfsAj0PLQAuZjbCL+AjmfAkKpOp9QDuP2I
ASkdQdvbj1IJCialKuiSnnBb+NwqiYHAZtB7aA2GAsGBjunAU8qDTskP3JWqsnGZ3LcTdXpPSRJi
pUsgAzpD3ebd6flQJBqlVbCUYEFgWrCVcmGiEt8qCQNVInzNdDsTJWgwMTXkStmQ86xylMShx+Yg
ldYhit+UGOsmQodWHi/DNg/XXRo1a/ifa0mjjWTJKwdc9Kssxg8mMxFOIOnvrkA6UZgvYeJW+8Tn
Emb7mXXVwxnNBahBLbWKC9zdTZZWLwiim41lB4RwppRL3lCutCz4KpWlYlC+il6ZK0hib03lskh6
7ttV/8q0v1sN3U+spBfILwYkGI2yYcya80GF8jqjyXDQZVTKmxETxcmVScNBqTG6fFH63XMLnjxM
9WvUGxF1RkQcnjJy+MrNUSLpKJStQ0Oot+FWodi7mWICCGX2qJXjQ3mrF6SSSRxj/0ADYrj4QBJN
owQ50coJlk39FDDSiZQ/BOoYSheUItiq7lrgPjWoRjgWMPpHPsIYMwEjj4aD97iv/CSWMpX4ylni
Wd1j+msxUT6TBrGJ5BcniE6y6due6rOr/CeGMqGQaHqY0drwYw7fYgsb+gL197MeWl6x6YfNcddB
rBIRLmX+uyyVccVW7pWWbKTqgw1IWTjOnNvszRnZHMoEa4uPvmXG8u3LjFsK4y5rm+jdnbrYG9tF
xJ/WqkYCo/ndn5lvSY8cxhuJiOroYhy0MRmvvcj6sugG0TH5zozVGPr3YqJjaJjl0vWHkwnPQSgb
TdY799oG1NcQ/kdX46KtqdDXNEpjQxuIU57YkOC5dKNLSpbWRs2tlYR++tx37XuJFEf9WTV8bORA
R06s29Z6r1DosLHgsjUeDD5bIzFsA1Q7YXatEO/4JmVJ3Xn4XbNqg60z9+8mmh5+kj7SHnPKtzYS
nwa2ooh4+lh0P42tySNyMXIyqZH/pDykakL4zBConxTKEFROZ0sZg6LMePKm+TlCJTQy6GhRC5GJ
PWWohiyUQ6l45ru24l26j8ADdOxDarRo9tBd1c+r0xjoZvGVv/KiJ0uaNPcAvdFQMtWalfHI6bhr
jwNsfVxIWrALUCNZypFkpjUfLUglFoLZeqlMSuNU3Z20e4O5wre74RPAfJiOR84JQKIz38BZrmvQ
NqyzP2LlaiJyeG/8e47CqQJpXnuTYqhsc47Fi6GyX6OOtpatH1BYn6u6s/BSas+j8kP5wz1WviiN
bj+YVZqaKTKpEakUW0UQuhBTSnRTFtopXfmnSvotI0IqoSL9DYoqrBxKnymuFYCgGIlVoWxWUnmt
xuiV2TMYZaPuF8BMoG3r5tW5BOKTwRaOQVrHABjXfh/vdD/c5vT6C27JQLQHHo+iu4VItlpeI5ox
kW1Gx06OCe0qBSYO3si55nbaAiBU/MiNDZk7QOJFfv8QIPXSAmMVKMtXiu4rYAjcov/isbsdlQ+M
h+LJLCJqWfmTeuG3iMOKlKkHn2lFfxnQivVWtaot9z2F51mjHUuVfgwNGYv29wEtWYyejBs2j6tK
fyMyb5Op/ZMrk9mI0mziLb8w4FYsih7fGa2uI0ePU4UIzUSIljUYZgixmUwfaPcwTaCYFkWXHJEa
6+uPBq6HEbfsxlGtucPvHG0pRQYi9NRpObhoPFG9Vvs1I2rrMiXi9V4aZXBjGPGdt84z0uy1ppl7
B9Ube8zPmbOiEsAhghMI4ZJKvuQI4hI7ubNz3g/ZvEwmFq3kK/w8vur9ViuqZ0d2K5ZUtGfTX6Ze
HWfHesrR0UV295sxzG6GfN4lXzXSuhp5Xca7XsvLUyfjd7McPgbaK8tQgM1O3F1CkxyUz9Yq2H2H
MIerhA8gqFsewjyJFIvPmL2HSM+0jFvBzwQ/0Tdf66KCFC8bEJbZi84mDZQwkIrsFo/P7Jd+gsm7
VKF5adLkMy1ZxrnxLpXhKZrHi4fkz0L2N1viWFvlT0Qtrk76o00E0+JNBWbl4ChbYMTOFHlg2kQf
eWYeUnSybK8x9/Aw4Q32ZqMdJCS70hk2li6i76iEKO/vrJ5lit4OVwtx4WDWh3ZGH5gZjJ/5vPRU
rj05YUB4Zrj0VCsD4sxGpIC8qyh/LYpETcm+DH0xebw9USh2qBSDR24PcMiXIdFxEPXt0VHeRUHJ
ISXN6V7tyax4gBN+8fOJOg4vlgB1YxDejKDeSGV0jJTbUaMFy+Ac32OQM7QiJxwoE+SEErJQbsjw
KqjoQfuGPkOA3qKKWti062BOtKglU6WYdJ+seNjbiCeJyeAmM98pJ1igFBkBoah0lavSHcDo2/V1
7sU5nswbvbRfFnLLEMmlRHYJVWbRzPMlS8AaIsMssmd47pRcXPdt8j6Bcu1H1JkFCk1HuTTbJnkE
NOPGlwHR5tBterSbQ9O8SzF9uJ2xztByyr9+TrFIRdP+nhB3CqbgrEW2pa5CoCbHKQvJ50g4O9LC
XeK6yGtaNhvkYiKCEgMd1ShjGQ1EK5bzNkg4I/HEoPjDj2ko4biP1BzJ3CAjQjtaKf9oLp4M5SPt
XeOF7dbZJ35KOuDAHWcXifRV0Etn5xvyp89HnfFDieo0R3laWwyebHHjzPsz8f8HqFF9f9qMxtVB
mFqk9Ta07gCM3pqhfnKgdf9lJ6BZJZyG+ppmJ1wbTZMMqBGyOob4o/7eZHLuOsJWWcmzNJgL18rl
qv7CTBhPNEujVST9E3n0hy/J3je8UmT0Ymbmpu2LV3dZG/PZNiTV71GwMpdkDG3vqEn2z+oXjVn1
1injrIx+/nZZXFS0hVneO7lx5dIaVmmRP3lESgQg+CTzf5nKZgvh5aGjt0W9spqV7zZQ5luBArfB
xmHN3RYS0Ia05rZBlesIhiIafCO28iUdUJMBc4NadzCo0iXARQYl3XV7sJwOY0JkvENzJRd/nnBY
hrIFF2XtxXvfMcSennsYSCNaXw+9r4g+QjXKRPobI/9l2rp3kAEzc6f75P6q/BdWNLswSH8C4Z0D
5RCeHCQpevM1B84jQDI8IBv2ciY4uIf5C0gbN+lqQkvMuSnZMsKjDOF+5mzTVjYbclxjBwOQjeqk
iPXMpxYdBRcQsiq6xWA+eAb1CzZQOQlxJgAjqmT1yAyBvTgY1JZsfxzsW1fHay1Vfq8OsPp9k8cj
qYmzPcldy3niQBr8b6bx/+Of/0v80ySnbfz9Vv0e/zX8KVZf7dd/wHMvXxlc3UtBOPB/jH/+x2/9
z/in/Q9hMy0WnmO7pumo4LUa7v3bv2ie+IdlGo7QdUM4KtVOyDNXf+y//Yvl/MP2QAt4NkVRk9/G
7/pPTq71D34p0STT8tlS+7b1f8l/8vn135LhhjAh5BIJJ4IKm9f6r/lPFztgxsc0BA3dxoE2li+2
N4ENJAOTl2Z3jy1X3sN4OOSZkW71NjRWVqlbD6L8II2yuaPLBMNhyJ2HGmCv58bMN9Gs5adh4pN3
mIV96+E8hbh6nI4lHPelpwLo2II2cnZqurJ8s+qzT4AnifT5k+OoOtUM1cVs8/KYzHkCsLOZFqQ/
3HtFtpSKa5A9uST+WDOGqEAD6+ExJNjQ0DGxz0X+0ekpg7NbQ98pK5sMKFPNgiDN79bX4MwbGl+5
kx5F7qS7eQyybW9Mw7te1wgmo/Ej8sqFBtp8TeufB0nmkG2aTNZikkKcxZsZMkv3Mk5gGKQ2leeu
ndsX/FIdlc7WXpUe6wdWAZymUI9lNmvtbM6OTMwv03yfAin2vVd9+S7Yb2awLAHHdJNFtnfiIC+3
dadthmFdFq1xoejyhgNg5DIl2Ttk/cnPTr2XTEfQfquAb9ar3tartHRIo/jzc+FkHFbtvgZIJX60
wcPsyF+nN3PD0r6iZpxy36gAMUgWXvk8PJhg+GvXfBpcqhQhAhLCbc1GE03BYe8UN53/qh/ju+7b
+S3sxneQCcMmG7lTThnAw6nueBJtk4FkRzMQM/ONfDeOvXHD7fTI6964sJIdF06Wyq2vVicOqFEm
LyUiDoIJOesJnXFl65kH1r/AF0Udk8/0ViKa85vmASwWlVHsSvHN+6jaJbDBd1T19GvkB+mKyPsz
HwsBGupmPXqyQaibmUvXDsq9X5K4rG1z3JZmO7LrKtsNc7+t0Kd+48BC3qdjRakoTrRFnk1/3Zrd
jrIs66bSlkdj0P4Ujf6r1PRpxxTGuuvaIexJIxpm7p/szi+ZxJftMg2Yh7ZA9Q60swk1RhV2IivS
NlpA/ql1POW7962bhXtw4fdZsySW8llbenIq1X/cuT0GMA7hD3bEiJOU1z11Jb+xDmwqioPrPyhJ
m2cCQOaZj9Fs1aRAniNBFEbNKXllHTzOvCvyogdPBABXKDk7lefcR2uaYKfCEnMa8qx1VkMwLPMU
9UQUrMOqocInJjjEYUZvn7LpQet1fvxZt9SKiKE3zaRVW0yv+WRqq55v+dKN5mobB+pnOnSMuOOZ
CzWjGmui7up2ABOJJS2ehzGn5lfLX1bQpvu6mpm+OyQvvDhdgavziNtq29mt692EIChqj1VFusTV
M8BQhvrnT4yQcquod6NWzatWeCzN1Iu1JGO8KnKmSY0BjWhS8cVoSN50KeqbX5jkcJIDewrrbIbe
q9SC4ghfZNU0MxtGAivvWWFs3brJl1zM7DPvnTeb+z9PLsPdGOl8Bygw7aFS8OJGAZEHpdxYUJ8Y
ahYp4QxCOl2blCvsz4z6dQra+kQ8MUgT3mjkWZG6lM6Kfrt5saKoOscWuoY6/+RiUqHFKdibML4c
X0gNr1sRMa1SV1fWtB5OM8QLutUegPBMK9ufX/MxL6+uACVuQFVqBlIHuOvePfQo2zl3WTHY2Qci
w1XhiAAni1YAobAWk+5uusoqzyGN9Ivjj+OjjAz06W4pT+40A5qjkQI5yHCXTm4DK9IQIrbUyO4i
0a9mBVDOG9w74TptWRcsvDw2+6huAmb1FTjEnpU4cNqwjF/DIWR2nZXemphyH8f7iebYoqM2t+9d
t6F+7fprCHIReH92JmyRYhSs2i+bDc4TkdNrkdobIa3u7OjERuK0JjI7lsXJqa17PnVv+sST3/jR
XWlegcJma6lH+qXxme3lHsumcOw7LCxQOcKO0FgEkuRQE9cTlfsVRoH/agVTcBG1cajZk67GMiB9
EGst6YqM8nOmmRR9bX/jzPEmc3Uo3+CeP2M1EnYt7WXSrSMwoo5L/roxVe7KcL2VSZ57o7fdnzjy
O5bRYBmSppAnW20FNO6EO7BVE1mk5D2NDByPowZuUnLrTZPnevpd9sG1k9zQY017z9yOdTvXXeTr
8pCYrIKgArEbsPnWsnvik3au6osps0PIAjhhRfQ5Q82aHH5lDzpKaUhIodg59M9wIocatdEOQGXC
UMyv74rBJqzvsJD+K/4Xezfr4S3ygC91iSefYkg6y2GKHiMAy21e87881giXW6p5ETCg9PujaMjW
RVX+Hki7YvObFYcyAdvTe3O2HcH7bvugJPUGY3rr0EhqoOU8dykn5LzJxu1f4Lxn9TudltTGhSO3
tHtbP/kVQYFCa72tN8M+c8ds3ofYXVYeXRMGtXl4GVgdnJPC+TQNHYelY3IDLAghxcaNuXm4rIVj
PwSvoXAYNg7ppUMbGMGys017yyd1uWL+7K+GyvxjTtNX1iXG62RwEcv9VwbXDw5GX3PO2buaGn8t
kuYl7Mktq91ac5orbV0m3heXzOFQaMN72ZAStPyVU5UFof8yOZvCOP7zg8Sd4j03UD4VYxe6XlWj
Emj4TOy6lmxB1horUskQKUSTgQKjRDKbX2al2/dk0I19SgrzZCYWY+mKT2opiCaIJvd2dctFn6xz
8VxE8bz2PT7WO7OmBFlM9S61muJY/ztl57UjuZIl2y8iQOEkna+hGCpVpM4XoiS1dOqvn+XZgxE9
jca9DydRdUplKPctzJbZTnaqy9hCCrCcTTwzRz7upL5Mv7ziVkRrdGln6CS9JZl+t7l1y4t45/cj
ro62hqzSBWeCrLuz7zzEgzBvKEBn1UBYsNJzt9T1qSGBBxCPcRnnaD1YCcNlVzWKEWN0CTiArsQk
Dwi36H9Up7zrWCVnhmA9LDpUhn5R/GnXlqrAwKA9TE9tyTu7ocG5xebw3CvDfemsflMgodhWFgFC
EjeS4df9tcy+CodplOyX353p1vsKQSvxsKDMUpnd0R3jzVZdw/eTx1WIZX/AGlxEIa/zZqR9/IKn
jbCNODAQPTSWIADu4ao0NNAdyN9lNg+80kD84k8J8oijsR7U3umN+DStGQsvGezGmsZx9AaKx2y6
RgtKkGhijkggMsQ22coNATPJ1XPrP0M3R4caDQKmFtAVQlQnNcnu0TGM94lp6kW0z71v1M9Z+F1G
5MyFt6t1y8qKXFLyinb4iauPsQXfxNFmrI+Wm//yib6Fxap2rWj8O0ldCDiq6cJkRYXnB58VYqhE
TA8iEj9ckQxhuR5BZqEOsDJFHrqHd6X3L7IoDi3Nz1WrcUXB/HFc/jqAq66Ql33QmyuXgp/SZJLo
twG2kF96q9kNabTgcG6Imeiy/rGk1JrFBF0pGx6pWcsrOYPm1iNKCMpNTHq8kzPvNgAJjU5sHQrf
eyttlsRGvprHEvjH1vZRbc+j2V9yBEZseiBqsro7gtF7FWpIQ8eOXmCgpcdekwLcbHpIqN02Vbee
qmaItmvPZ77nO/Js4yUbznYkuw+QyvwNAC6y9qERaAPj6SlAIXdCGGQNWX3E7I0/zVrMs2ufa11h
t5mHrX9iUNExOt9E3jjfSoziCVpaHFfNSY4ld2ez3nIyA8keYC+fdpj555mBJBApEudOasY1YxAR
GGAq3TkGRXg31Wo/qtw8JEX1u6q4ciODkMO8QnICCQSuZu9Dz5OoDr3ZW0O6LnaAOlu8TQz/oORa
bzN9o6h8fC+7jA2/Lob4fjdNPWu0RfOs0qHRXYDN0qzBrb8GVz8HeAVWLw07u3kmiiPGIZ1mhzYp
nlD4ZXf8+rnwpLXz8pr1LQQ8YI1rt7emETSfWKBD6aIMtfd8zRLEBrAD0bv3WXAh6vkrq3skEzDR
r+2QtaexwpzkG2l+dadqX9ET7QN/afbSa5c9CTDOcZjZz3pjvs9aRjnpXLjPEPCIk6+XYG9yW+Ln
i/bEI9XTzQkW677z6Z70L5JZn/BtEUBSNktYRcZ+DtzyBlGUzy7HceKZPWAy0ueWEbVwS7F9GNwK
zpbdFlSVwclwKHyHlJra6JythDBynEvela0BsSVx7KPfy7sq6CaALa7aWea4l4us9vXwNWI3YADV
AMRxzX0m5r++bOROBdypRZ//EjZyAOE0bDEa1O4ZEh0GgSheYoXSelo7vAGB7HZc9+O2NcpzgXjF
jgnmJK3Hvq9RjiAWapPo6Bg2b4HERhwSZx8ZLI19hNaLK5ZjgJdur4q3jMS3B8RNer0mu1PPmh8r
Q0YHxcrI6yziS+z4PpgqprYNWzHCQ1INN40pGHcYoeJdtMzJRczzsxYJhXVvyrCIHDhAlCv9TMNi
Fo1/ZBD7wv5u2aZ5B2LHJy5sCHBV+M+NpwbYwCunaD6UXOAerH0v6kLfMJgPZss7yBsLCyOMsoJU
9V2g35adjV1xQntc5jlQruadwaPH2w9SrEQcrjPRPlU5rttRLPWF/D3vINVMmusa8YKm+QfaWLEZ
Ay/d5WAaD6P07lzbAKAy6YCWqPYPBKDGZzHnl8oW7clq3d+W7Mb9HCEvrGOSxqq0MI5zTIAZ0Rk4
pkad3qN23w13KmGjRn35DFSAZ3y0/tbUL3ssYJAi4/HX4sJ9KArkza2Q157mk62D4MGVrTyCmw6u
5sRHLYUVvpkWIz50rW/uGhSwmP9GuWOt4RzYw6gtKtIj7tHqKKwg2aW+yfKjsSnsLO8ut9L6zhDO
2fOpVhDumwdLAEDHrfQrdaB3mm29J0/VDpeo7454SsgSCxFJW5uec5uAivaH5y6/1ErWNME88CyD
u2ZkB15XcHHayDg1c66OHeERu8F35ptlzx6v4TJdlkbRlvccwg0sIcJro7s5Gr/oXPkNxRidyTt5
l/6ow3/d/rGrH6t0CrnFe3KmbRUKRjm7tuF5YWgVDs7OWYvguk5Ea/dwXjeuC33Z7LCcmfEc7ODu
/4Enyh65hec+NzRh2SKvBdkAmBg955rKFSC437RwQbEjktR4S6Lu5Lh2zxwVPPjYg7fyJFh2WapT
V93PtS2u9uQXpxTLXctoFWQUri1E1cuK8p+4qU1NQl1YRhh2DLaUVOpI6hdX72WhD0DA3PVlEr1h
DAsHs8E6lxHXaTlUO3WlsGOs1zUowzRv8ns6gj4E5475Bv3LXqbAPvpFdhiy0D1Z+gqcO9sk9SJ7
9bp+hlbAPbewwF66RzS0Czm403ZFGfbiIXxSDo6BJHBRAsxh1lfysZ/N2z/cRcFbPlN0mZ70TkNM
AqDssYUFiYXFLctbmFjASUis5LpcwzZyh32NHhomrD3Ck8/OsHAm8urlk8Vm8bGWXyNCHgJK6sfG
Kg+W6gOsFKW7M7gOTuTZbdFwXcRaQeStFtjgtjcf8oYhlS+MgI9xelqsu4F2+C7Np4+iN9RbK1cG
BtVP2CLpsyjSjygby0scJV/fN1ZGZkcEqXpvWW11YLf+OjKIWS2ve06Ic3GdzrnL7RUl69CPIYcc
u0ms1YgRnRjFVoIQZrf4u8kJeGzdAvk4LsMyHe2HydRh4gR7hDVv8v4wmQSGe7U6SkLBXlZ0OzQi
5hF/J9LSeL639aOddXTAWqEECDJ28A5ehFO6hP5MvRejzTkSb+puREw512Y2syYr/uutZIAVhXc0
HUPdZkpAe7nhCWg+MwMLVZ8xO3JywIhzwWxK1Bd8bH8z0Zl3buIitUWPJxjxnjILWl4w21r5ayb3
3l4EWA8wKLD9yLbsR8IymYyTwjx4SWcQlnEe9MjfWx81RG0ccQ4918HE99/l5mksOzARThWOCWj9
LNcslgWdUjG5dtiQts4uccarMgvxcxjZAMPPIEjowyLeRICE6zec5A+iZB+H65MSX/k7WRvBnVn/
lnMfzjNy2Y7NNmCk4DMxeLYk85ktxR4wbm63R1VabHMQ5jgD3QyVzfTYfkmx1ocJuQJL8oo00Ki+
lqXh3pIk2WXKJMiid75i4+M72zF1EJtbXnTybHAdmSQaPQmmB0+xDbcIviJByjySZM7mqDIAnxkG
w5jSfDIyGDYNWuH7ycKAU7AVzR2ZA01uw2CtwAC4rPpHwLaYrBnWOpO6gQlimClJpscZ4YPGtlmq
iIrDwqzeVP6E7W1llOL9sp1kOo/glR6EqJlGTi8pYqgHQTglM3SikoiKtabo6CpEOMpbaG0CUW1W
D9nIWM5wnKWMQgbnTLEqn38kQ3g9E1K/jSdwpkYcG8fUoLauhiXGLIKrqiEic2P3Kj64zQgtTE8s
xnWoCOb2gU+mtSD8den3Y2yUh7br8kOT1gECAGLOamblfpk81sZyqx268cIT6GuG8Q3T2nrifr6f
hPw1unXwnGdW8AzFjXwQZhNSPE4edibLMgI9cs4OqiSBfjBjxINR+5y4sKko7u6IuXpXBW0vx2UK
v7kNnpiPbBE853sc0uVpptZjrI/jr9YL4XzC0G068OWXeGM4JXAHKLVysj9xmzMvhBZEBE/67pEe
K/PurXV/jSMmISYccjea5l8vByNl6fEH6P/fVTIHJx9zJZHK7b3nTRS2wK2e8LM8e2uPYaaJ51Ox
iHtKnfgUm3lyZI+cbZC5qWtUIHYsapuJa2t7p9GwWc0N1hkRbccsuANaNGbd0Rg38PUr6iPuisxm
F6Eq9XNs2LpNDVrzcbEe5xKYpzSqHxIxW7LmcQiF8MyNg2XF4Ej+jufpZ385ohTY5gX3kecxVIj9
KczIu/HNVp1Rj84DcFCVMTbOi5uxYpzQ0bUk2s9n8/eMVUmhWIWFPTZnWArPJiOUQx9FX4a2NyFT
CbMBbhDF/br1OiauEKieEYCaZzkkR0ys0ANbXDFqNB+oQJzDt4fMV7huyU/utkoZ9dEle8frub58
BaYyYHqF3j+g8veGhyGmqp4TiXSOFbxDbN/s1P/pG9PKFsnTxuwWpJjfJY+0FbuudY3QKcW9CTL3
YOIgU4OXh9PaPonI1rogYhWMMq4BGfJ9IgRcebwuPXZBlrXp8PwH9as/sHKHE76d8XgVo5yPlNQc
rrXtbi1SYHaxSczhr55D++yppT1nwHHRyeWntl3V+ftLTLme1755WlqGg9OUq30Z78emjw7umL/X
sDCbGmt7Bpq0xLx6rlJaR8ct/vr1AOkuHhRtsfSZ01Q9jsgcXMjihxgRfiFt4hYl4cbIr1kXfK7R
R5JF5dlefXGsRbSBGqrOvv5CxhwGn2Sxd46GEZiGZMVdIjcTheRU1F8Y+aKzYv+CLHaB0k1wNWyq
8fqdo7TMpLTVyfSzT4IO11r+7FMHbSn31GYhHJZ85PokTLmNYZTTNIx0hJbFK13lt4oMNc2qdXeK
BGdv8M5MB2Fc8n4/E9twXeSMBLDYOjPpExXOdZqszWzn0z5dqTCMKvgZt8VvBGmYw/wXIIJ/ItM4
4EuMWd6wyOCW9HivnBYjUWeLnMmDjV4a9MZ4tkl42QDh/3IThpQNW/5pLEI1Y8uYJUFf4AJXCX2F
VAtsSXDDCJ7GM98uvBBt9Yp7QuwGE39ZyvL/LOdH9utcgbV7N2iuoSdIXxMqutSs37dW1qyI2YBD
cqa+jWK0X+uVzLQEVZHLIYBt1h8O+E6jw9osr5Awnd33jmRVdXdxKv1v3V8t0M/3hhzyT1n3u8yg
+nB9ZZwby31JjBkctOE7Z7Na3uxp9vZm2hubWbpE5GkUqjFxZsPs/1g8m9gVk1xx0smdnCk3Eys4
ng3rE3oZ4k1EEoCkLJt4j8Gx3BMxhvmROX06tOdJf1lU02k93u0f70uUKpygDnpn4b2KdLzrFv+l
DH67/RuS85uxoJRZscIh0ZuYXAREOFVYYUvT3a5D/nc2l50IQMd4BkAzIzA9zCzyxFjY2CjVY+zI
o569jnCOTeXbZ4M/nNgYdITiNfaqHjR2EhCNUlMU8abECMIM8eAN9O2/KFMCD5CFUhYqGnElxfnG
xHFbDAXJliL4Ie3my0xHPrzVZcwpgL3nWT1i9/gSATInw29ocKbxA43Du/olk/vS8iDakamusngz
Drqptl87Uz0LH9ExNMVoGW+NHHYluJCEK4FQFOAzw7Az8d5v2hLNBqyTyJCvCb/17CfWfnKy/OgG
KTj2qJmO02psy/k+blvnxHZjOJcJit7Fq0hcVUAgwoGKd2VC1oKorZhos2Teen2qNvI69bSDrbUg
l1vqJ5nPYLbZJOHURUlKAN9MyGl+SBAuM7tLcqbvxLrbLdOIysKFp/J7QU7pyhW+pM8x4yfKF7TV
AddOjK9vlziYKogINfVIwzz7boUE1Sv3aphxXrEArI7kwO9kB4uPlSmPnsShZnHKE/b6Y9K5QRjT
EFler/WjEAaTWBxBxjdnECD12cwEDsFmZopmG0dQ6VrrffCyoDqOJGVsmralTXKC35ia0PnGkFE3
pU2uoc/oi/kANuqMpjKAWOn5HxTE8W6O2gdiaOrzAKOeCtu10HXFZoj+X52LaPlkM0GLkUkMGEvM
Z0PbB9ihxHtVm8jUtJMzaHALrYt5HVGLztSTzPAGE8VTfV51OHrZUlbPZEJsED6/l1Ywop5b3hr9
x8iR5sJDXbxRxhMVAhzoInowOX++r7vvL40+2wXE2H3mysfWTAjISHh8wG43HbaMswLN37okI8aR
Q0GM62o3Cqxy9djSq9j0hcV4hs7S6++2jXjeoUdoaH35gGoBbxp8WvxeMWBO/oogRvA1PKBVykMv
54MO7O6HnJp9nLJH66uOplnf0vo7//4RYWcj0Uho8WaU5LWBx549n1mVb/OT5kR6PLFNo1p0g9ml
oZzRyUiwlStFRkm3bQTEytK/cV9Ne6xkt6DOsGUV8Xr+tqiaFpLztfTvgpnkhzEb322//DEgn92m
y7Ri3KD8LW1b0CE7PxGKU+HtA4fj2UGbBJkHRxPlKUojS+LRHasTftatsC0nRLz45rrcGRzn+JWi
nHl8kJONUYgSqX0r9oWUGWakLN4VQcTVha53i/NOM0Tsv63ALukyx5xXJ/y+txlgDSdD/XBM44XU
pYdEv1OkE13IfzzCtLwpMGyhT6weWrB8ZVqmMa/j8jCoYg6j7DCbqJyDxgvxsb4tYxbz9u7u836+
4GB0L8JMSLLqxM3pSrIOGyJKS2++8kr2CAGml3icHqhsn+jW5E66aCrLwDNAKFR/XYsDgl55F5hE
rfhr8S75JLUD8vtoXO4m0Ryhc5iDDVCYuOBqcnjl4hFHnvlHTS3VU50qvAhNFKYjw7yJ7KaOFnCT
S9U9MBHtInxoSmvwbEg4QdHAyca0WBQtp6AezDl+HR/ylzYzhm2VJE+cE4R0FIwxXDbbksl2Y3Ey
WrECXTNFe5UL6LPEoDC8BbdZAjw2PCPsnDYK3RxmeYyOngC6BTOXYRyG0jVPpoThFCvGBaX8TAs4
laZFEeMvD9jg1aVLJdMEFDdDis8UadyWwgTT6I8oq36avMQbTy64zyxU+Og3HO2r/ao8+0tHSTi9
ezEbh3i17GdlIWGpF0x6DpAjBJ65VoxYalvRWW9hx8IjvdVALuh4LG5JEt/M8SBSx95zP1a4KmaD
ywALP5XzWzABibGG36ZlHJVlRyenQQvTFtsqsNzHLOPJ6/28C/HVZxvyPl58FrZH0DjHfIys8+T+
iaA9sGmLTyAm4G55BelP9d+ujoqPgKggkgs0rTv/CsI2gOhM4GJxnATu49Vx/wSNgtyiSJJGk830
PsKArlM51hlBKRQQR1ma82jGB9NjQCYITWC4jN/DJ9gMUxBy9hmDaSS8N94EBG4zEEp0RPaghQEx
8U16Mx8FmL4x3B/t/oaPkEeOJXOBSatI1eFDta3M+IdDwarXKb+8IA92gPPYbRPZkhI5jgWJAzci
cyU3O+9gENrG+/4UuN7EhsjCG7pMMZOm546QJ3wM67JFyaDuh2x8jHH4NCiyCYv5zfjefZQDgtmo
vetXqElj3BghAVdhOhCFyErtwaLBxidEymUchxxQxGHUDQFFAtHFcGoK83fUQbePnRlcaxCgSTIx
+kRuFUYMhjittOU2I2P5Dk4Subw+IKZ1ucwzDi3hL9ooSUarQLXlCGRjtgAqrJXvrvTWLS7BHlK4
/2e8W/dzyvyvKwHdLwK5Ze1lLMvX3bw3WaARGIxrqHtxfKc7DRMahXTOhN5fofzRcRKm8jSUavqo
HWQuefWEuEIe/BxB7ox5Oi3lMRcG11G+Z/hIB0WYwpatDG08ttOxXyb2jRPrrkpcZlN3ayh06jTM
fKD1RKp8oCLeld4QYN0AjTSyIMHGQNeB6bF2ODQMwbJJ5eXPYAJ/Z+pvDAQUGvdludpVJI6pAsmY
JjZ24KPXmhcDbMae0PeXommty4I322kN+rsxRytvUCRzzZEjsEMO1m0WyNdZ1uHQi9sbXR6XtFm0
2yZd95ZYdmB2l5Mo0AF1ytq7BkLfcqpIZCifSgYFO2Ihf/qd+7z2HVFM0bBrmuwUIU51SoamrI2Y
O5IgM5zMLjlIMXfnWtl7bzHzYw8jGqWMfQAjyPbQhVMiHHVAbs2u05puWCOJoODd0eTumcVogWuy
CTNhWGFkVSd3NjEdgUci8cUmpURZv1j9Oluv8R0ouuTirPb8aGZZuZtvdDjd2U3XLRqT9CDk+oXx
cNzUmFsZeqGsre/iQIG2a8RPIIntTk6+eRhSPudlPX4i/sFC2vsg64rgwiLYCAsCOiR/5FDI+dZV
BE/UKSwzpf+WCQT4oQW80kKO3/Z1QZarhA1uNE8eSMGM+KMz+xtcaNHytzaT+ehU3p0jMbXQQigK
R7VzbFzlMq/FwcZNn0/tJop6cRyQ55XFSIC2tHBWj/CDebc2bYMjGtPxwWNvsYsxL3UMUjbNVO5j
I/7s7Keqr1Zi28KVd5SYKK0nghkOaVY32Ce5i9zSZNbrA3KaTWwkEdsBduLzvlxt+F/eR1UsA9jI
AaHL/AzGhObetROAgDh5zVK/G5TPFr6wtyR8brCqQd80s5fBs94l66NSwAuLkIlKiwzXKHst0CEe
kGjQpvP+QETmqCcHROaFNdXdhPBQO1XIWyPfh2jR9ySoo93Q+4csJubGE905L93kqKf4PZJxWC+x
A/EcGYXR7VaLjRHwBiDWIiHP0xwf26Z4iPxZHSxoQluJSQ1xX0sWRJmegTsl912zfGb38yB+OQUf
16WpXhvg3BtzDL5SvE6HJMA6mBTEbKyWHkOW+HVoLaqx5zOBGmwEspIO59jJ9k176VnFpzb3csAq
jHo+fSNFC/SkY8fk7zHnNN3+PFX6kzhTQ3P2IeBPdYXemsPYXxrvFXZwf/pGGPq6uv7+8o+fAh3d
eAvJ4G7a1GdjaXOGHPBxvnOcHT1T+P5i/deP/l//X8kUY9PTeK4BaVSJZHAb1WN1HjPTJ2WcPnPx
BusgO/ls0hLmNeDmoevDqMtBEmb9dP7+UfJfP/r+6b/6f9+/5b//xL/6LULMNAs4iXZKWDknDZCz
THXJA0mUch/rKGGz7lHmLRE4K+zZebJm+yrpXsWkszHj7iHN0mkfeTmOv1ZeCGdlOuKZ1UEgR956
/C4xIjPtnRSqKE5ZqzlLe2QguLB2HXqmhdOYXXnnhRyxeB0WapIhSOaHySAOPinFrtLoDRSlbCoZ
c7gayyGG9BLz6xDYhgM6lu2wwrfpoq8vK7eCO1H85cwkrs7kmBsU4A8PAogrYKDZ1o9Yo0EWDQmp
QIMYVsYp6fiUUMOG4TtAkcj+lBwdp8jDGud8NXb0uMSRH/q08HqJbQzTT7vxrEuU9jurZwmq8SWF
BpnkyUMXZA4zQ5wmo4ad2HgGbV1RepHxNpR/TRWUz5P12UNJYbia7IjReY01PCp3ltBRPciQPIfN
M6OrWXGSbDsZ5s0goIXT2U9z/RsU/B21C9egqd7QQzOX1gCXBZIL5cJe0hFtEgsXaArtpcTDA/sF
FZGz40G9Tp0X0qWn/A4SFqFh/VIMKDbZks6HORjLow1XptKAmV6jZiwNnaFfxlxVfkpoNLPG0pgu
Zq2pBMNa/wNaE1+kxtikGmjjaLTN+A25gXZTaOzNoDs6KIqYEnOgOL7G48xwckjBMc6tRudEAxCd
qP/daqhOr/E6tQK0U2vkzvIUM4FtfSyP9fxgazAPhyakvYKLBvsQ4J6lJoIlmcunFaZP8g330Zif
TgN/DAv0D7aOeiM1DggoojiRnIP8nXHqNzJIw4MYNx+hqi5hAFco0IAhGBPFZYE51Gv4kDDBEI0a
SNRoNFGsIUWBxhWBsbQvQhOMKrVZ+8Dax3AUjqTknhtoR9UK9uj78Vvdg+Nh0zchI7EtZ5K5eHTe
5bsPO8mFoYQ75keSvBHwll+kCWQp0rglhtK3QQOYbMZP339R4BKfw2MyJkbOGtrUMzPAJe4d0W0Q
qaPRTuRUxaj5wD31cJ9KDYBqNQqK2N/Q0XAomPRs1etLDk7EKe4zGFJ1OfDvwpTC+uNryJSBRdjX
2KmVehiNK90/RCqKvM8uoRcUPqROOeH3aSjfinwmiuFOutY7+avV1gmiH6qxro7mXsG/WuFgzRqI
lULGAm346WD1YYudDc8jEa/maiZnHL10NazMhCOQPGMkV0P0YbWDefAdnLltunzmTbOw8WceNWpY
V5SB7ZIa4FW77R8Tolen0V6DhnyZ0L4yqF+Txn9VGgSGV/7N12gwo6Bep33Yw5OrWE1LwGOQxEyN
FDPI5bzLNGZs1sCxoGTqMolrTcLzcUg7No4dcDKMDmi8kwdrwMvm/vDsIr9W6w/SOvYLdLOZUU7M
xrFB1HFQS/JU6C5q0lZ6GzZaJ9k8sHfMSNOdXqQGqBUapQY1ydgTVPUzw32AmgvgmqXRa7Z++/Ua
xxYonva4WkkQgtWW2EDbSA0VW1OD3CLqjBBIzX0SQ6SlTnzPGrBvgQbA4aZoz6uvqXClBsRh9eX8
szxIlBofN2iQ3DITBEmkF8GZBJRkbszxzy2bjNPnqEF0jubSfX8JNKZu0sC6Ju3uKo2ws9hESAdR
UAHEQkPuoh7cXWw2TyP8O5hU0/n7y6DheK6pMXnw8uZ8Jt1bYsCGnDHsHah6pcbryQCpMxGFF0om
jd/rAeXuhB2/VN9oPg3pGxlYn70Bep/QX9ZvmF/PZvE7jMay0zdiIJiQKBxjmQcG0MZlvZbdbyjT
FcNV/gwKABorfabhi/4LOL7fTpAFRYd7k7fGMfiGDkIflOibPhsNJGwQmlUQCju9wa41tNCEXohc
KjmNGmg4arShD+Ow0LBD9Iqlhh8iMgagqoGIpkYjTgpIIlZp9gAanNhIIA2M45LLavxdmNfTSQgQ
VOAWAw1erDSCUTb7alu4YBnFBKDRdj4mDWwkHwpEjIY45tAcmZ9jOteAxxnSYwkysdPoxwgG5AwL
MtZQSKOuL4EPJrKEFxk8Thoe2WmM5KqBksgBUCdLIJNs7d5sEHfZCn5yzJjgL1gGVo2mDGwglfZA
0PXkdr8X9e5DsSQ95zHWWMtUAy4FpMtIIy+BlxibTGMwoxEgZq3RmMTMGDssj9gX4Wbmq0BHDUgz
0UjNWMM1F43ZxBgZPPtaAh5oCKc1nfpGPfawOYGFDzu3A9epoChK+J3MqFhcaaTnANsTZdwPN3sU
GvlZdcA/PSigKUt9PhmcbD6EUEz/8cXV0NC+Bx9Kld2c3BhRCQit5xqNXKNho4lUJu1se5uQjQoN
JJW9hI6uIaVN0pwzKlugnjdPY0wjeKatBptmGnFKvumyXTT2VGB9b4B+bLzEb04xbNQRRmoAK7WC
VlRreKoNRVVqnCrNu3dINWI1GICtDhq7ylE4hAKFxTOeL/pcPE1/3PhoAaECic7yyY9XuI2Ji2Nm
sB47F6n23LFW9D3vag91uNRTezcmDhHC3pCEuZ0wAmbcdic986lHLo18WVV3hKGzXYWTsh87U3Km
D9anIlEXlh3UCl+vKb6/lPSE5/x9SvrmDgBjc1d2qUd+KtPVf/yUQX6oegFsnVplEev0KPvkI1nw
eJWSDc/Q2LdMRu4OZAl6Kug/+8JotU0kMLZ50m9BPvqcd8QMu6AOtnnk9afeVx++v+bX2NXPecPk
RuSWuLa58eoOdrBnDlDt++SvBSmMK3J5Yx000qOu6CEFammXdfBArAkvDypHBbT2ISnWs0rciBDg
+OAU0xnBaf4onyd4vseVWIOtrAcEEhpk1FXWXpGutMG8QUlsC2ZJDaYZ0qkVwYTAnr6hRP/D5/gv
cnjc/xNnYwkXP6ONbRAGsbD/KcJlSKIibXqSTj2btFi5KvsO5BhwsD544uk6DMymzrlwqh7ERrf3
xKK4xdn8g6z0KQ1ixOwFLBAULdnbqCQFblnY5zRPjSPyFczX0iM3fGqc/7RCOUVib+vOL3Zxo0hb
Tsmup4TXrB/vpS8ChfdjsC5Ojg6f/DiTQYIJCqVH22I30WdROdOdCtrsZA/OQxORavjfX2QJ8bmI
h5fYatlrCeqkEQWcufgewKpBNfsG9tjgk479759G8X+ScHDPExUSWMKXDk+l+N++yynBELHacNP6
yf/djLH1qbnj29whCwjTjceEY0w/1o9mUWh+/MLZMcZ3bqgdyaTEUHwaROHc2L+qB1/ADkZAcPBE
if2FYfczH1zMOIP/Yi7KAJpDijgjuccZtuaO517ta8/7VVidOiMOTp5sbIhILghi7go0RfNavlnp
XO1ELRicisSHeKyie98aThIQyQVJ6GNv49MTCoQfe2fqM2W9ScH+/N8/Tw622/+dT8Jz5EhKQNvD
Juv/c3RO5ZBqk6ALOA426R9VOe69SIXNVPNwM3uhlHSzLYqj/jKaSFmTUYcRmyFo2PTEePg+qqB6
JGwo/KXojt8Gtszt26Mb45gv2Tduf7tNGT/IfTuvyytkyPvZLGfghWgZjYic7ywbn41JXNDw/PvH
xr/7Lx+cxwP0kAtb4p/CVyqy3IaKzKMjcbDFCXkp49PDVDvpV9IoLJBxjdNb8EKwvRIH4j9hBxip
8VO2gErHmiK4K5qjyNxiX0mWrexPR2i7g/naBe6087uSUTdvK0ALBHoyuoIC6PjF//hR7ib3vu30
98tAwKth5/2vkSPSM5fq3euj7iBDxD/zGVeudb/WqtrFsel/Rk15KgXbuGo238w++0wJHXyluhlg
aEp5FP5g3wqE4Bu0SAgxp4U8qdh4Z+rjPWOVIMcvS8W+o+fY1jVR5C17k+NSeCfP2fHJIQoieewk
1Lg2tuQzl94ZaTlBr22RXBuS++5pZjkQIryUXTZHF7JN3kfljX9Gll2R6L/qYVnQuCMFtd1bP6Jj
yH1X49x68Qz6i/E0EUtnSUO9MyyMpGWLnM8fRu+j1SjHbnX/cLQemX5GF8+bMdSmUbTpBxm/ZJEo
oD+QkI7NDseFUR4xXabcE8wgkwP3dncApZ/000GtjfrE9oZwXJ347OLfnYL+akO4q8BCbJ2paz4q
34MsiUgBLZY4Z4lbHnunW0IXWt5xzGwfZVXv7AvKDDLXrf/vTC7L9X3+cwLbNH3rnz9hLHjA5uDJ
PQYMTMEDZwy65oFUl/ditB9Tn+w4EXfenmGifSmsvGbkl8dHJPR0/HLq953eOaam/bN0mfMKdnch
eQtEDyzECJQLmM0Ae4etcAoMWlW/AkXze5J/gVztXdXJ/+DuXJoaN6Iw+ldS2culbqnVUlVqFsbG
5mFsGALDbFwMTCTZkvWWLP36HNmkAp6CTMKGirZ+YDXdrb73fvd8YyvxyN8vgzuEbYg2yI4e2XE3
M0veGbmNmsbUKt9efH17/cHGgpqCrjcHQzJLmKJvjH/myWWozOgqqYNpp5N5uG7lHCsHTDsjA28P
VZ1hIgfL1t9AtgBjZtdmdU1EMzeaigAzL6pFYdNjWWvs+Vrlz4xl5PTJSguZDD3LaY36249rlIO9
ELLb3gu6/4aWQQcghj+/s4jSkUdNbJ0XeEkGpzJRU9LR6+Nou6Q+rTMFKzJWx9ifgDEk5KWc9Q9D
IJwfH0IQCWycLun3IPsoDmzhdG2mdARnwbSWaT1vI9+dVTgSiVh+cXRZXna+E5xmfvigbbQbdpje
NuFylGt/e+xok4Rc7KV30Xpe1uJzhN3ETMfSuo61bw8zwDIuD5EzleX1rRfeLZEpLOqm/pZtTXMq
gb4erwzbvLFWeoQihZVWYJK8bZM5nEnk+5SxgySCxOhF8y7Mbw2/DI9AhK5OCyOvPnsgoZeb9Loi
IzTK4m06rapkEaVmM88pIUM3ab+C7KjPQmR7BRS6k1A5N0W7UnOYmvac/fJLZIfmyJGCaVqG5RX6
Iesc1sCFzCpFaBjTHtIYs4quIjjmtsJFEqJPQalmVLZyttOWsGefFDjKDWsTYJhqs+4qVeLKrQDe
V1l+ZVmle75FEIWdRDxKvQ7FMXpJPNmbMyNJ6TkpcTNxK0U3RedOqs47K82MUkFjhmx57qUS1Xpi
OCUed6VvjxsDQSptin5qo0DXqXsuFV44Ci3eGBgnoUdTP2KgYwKrxyiUFjDcYqpouYhiMSfjEE1W
dZSPUxclcbHx83FI+D42RZyNti6GNlthrI97T7CFGVZTJKfI90Li8iUUOYJzH0xf0ECC3BD0OwZJ
c9wflmORCTkBs8hWcMPhivMf5tBDI6DxufimRErmq2uRcnX1namtYgJS1TqiM5KzH5R8JEiQFOoV
cUPeBX/AC1+g25wJJFvzJiY5CnF6AliHhg/CrkUeVbButLLG25aES9iKNaV1CJ2xRm3RhuY1febJ
ZRRsw6PG4ZPB0uGs3rk3KMWGlibuQ2HqnMdVS4EnxT3j7Z1F/OipRoJVatsRri1sx7MPjsiBMEgM
1dqYUE3dQrNciXmkl8sjFN0Sg1j7ERvD4GqTQqZrRRGNU21vTptAfMV0xYeeQOLOgGA8SzxvuygM
CeDM47EWB9618txwmoMsOK51I6b4x92WeMRu0zae7axJsDRGupfVxdCCY3yBP8mRp9yEAG+BL3mw
6Mt9lxxI6a0QUo/DDapfLNFJWcnVxK2BDsdlzed80ilbvYl4ClnrmZMgfqgB240aWqVnyo4pmydC
UBlO7imbk6l2kxl20inqfuZjqITGDKoEvO+ExXHQ5Kthi3khpvHlbdxIbCTWmEfTbdb36R3HwWls
VMWDbouT0EN9K4yFlN9IX9RTI6FaDpa34xBxoTnh8iRpminwEPQnUAQxXKrHTc1fgV2tqEstu6nl
+Itys0JyQwhGaa49gXuhRrs+eHzRLByZgDak3TQmYzOMnMa7oY12tm4z6BT25aZDc8XB2zoNlEc7
YKmzKe3z8Nh9zxrbtGGD7NpY8/WGoznCJAwamyNhpBw2aPTKI5QxDa1JZ87Gx8Nl5faitl4Jgbga
vYu6XtF5Q+YLh6x6iRZztU66qeeus4sQPUgHtgIrS5rxUEmu/FX84GGZNvRWEpbnUp7h7NqNdjP2
f4P5ebqRnsIz3rATt5fV97y9+l4gFC8+/fY3o2fRm8de0wL8X9709hc94X/24KAHtqWy/wUwoje/
Pr108ohrLX6ML10jdz9p93vf+obonl9cPUIWsrwBxxLlOJzHdpf+9RdwWf7Ty4bnDUw8TE3pif3r
PLOxqXw2RK8Nwtv3tx/Nt9/z4g7uH+Eg0q9V5uFD+XwMhGlaPzcIB1/xbBDkgEyQLR2swXcXX/h8
EFwHCpJp0VEl94OAq+UHGwRYSpwoXxiIvjIVXh0FiXeop5SQFrf34vblABG6Re4Fv87+2o/3R5oD
hBI/uRJevX1LDhzyTDijPP2TD1aCaw1sCi8apfsHHQWLZcqR+12TwFJMdQbAduA/9xeHiRdzwRkQ
xEhl/7VU9rPuA80F8hqCxMb7RsEaeCALUZeyu/TX4YZgDlysrck9f9Rd8YkL975RUANleRZHW3M/
Fw5WhPYGguYDocXTivhwc4FYynzvtsi+oKWJGxWWnvvrYEV4A6JaCWqJTai//sUT8ieWDQeO/l0P
0ff7/NOfAAAA//8=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018831DB-B113-4ED0-951E-74E46CF39B7B}">
          <cx:dataLabels pos="outEnd">
            <cx:visibility seriesName="0" categoryName="0" value="1"/>
          </cx:dataLabels>
          <cx:dataId val="0"/>
          <cx:layoutPr>
            <cx:subtotals>
              <cx:idx val="3"/>
            </cx:subtotals>
          </cx:layoutPr>
        </cx:series>
      </cx:plotAreaRegion>
      <cx:axis id="0">
        <cx:catScaling gapWidth="0.5"/>
        <cx:tickLabels/>
      </cx:axis>
      <cx:axis id="1">
        <cx:valScaling/>
        <cx:tickLabels/>
        <cx:numFmt formatCode="#,##0" sourceLinked="0"/>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_xlchart.v5.9</cx:f>
        <cx:nf dir="row">_xlchart.v5.7</cx:nf>
      </cx:strDim>
      <cx:numDim type="colorVal">
        <cx:f dir="row">_xlchart.v5.8</cx:f>
        <cx:nf dir="row">_xlchart.v5.6</cx:nf>
      </cx:numDim>
    </cx:data>
  </cx:chartData>
  <cx:chart>
    <cx:plotArea>
      <cx:plotAreaRegion>
        <cx:plotSurface>
          <cx:spPr>
            <a:noFill/>
            <a:ln>
              <a:noFill/>
            </a:ln>
          </cx:spPr>
        </cx:plotSurface>
        <cx:series layoutId="regionMap" uniqueId="{063C94B6-1974-47B0-B8DB-922FF82979FF}">
          <cx:tx>
            <cx:txData>
              <cx:f>_xlchart.v5.6</cx:f>
              <cx:v>Total Revenue</cx:v>
            </cx:txData>
          </cx:tx>
          <cx:dataId val="0"/>
          <cx:layoutPr>
            <cx:geography viewedRegionType="dataOnly" cultureLanguage="en-US" cultureRegion="IN" attribution="Powered by Bing">
              <cx:geoCache provider="{E9337A44-BEBE-4D9F-B70C-5C5E7DAFC167}">
                <cx:binary>1Hppk9w4kuVfkenzUgUQJEi0Ta1Zg0dEMDKVUmbq/EJLpVIASBwEb/LXj0equg51TW+tzeyatSwN
YpAED7j78+fP+R+P698e9dND/2I12g5/e1x/finHsfvbTz8Nj/LJPAyvjHrs3eC+ja8enfnJffum
Hp9++to/LMqKn0KEo58e5UM/Pq0v//d/wNXEk7tyjw+jcvbt9NRvt0/DpMfhXxz700MvHr4aZXM1
jL16HPHPL6/VMFz+uk69fPFkRzVu91v39PPLP5z48sVPP17un279QsPTjdNXmEvCV0mI0iSN2S//
Xr7QzopfDgcpe0VjGqIoDNHzP/qPe79+MDD/Lz7U8yM9fP3aPw0DvNjz/z9M/sNbwLG7ly8e3WTH
ywIKWMufX76zanz6+uJufBifhpcv1OCy7ydk7vIq72AGvPtPfzTBP+2A1fjhlN9Z6cel+z8d+icj
ldr16uvDPxbpv2+gMH0VszjGIWE/WCZ8FaUJicKUfLcM+cdNv1vmLzzJn1vl14k/WKS8+re0yN/1
w5cH8z9okUvIUBqFFLFfF/4PIUNfpREiJEThryH1PVy/G+YvPNCfG+bXiT8Y5u//noY5PLleqP9Z
w9AoDdM0+WXhkx8ihryKoogkEUp/NdzvDfMXHujPDfPrxB8Mc/j7v2XEvHb9KF9kD73Tyv5P2id+
FRNGkpig74Hxg30S9gqncYQT/It9wj8i2l9/rj8304/zf7DW6+zf0lr3T9ZCVn16+sdi/fdzDokB
wSCGIpp+N1T6QyDRVyQiYRz9AwF/MNRfeqQ/t9Hvpv5gnvvX/5bmuXPT/5tgIq8YIiwKMf4VzP6Q
hdCrlAHSYYy/2/AH4vbXn+vPDfXj/B+sdffvEUyP/5Jh/p5k/+HM/1uSzV7FiMSUJuRPgY+xVwgD
jQvZn9vqB+L7Xz/Wn5vqh+l/eJP/T6z6v2bcvxYn+cP4UDxXNb8j3f/66PPrQrn1w9R/VRx9X7vT
V6h8YL3j3xnycpFfZn7nab+Don+a9fQwjD+/DFIM1VGSoCTEEYnjiAJHX56eDzH0iuCYJDRMcUKA
leCXL+wlscKd6SuaYkQBY1GEEY4hNIcLTMCh6BVLCWUsYWmcEpZGv9aUb5zehLO/rsgvv1/Yybxx
yo7Dzy8vjPPli+77iZd3jIEOMUYxAAEmwFdZCkjePT7cQuUK5+P/lWw9CeQS25PESZDta99V+DIs
ERlPI3o/+bivHAk7lO0oXbLAO50Nl53PR56HwGyz5iNeftm5BnL43eHnA8/77DS32TrpmifJyGPV
uWqYhauQEFJ///19MyX9KdRsPFha06OOam4XbKoEG1s9bz0Pk0JJy6ep2crAk5smJbbCwxC0/Hlz
qR3bi+dNf7lLGzVmzzDpQu7ioC+pV1Mll+DkIyqycBVtEaXt+1hbz73pVh5Tycf9vJC2WE0/VRgl
euZ7vSx8DS0uEmrPaseem8FvuWKeNxELy1aKB7yOlm9r967HZOFjmzwGNyRCn8xG5estbKpYrkHZ
Rnt9lEHUZWaKhrLr9M2I5jdLJNtCb4vLNlxPfAv6XE0915MgmZwFKqa+OaBQqGMc9ZUSqzqPY1Ky
ZapzZOXHrifnbRVNGaUE88jt14nQ6hyQ6e2qh4OKxjiLDqvf9zJc3rVylqWJOz4ta8TR0pWhiT4g
qu+HZdwLWjOulA4zY9ckw8a83QbVZkNCZRYFXVym7C4VeC6bPZyyHacf7R7yruvXIq4bkm+IXW0z
QhybNDiizTUFiBhd5iaGy6U3gge+Kcbx0Di0vwvk7TI2n/RqC6v2nUd64L5GOG/JjEu2T0uesChr
5O75kgaYT8lyFYr4ziQ4OiLV8zBVN209RWWCdcBBx8g11kMepszyRqbX0dCtxyjC3wIb0NyqkFVe
d29I2/u3YVvFc58Umw7GbKMdFyiJytQsPRdbGOUW4ynrgv02YUNfysEWwZYGB6XZWYxJzddeGT6R
9VOoOpG1TuFyxanPbU2/LJer0O26bdaPtvbjsVPzzEm6f1Z1qEqc7tlzoOx3g3Ym38L1DbKd5SoW
US7VQrJIRo9ipBufSdLmOgG3qZvuZJUND5vpD8NU62wMaYWj9tAbzbIALbcM9StffT2Ui087bsVW
mIGUqxxZTtu0PYqZFOlI+wrNqoz75bTTJet6ul6pIDV5/ZaF7SlO59ym85zRPr4L1fxFT0GTb7t7
O47IZnhfeTCFED8YlV0fbidJ9hy3qMB15zMShCpL1HBr+2XKt1Vlbm17HsRx3gQDBOJ4tNQOvJk0
LlYXZ23n8TkQ7X2PiC1UgM9oP/oo+qrCyWemNfGROnSFR2H5ECHJVzVvPCXuC3iH5WJaVIEUJRwQ
U+bWbw0PGA/Jxjh4ca5U/3GOJ3GO9CHoqKuw6Xjd2uiM0cKncVtKPE6YO7fyNN6nzIaRBM9qiyEQ
B7WzoyaKB27oDxRpVoIDvXX9xrtt+zgszPAe2HGxXR7MWxdlExFjvksxnEx0bzD93CZ1V+JSxShf
vPlMB4Yzi+XCWT2nnJTLNSHJ0xQn45GmdAdz1DaPwsjlfTt80OBmx4TMQyaWHRBq0jyw6FwzuRSD
Ubxj1zhCYB7D2TyunMX20CDXHSRjQx6Ea3Ng/aJ5suCvfjsJ039sxRRnuCPNEQDkoCMIDSkN99Le
0MtNnDeHfV6Cg0zomNfoGuHAZGTt4zcTir7qGDBVTOWk1jfrrMbXm462bO57cRrYXb0y8X5I4hoW
SK3HHdtTDz6Gpo2Wu946LsPA802J7TA3Cd97y2PWsnyZ0WPYwi+DxIMIsl5FIltblde9zVKj57yW
t5uog0MoATlnRLMuTlQ+6kIMHXijJBugh8qgkHlPVgRxoALLVyF0tqY2zEWveSomkwU2EWViE1fs
iz/RMUyzrdaKK7/UZxny2S4Jj5eNFvOSPkUrwMtMN33cGMR5d5q2uf2sqT11NWSqtDcf4+hbYPyY
4SCes1GrU+2UyFz3LXU2rNp6PgY9no5i0ferqRu+Bn1/sO2s80ZL+iaWJmvskA9tUJ92DLg5fe28
2I/1Tt6zLZnztcUBb4fF5s6ysACvnssQYKqLcCH0dkqS2yaVWR/UUwY1wJAtcWvBhYPlZLfRcYPN
fLU3X/aOwHXIGJ/rJjM0/DzP/jPpG8IjPA25n8iWoVYGnDX2y8qWh3UrO6NMNgXrjZm7KYdivmqk
H86E3aAEO77ZVp+SsP7UO7ScUjlBlpH4VBt5iOMwyqLRJpkmuz4GeqsPvZbHBUrJjIndvAm6IOUo
jniNwrowiRtOcqNTLse+Yut5wBCSZKV13svm7bY2cza8780sygA4SN7t48wXsh1Wtq5VHXvDh5gd
SWMcuHDW7qS/sXJB3LXy3hvIRXu41AeNzJC1FkBjab/FYraFWYjOtmFLsgZN4Wn4MEfdkc3bdTd1
ADTbdqC7/pCiKM46P+U6Si78xX6zjAYZi/u+sNKnuYWkIobtZmv3+54OY9nSZruag5oDbfCZwiS6
FVgVTbDH51buZ8Dp14p2ooyJf9+zjh42RF8HTTkPej0EA7pRTS+zcfZ7QRzExGAHdaARvQ2C+Mhi
33LrwvJCXyq31TkV5txg9Dqx8R1EzkeU6q3yXbce+lZWDPjM96EFItEOTVok4W0Xp3kQtT6P5QL0
YY5XwAE35I0PufGLO5mdocpdBiLDzwZSeo7S9HqdbFLELYD63uq3suvA8yT7PEtjiq51x1XE5FAL
tALWRT7lysT3aLaWy3r7hNK5KZaI5UEqY807ZMJCpPahU81UTRGwr7kNCLBMY25R28zlNjSZaKg4
qS4++nTke+J8WbOv9Tb4Isb1wBXDKluXNOXAJ45LEHwBzB9KFvgbMc5xKTxAPw0iktGFyaylEeQs
pjfe+9Rl0daAm27ZFKrt0MTDW6vavDaBPo28R/G8Z+iC383iOt6Hq6tCO/vSD/0tYQoIdBs2mpt5
HnmtEpIvBFh1S25pE4s8gEoQkkTnKyRrcbJwzwFZVJnRLYYHEHkHGi83Cg15QjQ+thdqi6y9Jw2m
GeD/9cLUWiUknA/r0FSCyrhcVnmzErdUWxT2Gd5Gn8lGh0fnu2yUia+iSfsy1OmtHcb9RNTdJt+L
vlE5mmaXPT8OZeMFYeUpYUaVeq49x37N5Vq3VdOHmaVhWNlNqswEGDghC3UZjN19w1p42w2YdDmt
wfXO2vhkpnAB3Iu4u3B30UnJ0WbaAjf4ycfBWLSGypOnNvOJb3Lqcc11zWI+qtnnSA1JLuupg8Qw
+UqS0Fem/hwN9btmB7I8REbkECSIpLdmJP1xkeg9CelQjoLPMnTVMug6n7bJ8DaJxmODp2KfR1mO
Pf2YigFVg02WXLJo5r0We+UQokWSms9G9cNh17bag2moEuBRowGXEvazn+9Mkz4tCvBCIvfaNjg4
uFBXzJN3q+h469t75YMwmzsyV9NAWk4a+sBUsPM9lnXFoGUDy1D7XC0dcHMIJyz0+51NGB48yoRh
H4EHypKFzZWzVJWtQ6UO56e5rYNit1Ut2iXbkPw2rvqMJ0eqDt13aUhOYiRbFV2KiMgFpaRDnOm0
67PJbTOwUZRkljnPwY3iaBKFRcDBUNcluV3bt4GP/SE2cxGnyB8DxPqq1m7IgPR1WWeH7WTYbb/R
pOouwyIedZJup73eTRl6+54QTAxHO2YH2YqjCojLAiH7LPXxcCBQuEWLJGWiu0/AKBiPDYBNEuXj
GPXcd2jnvdnTXKz2nQewLSnJZbfNZ6X83bxIfXBTMp+DdM22PcWnbTomuw6qQY0PwB7ea+8UhNVw
jtmasamJStOWaJFbFVKGeMs6n08yjqppiw/K6/U4xNNa2GRqeGd0WAWtS06J+6ACuhYasPx7UEeL
eRv60GZsZZo3Fy8M+8BXNHLtYdXJxmvhcJnMn5PGg7t3hmQGBX0mJn2l1xGggwYMYCV0XJgVojtt
bAAVoTjWYwiEb1PpsWciN5NRB6isrlW9qGp7Y2I9ZcsIl0uIuHeboOXYjPI8mZ2exv1C+RpU1bQx
JZPJe5EQnMlkB8DbwElif6Z2bypvM6sV3HvqIj5OW3MSNdTMbmDvvcLAFzAZvrv5JpHlADxtwein
RIWfZdu5bN66qybEZ0rIVJB+P2sRAxGKMVfd3ufNvsdVj4BSJ/Ha82658q2eTzL6bCwbeOjMnPv0
m5mmoHoeEJLAwOqYvF3MDj56qV0j4X4ZdDe9n92wlksQ/7LLU2Q4kXNXPA81TXputZiuEAqfSXqx
E/wWEulQYS/GirQTLoLRP8RkZ5wpRbM1WGdwzHjMjfVzpWg0VXqXqeYtdccFJAlqorGU2q+ZDvxc
jh8UgFFV7yiqlDfx9612oZloPaA15CHL23joC2GR4jaYHHASGeSjWKbj4KNiXHooKyP/hlkhD4j6
5Lh7mieesWq+HPtteN6nG625CNauYJdTvDN1RZvm1mKalOvm2oqot2FkNrhjvT1GILtk25TGVeNa
SKCOstc+EOIgKYLMzJI6H31ouO3HsYr6NC2i1n1ccDtCbmANX5xsM6zQU3fsavKpm0ArMG0qLde9
BGdO07dQivkKJKju+1BfsiSWwHYbP+7V84CaeT/aKczJQA3AhgMam9R79TwE+1tPAnp6Tmu/7Q5H
oOgQQ5uJUYUuwz5193aMWNGmk883FT3UQytKXIfLeU/AqZodwHcHKD4K40773i5nS2fjysk2tuhW
7aFU1yWz80kEQVaHrAQMQJBdJAXPMdGb58EE6Aua3F08JkM2MvzOMzJB4qwL1TO+tY06uz42fA7H
7tAPYbUCKT0MjT4kgd+vJXheFmFhc9Li6Ao1ycB1877diPi02tug4XYa6YV9iVwmWD1E84T4oOPh
XO/1W2n75K7rgBqgNOtkB6Fu6/hNzRTgqtRfxz441GxOK9VNa+aj3eV0bbaCtq3LRmAR95Mk5zgR
NW8jKAzW0IlzH37ekTmlLZs+2aGZuYO/riEfhq4JeRTWiK9EuXOLPCyWaLOlGZZsStF6iqP4aZz0
vUSGHeMJbeVKkoNcoDyrpVtvd6VOu7UPtTH40XpXgSjwYQsNue01FXnc2CgPRSirJZ05FE/r6075
r4ile652KC3dGCWgFTbzeXHsFI9hcj2j0ZXMbCs36cKuVPcFL5qcu5tVm+gWKpAw751Zyl6xPJKA
iG7bu1MTQuUrOmyyXUxzIQTwiY3asOyXZDpAdZv33vpjW/f91VKv9ZWImtt4edhW2X4Oo5WPaKRF
s5J7yuhD+kELzF5DVhR5P8b4XsYBNyMLT2tnoXCWdrsa9T6Ue8DiQ7IN7Eq6NuLNMOKsNyRnwiSH
Wa5V18U4n7t2OyTkWy/tfqJxsxx2oCNQgKRBoYf63u0bsFgEBKNJovXaD8NWkJHOuUyXLzpQw01s
hw/SpVEm8SXhBggkVCaSHFRL4IGXJBwAo6w21ZqjQENZkwlnNcNLxi7w3850r9J+GksXNPfPu4AL
bdUbr9kEuhYM2zbNVbMQz3W4o3y6qLTzRb8dL0Pg0pwNMQQfG0qy7W3mMDigxsiVTSTetRfk7me2
HAWRZeBmW7HLsIX9G6jql++7wmfRtQvpu3H1ogyTuaueB3TZSqkv3eh1pi4Zx8s3g3Lb6fk4gUxf
DVCeaW4lcAWD1i6j4QDkmu61q7QAHvc8hOuQbzW4L0LzwCcqe8NjUBCqZ9JTD/DSz1saN7psLX7/
XOk4KGsSI/FhXbE9ruAoFOOv2Kfy0ClzMjNlx4B27ByKIXNuBsGQgaxS4xDkls02x06A8eZVU2C5
bDrC64EoMh0gYCyntQT8CN6suCXZXI8430Ev4NFKn+ZtxectSs9p2mCQ//ZO82UqtLuVoqkkXuYK
rj7xpm7v6U4aKF5APVahaTipcZt3zt80Hu41+wjDEL8RoaiLuaZDFm9LfQ3e2uV6cwCRLsxlEbSq
6NNd3qRj0S12PjjizyLVLktBZAf5aMlZd4Ea8WYiyZtmjtpiakWufRiekia5bUXzDUSt9gD2bte1
7CTqC70rmW3d/K5tzBFqNlFs6dRyaGsEvAcT8D7Y2kJtNizSAW9l37zTijxNm7VQHLWOL0I+QB1/
M4n10LIWlJ6hHsueNVkI4iLA41yuHlJ0Mqw1Byu1mBxZgBoO6uJckLheeTStS8VwCFiebjbvFCx2
snuTJ0PL+EjUVJKYR0t61UaI5tOefLEtO41MXxm/LdDSgNdn+4d4SaqmLXy4tjeeadDoKI7zbpCe
I5d3IPLmcGcgNy2F2dMFw/b9PG24PSTTfrfiuuVAXpuiUaBeD0Rw7Ul3FbYGpM2gwTduw7kJA3DQ
VF0RWByKI4ByGi4ltDO4aJm/pqCV6qB5WhFougvzVyv0AzLSm89qYfExNPXGkdb5Pu6v8RCcN5IS
7sfgDoT+u8LX0H/p8Md5ANn3QmPt8oCguuZNiIZbs6uPAljR7dDBaw++AfV8NCA4Ax1UWtxBIdCQ
63EzC6ji8m7YuyCLash4exxntjP3NBTXCXDieRjl9XoxtN8if5U02eoE5RENHxOf7mUyvrdMU65N
8g5aP+/jaMCFnKLokIz6eklACmG0boH4da+9SGtoLAQGUgZuoJ5LToPE4dHW+Fo3kM1s0NbZhMq0
Xz9MjUpOAd7u01SXmG4s7wCzIKv1V36O83WblmNL1hHEfNyVE5aZDJr6qGN6G4bQEFAzqwsklmLH
9JqCFDcMCNompusrMyzcGl2/bevraQsmvoc9LhB0TVC9zPlGI5tvgQchYImLIG7nDOExiwS0egwj
LA/JU8DGrySUr0PrukwETgMx/iTkGzmJ+rSJmYNqKDgCesBBOAEBK05APKZbBve+woaEGR6WIjGL
4kCkPSwWAlCpqzToP8d99G19tNAl5FrY62BD8ZUR8oNtHqFSlSDejW0xtuDdo84RDaFk695sihC+
M1CtoqBczdDdDxE4SLLf+RilUC+RPBKRPU/qMzQXIdIWWmc7/djgZQF5gJTjsBHetKLPJ02rrqU5
6txWzgtIApHEFlIXwXkNMkvv4VVMk/fhR9c0c9605F00hl8UsV3hF6S53N17a0Aqx5NqucLy3E+9
K8d1BaoMaqLd8P0Ocni/laKGmOum6L5WrD/WyXxlXHvfRlOUsWa3OZ2B/BiWlrLZJACFfRB45XMX
U1Ck+j0j0DnJsL9NQBhZgPUMI1lKarXjChJWBO0h1R136+Y8TYJbhOrxTkbhB7exT7btVlDdJDuM
AOmDpK/DWn0TTdRk2yIITzt7KdAa6BlZyEYSGFQjBs2H1MwQ/cA9hk1Wg4aeQhG2wWlaQDdmW4ML
SpzKAhf3fMFMcEhsDdcq+DIEwyGu67zDgygb+Ha3SFYcFWkfKZ7MB+AfjxDsuewRmNGuFGSFEIpr
GWRJeEPMecYQab5556E+47Tv3MEhaFYMAr9P9KgOUDOf9rS7EjY+RWq9CHityyPXX7VsHw+LLoHT
3AxhWvS6pxkicoDLXO9Q3cFCtHe+I9/Cfj9CZw2eP1k+LcmY8Fqy6WS8vpb3bQt143KmsYUOkKew
DAwuMcvOX9fBwodAf0ZtC2RFjR+giRBnnoQ3DYiDp8YFZx+Pikf7nGYkAgaix5tVSschwZusNS4p
96KLleNdFAY5RH3fS5qNiSXFagl0Br0rZ80ex9rByuwdvRbNfpovATWARlQHfcdZzxPfQTkQdxAi
kCcGClKvhXzJ41BgPqxQg27TADUQSoqUpvli66mAshy80GaTTj6Duvnone3LSHV8XU4JZuheuQTa
QTqBGgJIoiCPahvP7ebQCbAm31dzogh6RCwRRfo1OWBrUKZtkvCguUhGM2jsS8MlQjc6bB6gw+ZL
NY4bB/U+zqOguetdS3mctLfzBi6GVmjYWQjpfNw3W+jOtry17ZTTYb2PElcZ0zdl6tc1XyV0IGWH
cgPfhkN0SQDVJHVlvHE1ptkOfaNK9Empk7rn0Qa8EgFd96s5Avv96HUMrhnShvsZXytocC7aPkSP
TazJ67CbPwVTr3gfu+gUe5ntS0IL+CSBcmkHV8RrSvmUDt8AY5LMoyTN7DqfRwHdhRUw44BnUF7l
PhWpYV8cSFTJDq3gZulB7UlfQy+XlvgiHbo5cjo9jHMkD/WF4/42JBca3ITNP+377ZRgx6PmUI6J
zNsBZypuXWVHIjQ0TGFTIQdfFICK4DNo4XTZZgwcgszmKqJTSIi/nd/XIfS/jX7XPU9/Pud3m98v
dzndXcQEGkJ44MslUjLd4B3v0MW73PAyPM/97ef3h/jtfr+79A+nf7/ftnSoEHgHqK6bJXueuFzU
HHG5+BI38GXD860xlfhodjRxI8J3aCfqkAhky0iMjyCKbcdp7NqDd6k7WmDXRdfQR7q1x3n+oLyD
bEhUJjfpXidJX2lvPzX7sn2WGmBaJslVGk7xMQh3UKwuVQlbGLChHzetN0PlUyhwxmn6XF9KFeBP
vwxNSuGLkOff8NUBw8XzpgyZhzbP5awBJU1lYtB75+jkzPnH48/XSywo1t+voi93ez7peaBh848r
fd8Z7cAt/5O772qOG1e3/UWcIgEQAF/uA7vZuVvJsjx+YTmCOUf8+rMIyWpZ4zN7n9dbNYVBZFPd
DPhW+MxL7JzxDr7Ou57W87Gu7T/N+VMfszq5F+22XgB0t53rwwio0RdspmvTjJbrtH0dNTXTZ0ZN
0xTmANfmn9b+6VB5X47Yt+G3aBZyBEQbcCXwBgp/LS7wpf3HTlo1iDmu4+WyKL4uMm0zzGtEP73c
jwt10PS4pMFXoxqWYn6pmiFTuPEaEJm1vy5/9xGmSe2R+m/NGL9pl76V1dzEKnqxxLw2/9+HMsd/
xp1x7VwcNdfW+ZcV519nQY+9SLja95MWFdrrsa4+kEX59WoKeaclezbv/C9Cs38d/O9UaBBvwrfx
atn5hwjtVfN/laA9L/mlQGOQecJuwD1JoAWVApK2FwWalH8xAd8I5NSEL6JqaL9+KdDcv2xbuBCZ
2ZRBluhBif1LgWb/RQiDThFyRQ7Vouf8XxRoDlRuv+nPcBhJl9OwCQwR9L3+LHEqwlrKrF0HGGZD
5JSsANwerXgsEXxvIMwogKgq21ctAh0A7vFKDwgu3nxnfxDC/fE0BKTnHs7GloS8k8Fpp23mQQ/W
DjsJME4Zkccu7L+K1v7uFd1a1QDUEPdZCJqlWHU2xC8RmejuP5wGfoz334bnOBSmHeoJzlz89G/V
eJI5SesNNNzZYOPWYcayYHYssrfCFR3EfhzLTykPb3nsfcrmxvKjEniqkxMfWJ21bekwXGBKq4P/
cFqMQXH47sQgTUVADDObdKiwl5/xjUxwSlu3dkQT7sQA5CMHkLplSX3jlJE85cL1/Gli07qMIqBF
mti+AACynhLCKr9uEUkOA8feATz1NuzVYahK7+RMWXMSYptOoTy1pNA718tvx5Kw0/xaZJVo1pE7
4sE+yzkoRoiDei+abnQdz4fYmp9CcN3HKYTIicZWeVYzXpLQBv2waskP7M5V97WretA343bmEOVZ
Goo/5RQ/vRBcEqOtvarDJGi7diew4Q0hFgs4tslQr6TdGcKA78MEtkqPEOnZfXG2E/0gyyaE4OBb
qLoVbZNyM3WBUIdwGLutRJiwTkFcqXTvyKCEymvV8Zxuaqu+iOS7N6e3LBmjY5Zm3tYDmu7TOpuP
BRk/hGrAFq/vedB6RxsCm4SQ4pTZYFUdD3CRK3bYv46nMk6TPUBHhErYOaazZMDc1mWYQW3h7BBX
d9hc/5xrgMOQN9XYwXo/uuUHKaLpPMZPOcLS7dT1+VoroGk8UetUA6AbWwaCknZrbCO34+CE23qO
fxS5pYDs8yD36p+i0Lelp25rSlcJC4k/DfVd8lBk9ddR5M2qHRA4JaUHLLfvbtJ29nUVQy85eOtW
ufPKpVW3Es1wUjnQdQvCEt7r2bcY29CG3Oqw2YkiVb7juQ+QrPItcZL90EfJVg3NCIR2Xrv5+CiJ
o31rrvvAmlR2qKb6K4f0LBS3jhaflQC3VLmU+FYUPnlTDGWIM4GPpPZdN3UXkWY/HDaDEcuBvYF3
FAB0phHixwGRnfjbqR5iJ4dwqpjjm8T+qsDmrlJ3LaT2AbikuAEme0vT8cdUpiu3wla0hYRrW+Tg
1pIqy0Ch9Ks8LCaADU67gcaI3rK80GvwK7gq5mg7NQhdkpx/m5UDLicB2lDO48+MQyCTOjOY8B4A
mcOhdGl7iK+cTHUbGi/QMKvccxE2Jzcdw3Vcg+WtHNLsvIweEPO762ghuCxQvAdmCWgpTNVOxv5w
LfIuctc14lHf9Flu/XWOMx3kZOrwbUZQfbXuplFVdzBdg2pI5pu2Kbq+eASniYDtdYqppct6s+I6
YPquTVNr3ElvE0hW+jaGpJcMsV5BfvoEbIAHpq9fNr6mxogWAZuzJxIVjg46qy4OY8zK9nid6IyQ
H5SN4GszbIrScyKIKpfpuGS8dPlKm1VhOQj6lk997nwuzazYS6WvR8qeF4HmLQ7Xw2neS2h5zdI3
ZzKD0tyFsxN0ra18VjsQsy4Lr+cmlSVT8N3LKZhekFw4eXN4wEHoNdXanC4eIcUqCRE088z23cT7
0VOGy8vC5Wkp5+sIxskHE8i2yu3mVaPqYxcpuRmS8LYN7e042mEwA9JppmY8RNPwIWbt97y/GcI5
+cg5ORU5h4a6GO5ErT8y2kNHMB4qaE6hW7IyP6yiDuLjPt9R3Wof94W9t/BgR7Cl5CVrgNjY6h4C
QRK4cZT4g0juExr6Cac3YWp7u7nu7oiS3nYo+s9Z5gUC1JXP2waQpwfi1FVQNTmSXQBMhKei+OzY
0A5VMl13yQz1mJWOfuhVP7oBQGLBm11B4xG0XgPkxk0yACTOgwfedVsO1cWaAMLrKNuzYdYfCC23
odV+a8Uc6JiRoCnGaZW7ZYrHc31X6E76U9hO6ypivR/TygO6l7hrW8yWH88ghWadrSHm34ddnOBx
YLdBG3l2UGZ576dTCwniDIglzgkev/rGcqFkwf37d93f8Kgv11A96E33PRWKnzh0XOuGF8maRFMf
9N3y0vLKVQ+ZEbB6tZFt329qv5zsbpND1Od7VTyv03J6nDkAL1qQZjNYkvl4wbVT5N4KrXYjgaqL
MNfdxP33Zsx/MK2/Dnbz6FoNaMhB1DtieTsvxatOjXF1U0Dc5lPVCugtk/LIfmK/5/khgAhwMgWA
nDlb1enwpZ2ACAjs/1dUxGXAOd6jdkOOUdrjYWwfIDPCA8BNV0OnSn/QDt6kuePnPIFafiCDH/br
NruVdgmZoSMA6VTRz7gcDjmkvG5Tf3dkNW5mJYOqvqmn6FPsEbomIoHWqO4PuegDMcb0ifdfiiEm
RzgBcz8GJ7+zSuvB6WmzHVi+pU7MfdDiX0le/+DTRFYgHutg1qxYWV7Wrcvq6PDpnEmmV5C+X7RF
I0DcLcAgKA9GeBtWdhL6no0rgNR00wq6dxJ3N7vklGbzFluMnQ3mf40L+4aTaN7YCvtNWASqHSk3
DiHHuh+mQM2RWLddat2W2M3sh+mHFri80lDpTRLqjerGzzEk7cBgoe5S0V0W599wi+8Hl9/FqcgD
Ubkn3eTrVBSPYVcAKyqbD9y9lMO9ZG4gp+4+DyFPsRrypRmqHY2KPLAqGfmxjD7RGEyZLdOVXegp
8CpgbhmEekN5pAQvqClcgXCQq8Ei2Slu1K0dCdx7+n7g9H7Oh09jSOVKyGk6RmGysQYlVoTfYue3
T12QYXoqd1YMDIWr6b5xWA6Vdo9XrqY/PQmsR5HjVFJAgiL3gqGqtjK3P091m/uRV31jRdr5o6g7
P+8RkNcx3mJp/DB6BNH5MNB1vy3EmVOQv0nL8IaqI7+fvMBRveVPezvvDiSXt1LUty13YshjGZQy
6d9TOJ5tJj5CBa19D6LOwQIGMVR4as+3EwTE0OnLu7BpIQAcPpRygDo3jhgek9m0kpZ3L0KJp0sU
wUih+mASLl7Czdyu3ZLsKjE8JfbgrqRKoPRpGtwcWQRJ16YrWOnXND5xDhOKWis+xLtomk+8m5Tv
WvapyOh60kN/bPQ90RH4MDIqX4XV54qmtd8z52PSqdyHreaD0EcJDNqPw+hs29mHOeE/5GSDsl5B
7gsLBIdVpbm42NJGSfmgvLzxQ8hGmSe/F2P+VFbQQdrxzjvOPUBunotoTZWXXUSWMRtI+5RfsprT
IC5mRFPLiOl7HgaejL0Un4O0rD7UeMnssoF8MrPCKm8C6A8W74NqLxY2MVti47IBs9Hhj3GsTZLm
xUUX3nwiMIvoKJ8BGbpBR6w8yOqshqTGy/Vac+BwTYW7kWi1yF6geYO01Wdpswql/VPshrKeT1TV
Ioji4r5h4T6vWnGmi1JgdLDTK7UzbQRsLzFIILDBeKWFdjWdHetDLAT+wuVMmL04VNoQcmQu8PUN
NuRL0NyNjR7WFdBofE8/VaeLRRiJYmoSCFqHL2PUDCuSehl++Llap3ICLSRmeh7we2v8vywF/uou
P3sV+UG8MVpZ1vTZqug6I6GPECk8Jd0k97ldgs6O+bYo2LlwQXoR3V9kDjrWptVPy+I3qaDTQXfq
ZiSU4qXX0YsDtkiEWXb+aiexjyXl3i75npRDD5ivObPRaS9qsu/cjNh7kbf5qZpzqAasFmuhPImW
H7HK82Sjsij0bVLCKwQGNpD1EEJhM+xn2FhUDmTdmvixZzU4zbrqL4ti/DJFPiDw9NICPdo5c/01
LtWBsrA7esmYQmat78N+nC9skuzgAPdSefoz4jhHL93SdsDH5LiyUu2WF8jKz84wL1tw96mGgt53
W3vnkHpdduJv6eJXyRromhBxDBfS2PshtXd4L82HSBY3WeqE+wJ74RVzi3Ctde3i3W8FtTPPQLfL
+ujN0b7o5HjJlsIj449RthD3wVBUcP0x82BycHfJCGEO77BzYSKFYD0Mu4uk8VdPTeMuDmV6Ek25
zjO72odEf5fldOt6X3m8NnpZUwwL5mUZzMtUW4OEmSG6wGMCfHoKtK0y6NtSSwyadm2bYWZwN1ON
zDgCeXyBy/w/drZA9dIF3isWoK9bcES+oIymFi/Y4v/aNFOaZYWpXdeaZdemqV0PJRfoEqqpEnsy
fJA5AJ7fEOTKvRGgPGs/F5TWNP+9TxqM9k9zajz44wWSDRdw9nooYbDbaztfoF3TfD7W9ePhzQLK
a4ZYdMwXqLimEPQAOjadb8YVW1Bm05sa7NlUTWGO1wOjbhawGlulzl7BztIe0trFg9pUs6HdQ2by
mC2YOgmTG6gUM2w8afbE3Xzblcq5Ga0WeoN0blcEId4evGC3gmNjkT/JEEaJDIJmld9GibqLJ6H8
RuOq7rMeuHQO3w4r8/PcQ70IUr7d1DLMzjKHiwxeSVjcluagnOwcW7DdWJELDWQ1MtBc9GMCO8RW
U4TSmRvC1ZKNbrXmvN/FRePspZT0JLLG13bzADnqGLFk1w8N6Okozk5VBLuATfEOc8Cs6bEd9rKx
b0BRdZDMu3NzmnF6MLqBBJm9neh0Cbve4RGBuD4NhaVPpiYbgk1C6eFNuww4S1FQCeA7TPZtHb9M
U+BDTpTPzSZ1HOUXdFtXOBPt/h3nvDgncZn6ekZM0EKT5lc0XMtOLzy8WjWUk8OQhQoCLBQOsIs2
Ue4eMhjHB5/O19mFWdaZIFI5qKKmQK1vM7zY8B3hgAjn8XrR5XTC03Q6uSr/UBNX4LmMGY2yxlNq
gcyfU0WCFlYd3xJVjjA9A8IwxR8FaaqzXnQHSQihB0xk3yLPJZtFf956bb2TETuCcXGP1tDtwhoB
ns4g9yu9JN/yKf4S1hPY7iT+1Hg83ioJd5qdSftkaqag42yfPNfWK5IViJfceAPsx6L4CQadknJt
ZlWzV2yAzIDckp57rPOCH13q7IpGivXsiG8ewvmTgMPkUKgugOuDnfrlSkF8AZyS8QFvql990APP
/tSCbh3vqwK7Xmgp2clcWKYmhxGktLvIgx0yY+PYnfqx5zs31/TkjR3dpknypJFkoFovzivXOYll
yIzzsaIn2e2aCGKaCDoNYLYjJAOl3rsVIsq57I6WPYGddS2BrZYMT8TOrZOpZQqujJjGReDl1TnO
T6KL213cu1a9pq4F/jOrn3RPDjCK6YDU4wxhzpCeOMnSExXd3w3demxyNqZXWXOz5jQHwlPK5CRe
Z5rpphDymPD+A/PcdNPPEMLSIYfOcNFtxMuPBZ1ot5LLd9gtF70pIGUo4Wh1QB+2FQJBNznqaHwp
rFiB4jXt56plJfMStRcQL+mPZgCC8+RYJj30wW8mmqo5mhk3TWHHkU9T6jx/zHXg+qmm79r0uhr6
jh5b3mvf9UMr2uaHuX+iiYTZq4ni9M2pV4ojBGDe5s35XT/xenq1OfNsAHIWggtYmRGoYk8eS+zt
dd71Y6+n8u5szZR3p2Emm3lDF3/L+vrcJGG+VSyzVxP0VZZbpQ9pDz5yjPp1Di3zmiEj2m0JwHlH
K/qphE/xkjQQ54Pt5gF26fEKKmb37EXpZhStvsABfqT29M1urGqlUw93Q+P268LNnEOZEXIC+Hir
XM132NVHc6dvVPLUCnubAbMISJN+I9jnQjTgeXhIIdJlJfRMFHcnU8BjK5vaS2wZfZbFNi6hFZC6
lcE4TvrAYmJv867CFUycLevl32Ex22feZ58ixDVboBsIRym8sGiSPU6i80WL7aDrJXJjObdKz+qs
w+Jzbs/yaYi+VPCuwFbt3IjYz5uhgYVwuCsGPGe7Lu7hFQfMreXQBJAN/B1ZoE71qMcTqwEkjT39
1rP2W9pnbL8gHcGQQJnRTcmlY8PfbShvIcaGyhEOlCht4Rl7QpzmHrM5CzR+owDP8zAISweQqhzL
Y72kAugjeDtdG1w+lMqWlUsQABNUGbM6Yt8f+opXGx22CJ089tWtYC2qYQgscAvekzJ1gaDD5tip
Jt16dgkt3tjeTA26irIbgQZPK4fB3KZ7nq5Ia38d6/ZzZ7vOhs0ILDSjm7j6pGGnesjbdCs9wje4
SM7jCOq5ZMntUMNXLZrpxhrCyzAD0MGtzA7ZTk8sRQhmwenLmzvb64ImjaugH6xiF2bheHThPB/j
G6vjLYyzIRT1jJ8mOet1WZIIAHRfXbrPScjlaYRD4kPnxYcO8OW+HBLm90XYrgB+uZvIchK4akt+
AxUjfFA5vMms1RtYatx7J1EbCPS5P5T8PFqjcw7tcJvAQHLIimJaZ2Ekj3U8/iDwbG9R0AD77Hk3
dVCSAjuDHNHTehtCc+i3YQ9NjqusPTYkZRBGVpAiJA7s3O5WibCcTcSG2gdGZt1Vc3Tp5djveZED
5ejhv3L7CjaxOfnJIpne2Kz0fIkrCkgbBcg3bpF4oodtbhhhkrDcoM/Gr4j6/GTiGsphl+zrXO5T
B85gQzy9JPt44eWeE1a8pV3fsrD/P5O+394ml/mVnWlJy0EYe8PQ/YPzfZev5cr8mnUvxC/nf3kC
9CwM795vvK8jkBjQY6A6hUs84i05SV5oX+H8RV0mKKdQUC7JT144X0f+5SGdE5LPOEQ4niDi/8L5
Ugd/zRs2kXGJo9ugEykR3Ftyn/zOJkKj3RTOmLo/alqe3cKGd67OCFBZ7UE/xMnjyGqyznXjbc2o
LS3neZQ0BX0ezbL0ZfRPa82hzOQ/rXW8L/GSGAC8DqK6pZDYbyDdw2vbm+b6KJbiXV+idPVrotWe
eNFNO8V0A9/BryKrvLfNmOXWsUx3cPbQJ1VlOTbInoI5As16Lmy8LiKxJbxmT0QAOy668UZN2nei
KCgFNF/LnfzZRRqFonO8p0FN8LckXYewX2iGx4QOj/Nch0dTg5g9PBah4hC+LiOmnYYOPQxDAqrQ
VgiRoTLuGgrWT47aOU4ZYvzNQvweTTvi/Y1VhvbXKo2T3Zyw4pToqDzBM1WeohBZQBBHM3BWvw2Y
pil43JSntEotMItLFcZpNaYnM5ZNkxWoaErg5Jihc6JaXpK2GTaqCuUlWmp6mia/8VyIsp1t2dL2
o2fX1m2XwXCXWhAPTtVQXoalCGHau4SixuawKpBmpRsV9uss5/m6qpW3pV0HvARaalVZ7MEp4zYg
Q6g24Ebch0hV41lV7WOd58ibEsHSe5+mSXuYopXgbnvf21l3j79j2BVxDJH30meK5V6BtSxRe9Pk
mqj7f1tkDpS5w442ZbkfgSnUMIv383GU6dvC9FVETG8GTB9cEo8vv7mklzkZdgzemZuGQscdhpa7
bRmHP4Xx6GFqZxgGRnAcCQEbXacdPToO6Q+VGIeddOr44k4JDwqpy3sySbpyrTR6SjPAfOPkDceq
qG3AdlO2SsY2+Whq2WutHa34ue9agwuZ7Ja0BYEDZ/LKgdd868G5G61MG1STu4WtVe0GZ+7Xg4b6
12rH6EFMabHTzVDvAHXJ+6odgLhaefI9msagq6P8cwdebR0xKz7DQQRrD03ZGsxFuCl75oIWCSHv
pDZE+7joyw1wwvJiZG020J7LvBS1GF1/8ppqYwYAAUQO7huMWFHn+rKuvkHyfq7D7DNJcsB8lVcD
UkazKIYhWpVgkg+0Lz/j9sQf9NpsCtbctXrvUJ0ftdvBXsNS5hyTIoOrokvLLqCjRrC/dD6PJ63z
lVd5tBO5GwdlZPEVdhyJBPLyDQbj6YykIPSST95KJiLTH4cMqju7juGCR5KKRe3oIvUApIDzrafd
6bmArhMr4rc9apLIddBgZ8AwdQLwPTEybzOh4rsyLIlP5ib/Fo9qNyX99OS2DbID1Nt0eVqYAk+9
8Ijt2kszNw+Taxs/4E2o4ZYSjZOcusHJz1HDxBqvG/1JhfaJt4R/j2L9wLQLrYH0xsBGKqBTCbLj
HCO11fPUodCnhOXl05tX4cuW4W1OK8hl3r1dPNsjiOM488Bk4UWzvH3eaFWEk8d9xCP5I+Vxtgep
C+KKLJZ8aCHKAyTCaJvq+/b7qW/a/6i+X9su3imrQ7DAqLYf+3rRncxIkRHHySOQvRAg7ipESoYA
qlx6MYXDNcMzLE9BH4BzNT8/KUGWmirQoRze1SYMzLzrstcV134XMDvU6//dZ9RFc67BAD/MskmB
DZTjXUxgnwt5lKxd3lVfVDocFEKwj7lnxXsmw3yjGll9gc43VumXNi/hso9LueNZ2n7Ezn+fJwDd
dfcwKV3cWrxz7/OohxhH9J9m1412GglzA0d0/SckScgRvrTRTe62atco4aycxkGqmmaOPkM8DMOE
bU/AnuT8kKf1rVj6WzlF2M3qcF/HbgFkwIaIBP29l4jN3CUE++A0+ux0N+M8iU/hXFi7oW9YYLoV
kMMuqeJH5cnu2DENUHJU8WdKkucdK3akSCP3p6tPIrXlb3sbTwiKJx6DMwc7HFyKv199OqGy5TaP
vyewhaXxCq+uxE71Z2Zrvhpngj0DPLf3vUZMp8r5M/IHcRjlu/akYceAP8x6mnHDbpwRaTXmLExP
DbXTE0wsLzXTh8xMt2kBPvhdv5k79Rygj5l3HU54fdvQBt/4Hw5n+uwWnELU3wmXlcHU9+PJ7nL3
lDYyCfJSq08dT27EcnO7oXtbc2Y/makkYi9TB03eTC1FJr6XFr1FTOM88XAuA6dyImRuQaKDCJIf
S1fFrezHPW7JzQgThvKXmp0xCIBUH73Ufh99P8+a4s2Ulljx+7wSjjRY9WEqkYVnn6xZvy28ytkn
lDf7d/3XuWlY2SfT5G556pClZxenMFP61ynXtabPBcNERmQWMEvNoOl/vyz37HsrJeMa4qFNiARI
H/DyRJwoneYTnxGVQ301foWu5qxTFSk4dDpkYLN6RP3Q63Su19w7MaRWlgsNTjIlNwSekcfXlvYU
fUTWhEcy5MkNzCjUjJkWwZvqOvO/WqeXT3g9yvXzFD7BtF7Hrp+3jF1br2fmFpnYp1UM36MTR2eY
cNlqcoF85oKps+kztWuBxB0YUBlbQRHxMu9Pk5GfJPwPWswlyeLbGxmxE13CJEKAYED0Jt7dyFU/
lwJXr/xuqcyBA8R1agJICPFH6QAfItYH00hTZC+qrA8VuI6HeP4y5OIYArk+c95gP/HarEIb+4kE
+aTMqBeL5s5TMxL2WTtX1+QEmY/atZVNTu5So0ufqZm+62hZIeHVdZ6pjfF47xQ6Po1w56wEI9Om
q5v2JtXqpTADyLk3IZz41WemwP2Hfc0yULnZ5CL3DdY5S6c5jJltJnopsqf9+7taQEb8/jumDOgZ
hRcSuU3ff8dTFFskQgbK73FiP3S6kXdSJMm5RYIsJF7CUxPbrm89iIY7bC/jc/3aL9HfvvYPGgqh
siazmT+J2Hsz3/RTJb5l4RdY/e89GLx7oFi5cwpfnwzPtaXP1kgflCBJhA+fE9ggcx+bYVOYO9rU
zETsQJjPKcMRTefzwaUTIqmNjuw1tCvsoc7gfC0GrzjWS+CRl9TeRjaNYclB0y5kdtfBHGla5dJF
Q6SSiae8PMbuZ1j+VjKcgcXVXQsSGULUDnbwb2CvIBTj0+ccoUhwncHd76GLvJqS7wUFF945HBfe
tV3R/7Dj4v/8FQWCwyWVKHOhnRbLnfRmw6XcIQbQH9HvbgEiB3S4c+pfC97G+BZNG6lesDsE9kgB
9h+uXXWB2yuLkYdQxy67WHHKQFQv2Vai9szmnl3IUpj+OIEm2psdpBH7fcCMTsjR0jUkDrres7p9
qWORXWygcmt4qz/VU+zs3dJtb9qpb2/oUlv6S8bn3fPcNGEpwLr0OLCBPGpSerdCxMcGXMcjhdD2
dhmroSC/jrVLi7HxQ1lmc1ASq963YwXcf6kl4/xSy15r19FrTY0iOaYECQX//Q4j3H53i1H8WwRE
4J/ocCGxR8LPdz+OpkNfWx7PP4KlyiH4g/IOxseEw4eZrfuhD48Wp0hyN9R3kVJsa1qmv8sXuvLa
RkAp4aaq6G4cWb6fObDOIgKvCasijHBI/dHu6eBO93XNq9uS94Dls/nedBXlNEDMBim9aZoBZBh/
4E2PJ9+ySCA+PbWRfjQtU0yhA5N7mNibAW+9AKkgkKRPt2Jb9qEOpgRXMugeJLmzu+zk4qp5mmKY
BiFOeMTFpPZ1Au9yBBi72yJTKXg3JuQ6hr/xXEUZxEx9Gstz3EHKzpqj6m0CkabKt4mn2xuWVS9F
lTIk08jc7M1AtEwxK8SywkwuKv4VuhDkIPQqQESD6uuj7aXQZ77WkNANI6ZNCdjGlZTi21R52PMs
E63JvnQ2v82Yp87pXERnU7sWpi+GpFq37GS6y1C/ndoR6EHbKmQ+1BXRAUGQ9VElyJqFZwsUimhB
lJ2BxHjMSZjf2SK6AeRrfSR9NB1tG/wJ6BHrI+J0JJVL6qAd8fC4Rwxa3GvwW3ctfpAotd0HC6T0
Qx2NJUSLSQ2RIJp55W1LOM63yEqKTE2h1R8tZJ46enBTVP61bWrXOXKZbZoq5ZfIS4HRONNusC1Q
hFGa2ocorB4jOypuc6ctbk2NRX3tT6WHzdZcYZ7ykM/rdR5EPfB9WoneOjDb3jgxbKm86UhAl6Yp
QDm7NwWr7pYH7mFu3BiCH6TYOjcDCJ7fpyHbDWz5BiCydciOadtEkLajgHQlvcj51jS0wN20liz6
WPZE7ws95sw3IwKCvbXDHGttmh4upqPsknMc28n91Ao/K8fs1rQqnuYnlcbYwWHMFMjkWm80IAbk
Lf3VxyrYgftKIhfqEJ2LZv7ehgN9THklTQtp8+gjsgq+aUW/Wm1OyGOahm/GBuACa0CtOVKtIKOI
GyG3iKmB1dDPNdMHKBJKrnHJjLnkBxJLfiBaOqEdcNEXmf9cd5bcWHkCfktEA9nLep73U458WESG
gKSsObz0SP8UWNg63pd5Bbd5EXWPhVvDeTw2yd9IIfojkVbyzS0cXM4TMroloG/YEM+x30KYJ6C0
UIhweuR4sORXHrU/Q94h9bAH6oLBEfNYAihZw+HB/oMX5h/gtaRU2oQsD1U8TDG8PHDfvO3gv4kK
UFHiMepgD38GpCtkpc0gQT88g9kWwNoK0r7DM5i9jOZx+zJqO8hYZEava80ocad9T8rqbvrD+uuC
iOAlC/4fhH1RT5BBdcjb9G5TDFoTpgs5DKDr6smZjzLxwASSuF1ZcT8+IiEIMpR5fHxkCey8/0Pa
eS03jmRp+IkQAW9u6T0pL9UNoowK3ns8/X5Iqosa9fbsTOwNAukAiiISmef8phkWkqSedejPL6Md
TBJOmTwXRbdHSsn2kNQURdOzWOkUdXEcayV7MYxsXgxFvG6M2ll6tW9u2P6iI9eiBdOMxj3ohuQn
eVV/ZvPOfwg7w9hUnlysvTpEPaLV7tFbqzee4esbrUcOscrSN0Ni5YRCuXLUAUHvfUc1lk5mts9J
ZT6LDeifrkmVfnS1Wle5drWd/iXrcmlB0NA66jaR+YUSEz4Is2ZfO/4084NDPqpE/AAcdjZY4vHe
5KH8AVDm3fJ7803LAXw7iTu+ELghKmia7VNvsQ9B8bB5iMN0APFT9neyVLeA7nz9DAGrJelc+ie3
zOU1ErH1wex0Czh270yyf8lOk7J+a4HQ39sQ2zeDSTzMCbJg3fS5dcpDQ1qaJBkvUIy9ZZZ1zX0a
ZijCBnb9WJVqBak97Z6ZuLRZk/TKa2CB16/yTvpmjeMrf0n5kwXAEXUU693okpXeZP7Oc/V2U3T8
Oa2exuchGwDC58WPPtSUN8XTZXg5SoH4J7FAJYapM9UnfW2thRpT71nym+8ZGz+2/ceuOfc83NsR
zYNNTraAYEFFBrtqo596AdSpiJr3YUJ+NWaTPwVujBqQIWl7oObe0fYMUKJy4b2gpfbcoeb9LkXh
qmkMfWVmoboZApTFMy1q7pPM1VZaI7d7KxwiJkQPwY/Szx+qBIXg2NeSH0YxrpS8rPfobMdzK8rt
fWFK1vUgimAWkEguDX8hGqBAdugPTX3kBEI6swhjrqfOdKoBFN1HwafLiM52UHdzS87iLch6pLc6
uTy5cqDuSJ2qK1gRyWMN14cXjp6+a/5bN/rjTzR/QMyUqYx64JhupFC3N7rkqRfJt3n0Cqv4UXnQ
paYxqW3/blQ5e8oTHXQKPz0gPyQnYKpYC0XxIda5pcxrMUx2zIYPgVh9TAdtWqWI+hKNGu9P1a2+
GpUHUepcld1dHIALma7xj3XiIuIOfRu/Jprsz83AhvskI0PYtEV1qkFmq/B8H0WVadS7CsbSGU6k
/2g7ANoNM5DXojE07GSnTxBvUXTUoXjIzLVuyWE1R5gBUEVy0uKxPpu1VD/UfrD34mh4VZU23hTo
DC1bux9eyR5ANFGd6gztrHlQUe6+dUN8+deYOC9aZA0boNHHBCH8Gmy/XR76CeAmDqKYgN5b9IaB
1otpahdXybxLGOyITqPIK6qkzviGoHH9UTeaPOiunEEwmAawysj3/8cC/YsDgw6U30acUzVMg4dT
gezyr++TQkM2JQtT9cmufa3IV8y1qMeO9tpsDPWumF7kowNT0K4/SlPbrTS1iZ719Frv/6Xn38eJ
ntV0zT93+DMuiKRy3ZXpOHNbN1chdIABNp2DXLUGekDmcBI14jDE+bCWQjRXvjRUZswuAH73+GxD
CVg4ZbrzI8M9Fo4R3vOAZwDb3Y0oiQMQD5SM3BjFWmRzJnoJ1LnWsYc1bC/kaiybMFjjnK0hcHeB
Ft4FaeicRZU4Q0WtXTTeKPHG+KtBMZJylSbecAoddD+SUb140wp1SAqQk5FUrEeSVA++Esp71g/R
bEjUHyW6dY+BYr+Pteo/lQpohwGZoh3CT8ZJ1zV/ocYouOdZB9qwJ/eHZN09IML8IcrTNVq22YuZ
duHBaIiTiGJvFyqzloHiVZ/mL8OICr6k7MwMILYUp8lCdUIVJEtm8ph3gKm9EumiSj/FlSRtWUrU
yzYhDrwexvG7oWYTfLGtl54R2E8gNu41b0h+omGG/H0Wlg/mKOOVofm8XP/eI86kbFEjbLZmL6us
xryO9qaaJEc8MfJlksvJM++yX0Xfue+q+tbUTXWJCa7rCPSUuGNAOpypVmxcujhTkAIOrGVqVMar
nKPi2RvJT0WKP3rw6WVkVjMLgwyrOla5jlhuErEEz/PhtYvqBki4ZezVPAheB22OEli3Bz/JMsVF
TOkQgNjsZa/wkG4BoiRVhESr0CB53am/PUU/ddh+/CgJjQOdcdwXO0fllEVp9Di0AXpF/DGXOHDq
VQpk5YiU+oSZQVVnCFp/7/ZGtkEYwz6C5ALtWZIV4z9GXlIj1zh4CQLCrMHHo1ZMcB81Q1ZXlobX
qOcdkPfOU+O65bEv0a4Q9bpbjQvN7+k2TVw9GqK3bjIQ41k9zWDSAPkzq42PbhEg9SRyfvNqj150
vkLyiOWbR8ZvGZu2fwBqVp5iBWksj0jjD4XkuyebPwNZBpBYRw70TEfdTc6gfFi1eImy5JSYkfkz
ieP3VOrKR6so8v9r6Svo5wQtcJWZUCnTVOWgSK4q4EnAHBPx+depqkafzYpRE36SjcSBtPGMBgoT
LxljfDOcYhHFUfGWBGE+M6UaymFXaHe9qpBdpj4aIwBMCC7nJWpAeR9txUZEFIPK+FwUrSb40SLI
75zRjg+uEgA+gkhwH5dwSHqiHW9aMt4FTV5BKbK3CP8Xvysz/64Nsf2CMY87T5Cd3oZN8LuGmgkU
tUI9DvX2bxCh7oHdqw/lVO+zpwQ3qw3f2kMRutkZAuXHzj+LRnnVjZk3F/t9ERdQ+rE/BmpubE0c
OOq1kSGbWxhauEZLnZUluRPrONgpbLUcrM0Gj4WFU7stMmqpxwJJ7ruDKCMb3B283mhWtdtPOkH/
0iC6mLnJENGxdhDRSez+qdbNi4xKwJ3IQJPoiQ9TFXJ51Z2fWzFZVrtbEEWWj7ZVF0sIXWyGZBld
IxTDf9VkEAL8Un5bdnEfurb0Sk4Nv42wVC4j+RrmfyVEUPqv4YGbfQznm7sONzEk+V0G7f2oDd65
0d1uYwV9eq58KcAEwkxfyzKoV7ZlJmuprNJXLCPeGlfvLkExBg+wtvaiGqCzvSF/CMplGpQO7P4Q
LncPui+jwJttdM1NXp0sN/eI5IGln4q9NDyQNoLsBiYmLV0Y9Ubx6HV1vO8U6GiiHlWgs6tUxaNW
D4vUgaoox/lKr2uW4KzkD9XQfT7c6mSr7pZoZ2nIfNHl1iCKjW10SOm4iK911bDo1SS+c4rUWbLc
kHlRBu06CJPi4BVDto1YFiJ57KZ7cO0FDgRNQ5o8UWATtvbZAH69HJKwv4cgC2HHTqunqM5wkMFh
5lX2Kxh84aB9V93qvvbz7L3Mq9UQue5EZVzbhucgIgdJHAnHAM25TNlbrlX/bLzgQWvHNPzdljrL
1Sn301fRLneb6E6eSpkd7FzmtzvRllASbdqUF/rTpk35pL+Pc6LSX7QdYo8CTuPoyCEBsPU36FgY
D4SH4Z/nPmLqUwi79ixppXdxDk6JX2Tz4MjelmW899vixMcO441YiMJE0UeneOKuo5wHrydUrQe7
TBDvB53wHkJZsMkilkoB0FZNpXtbGbN1zWJg13sghryC9WahxsNbVnj7AALosZIjbW0RyZsR+PR+
+5g5pLr2W8rrtyyqlReriXK0CZvxrFn5sBk1Nd9qLo4ekRT7e8AC6N77lbLXSiU4yuiWLoltRy9a
Fz+TCmvexwGfk0j3vw8RqevcHHz0HFADC4vU33hlq91ZfuSzLVaNH1b3jSUzuPA41bpj0A/RMDP7
vNtbqjHvJjUG0UCo7+NMV9DHrY0MnYHBMC+wwd/K3OlfWywnMCiBAKt75fBaKzqi/ZLzOMRdcUB6
OZjLtR68NlkogZ/3nI0oOmN5bCqvuy/dur7rsuhBnXo5mRZvElxuWH5TJHhH5FPyf6ZG15z0kH9D
lGveIp9WbNhcRKgBw04GVgFHcqoTB2RlFxKoq7Mo4Z0SbHDyWNtZpiFt0RvQEyxnrecVM4McS4tK
aZrHyOxNWMVt96328ruQX4c3Q1QliqLMn6VhjuBl6/2AEkLexQt0pK1O14WBFP1kon52a117yWtl
3DRJ6i9F0XHaBs4DT9q1lT+rSz0Tt8g/qjqX60vuM6zE/IIqsXUkzgkQq4YNAlL+W5JD6UayBGYh
PXZOqsxSF/2LoRjbs9wl0a7qEATBbyV7dDOWJbqaWL9yXAC8mof41heOcbMdohPLAroHefqYF1Bs
80wzb90TGVCWuHQsOeHEUvq4tJGiLoF+KnhrkddIxwbB7jje10R838ta2fVNFn2rqxYFxDpML7At
gfWy79ggUR9ePHsKg0qZ9w32HmQ24zqo7ayIKKiJwZuEydE0E+RGEjxasGBFhtgH8/UYIVtJuO6j
7U8JY5OvbdO42sG84d//A7S/b5TIo2kkY2UTpSDQBV9wPYRvXN3Me+tRUyVrEcHiyF9gRM1sf4zW
XaFWe1vuoJqJ07KRqn09Ha4tqT44c1HZxdUAjWmw8VqAZiWb4xFzMGOfT1QbcVb+OfvfiiiEDiT3
alPfkNACHtPAAeuz1n5A5YhFpw0LWJEK61BHZrusyHw+ka33CGXzhSf5gayy8UsMSqSAQVbYrGSN
Pb8YhPY5j6Vva0+IzbLUj8+qmvu/Gqg1tlrxlBReNjcHI30P+uy7VZvjq6PUFRJhsnEvD5GxzKLA
PNYhkkpjHsnbCPeeozEY2UpH+Wbn+Pqz7xJQixulPBCic9BeIwgjJWP3mCYugiBkqt6xJAprnR9I
RlSXzEz41EWOsUSw82MQgfDgOohta/Fn0KBk7rtVglYrYzW4DgqnO03bpuudXFXqHmUXd7XWDmJI
/U6yTKvRD54hyX5XDFs5dFoU7sY8dFjsEmWsXNayVd97G32KUBaaDMu0GJxrDBKE1Wzabz7lsbHo
ZDzHJEkxX/P2N/LCw7caYtSqJJ6ysY3QmqoLLcwunh69JlbighAcym1VqS8ged2TqBIHUXSSeEXg
PUTjiK63er1S1XmTIGqYDvdRow17f4L/kgEpD+LsdhB1ESjiTZQemKHsln2b/JBGajobY9c4KBOk
wDLbyZ0pNQ/qhH8WrUODCmzpPHhlX23VJNJeotHBMsEzH3Bc8O9Kv3uIEaF6yfTK2SgJ+q3SqGpL
qQESk+UlljfE3xfiqUVzJt04qDdfi6I1MWHDKsMa/ZrfxrQ1610ZzI0UmlRRRNT4WHSKde9mv7TB
kg4VIhVHscDFJCCw5OJ4XfOqtgmTjYQpwuZqzXImAuDYobJApsTHrYWlGrtMxDUq3z/koZ88GGP4
uX5k19enRvIw9TeaxHnT1UOM+PExwV0OEXJ/qYtPFCT5lqU/Ep5aK2/M0eAfkPjjLKlr+1hHfvYk
1d5S7DOHtMm3CfHhOU48zQN68Pk6t7VwJRKFbpRoswSx2EPEV4bO7iWXleE5jurH67p9LOB6j5ok
r1gbWzjPNNLRbtH4dsO6eDXq6OJNsc42zHdmkhpvXdSHEws/OGM45m4dqcJo0XP0+ziNVXRlpfFX
ra70qPqdurLxlmb3BINxTPhzIklfaz43oZCDQMTnPmkBv1pO8auc8POBpU45ItRoRVIhrUgZqYGC
j9TU2pawv7Phh22hDsBe3eXfOXfirD7FgRUdGiMLgB9W1luDAEAV18rPJGvkmaNE413MImnLf9he
xWhUPyV1+yh6lEnAhjWIn+o8LtaNnQZbBQ7XfTMF30QPS5bXUNGHY86ctqinlHs5HTrZ7MBbJ8rC
VvyBfb0ZUmmZ2jxurPAp6YOTpsbFRbx8MkoMyC/iZzy13UrodX4q/RnnuvwQ//3Lx5Gtv7//AXNj
CYufsq78HaoCKRHvP7kfHkdnV0oK/Jkg6b05Jtntos1Cc58MlbkXZ17jsgHS1ThYhJUrzbq6dTFg
AJXRhl2xUIhN7AvI9WTP5cfIihwkDOJ2Peh1uDJd9LOqCYODt1bFPgewTo0kXVrkoMDAnOxNZtZn
S3eeUztSz6Ike5NcTPgYBURtFDN1d8zb5cJLLeNtaLNfVmIkd7lTSadobPFfMDr1NGCDRQyiv/Pr
tvoBWvOXAVnjrSSyNrOjdngJtSaYB2V8iQavO2Uh8rqBbWenEnsRzJS6aluyO03YQy6HpmgfelUe
D3HQfFNGtX0YilSdhzXGbKZDViHnXffLMSukryXsrJQQpT23/jGUQCETHYGbQvfwyEJu9LvC056q
ufWCQJe7tnQzXZtF3tz5Zn6M3UF9i/FhEHkluQZghU2qf8F7566T/HDb94G5d1MDO7vpwOvTy79n
BYhD1HA6kipB+7tTed+SoQkK59XPXLDmmlzubWuoz6TEeJU2ATYNRl+sysjVzyWz07xzC3tldyAK
ZjbsQiSRI+veduWzpjTjd8WrSpw3UL5xrTxnwzOsMtl+8dFM/mHbiDAUHZIk4diEa7OUMXCQje7F
MU1kdnW//ekZwxohpw4NFO2xTXXnt9FKd2yKNzXZ+cWA2yiRP3Ve1wqqKolvryO9dvZZX/Ub05aw
p8nSpTI4+zGucLpxYv1lTJt+1Qaaucrchh14Wp/V3CaOhqLZjybqLjbJ1ndSTsRsUCtGdsuG4IVb
TCyjs9oa/okOiTxzs9ZHPWRsd9EQH3rPD+/EoShkDDoj7b6dqiIJYa0gsY1lbmQKEvCDcpS7/LW3
c3Ciaf7YomyjlE58BkckP2WS8gyj3jqpYV4dB6O8AOpMD3kShmzh3kNk9g5y4N07YY87pZUE+qwM
Mv0gEYB2liN8+rfOJGqcN3K5EkVpMM9od0v3ptp2pwZZFtx00vRNl5AyL+XG36tOc8TT097egF++
A9yrALYU5b63TobuAxAmgFwRQUzCNVMXUQYM9k2ysnSBjtYTmZH0XMThE6uT6oQLIU/S2Cm7Dnr9
s2wzU5tynKwJkvzivdvdJXarHfve2hixjnUayEACerp/JxoxA+vu2t7CWGuMfpBjpEenGMPWCYCN
XcsBpJDZUCHB5vZpu8yJLD+zjMGSyXJ4rU1FE1bRXHaUZptCUVoF2D3Mu7qS4HabWrq/nlp6wzaJ
FZc976bayOMFZWNa4HenvPOdHT5fF9xSjbOd1Gt2n0vd0X7h38YKL6x/dLrRXsY6yedqZpc4tbyN
JfndkJ3O0ITV705/6Gyre6oi3zkU7sRoLXDp7CHxzpqQKR0UK9qWHS65OY/zJZGa/JJOZ5auXBIm
/b2oEo0YQSXrrtOQ8Jl6AG5KTpJS/ohICWeVZTyWkdxuu8os56JoBd5I5C36Hkqp+Qi9prtHPBe7
BUp5hggWhG0kf+ReOozTIbPSj7M40tp165vfb1W3bre+jpYXpDa4+5+Rllnt0c37Xbi5veuLKtza
jQvlOEdrO8AtCLHFoFr7pRadSCUOK1jLxXm00WZxEJPcd513gcdNQDpBAxlKTr3zefw38M7tgwZZ
YKUO8njuixpOJ+APUOMR7Cu9w/AtvitLA9SBPSZ3ULvCTauXJaoUTn3GMC8g7hWXb5jnHOWCJz2K
wRYoafUtLBvsDi0tuWikXTcAqeRNmzfRvMDGbqkQRd0qOE+BaZWmV0ZXzG1LU76bbCxUuUSoKE8e
FNYQ84qg4qXTpCW61PlvXStPPnPhm9fyCTs/yi5GGjSbckCIhUdpHal2t+4NsDKyZRNbMH31RTaq
H6qZhL9T8yhXPoFcHuaLSe75zfK1fF60SnU/muyPirjODnZfIlBDTtD1pOqSVTq+vBWZgCLr50hn
xe+yzzbLSVmTYK2ertokxR9l1IyjCo4E8blOedW74UgMxCZR6ShM2atKNovvgW+My86Wix1hSgt7
xO5dAYPzoyFrz464Mu+Sqgn3yC8CtEza4ZQ40/bFMH6ESu49IrQ/bBS/btaTs92TEgx3WKB4Px1g
cjN04YeJbd9t47iUV2XaNi+EJ0iQ0COYFs52keEx11UZOIBqI+PVvbVGx9wqY4gWR9BEeIDW5tlB
xAfTQExYmj5EZk8NhkOadxGmto77aOh6BVWi30U5/l5ah6go6V6vr5EUAUm8JoMMzdkA3OXxXS7M
Lii2AvrVwO0DKWLXJ9FaNfasAdb/iM9Oei/jwYNgJy/Sso3nmt5226ZRvCUOfOmbE1vvZF36S+GE
+iXT/F+464LewJYlb+HbB3CWz4Mjm9s2aNEbbaP03lOx/pOzpvppotsPUUd5l0hZFHJgPRUywniK
Er3ZQ5lja6s5l2Q6DErYzdSQH6prSpCdCQRhtVNa+dJ3S+ciOmJyr69t7NcxE/2rLp+kj0qDiWW6
iugWG715gaY+VVwvFpvK2gPV0Hbjy4Bf4dLOcgw4PAKAhL5YP7dafHBC55sVac4x0Nhf+9XDqKGg
ro4qnA1nryelu7McWznmOeY0IxQzoCfwQp24UrdpGw/nfDoEm3RI0hWb4wBpYwfUk9moLyD+v8N1
73+Tn0MlgbAlIrBPpYSoRlU72bIj9s10ORlUSjETtS4Zdz3zyEYeECFG50t5Qr/V2riRlII2xxgZ
4/NXMDO4yNhIy2hyPqDhAnok0QxrhUxjv0C0KVvZ8mAdsqJp2hkpuQcjs5KNqLsdlMr+q0uFoNmy
s4B/sRoBlFtVL3bVVYjf6MFzC69x0SaGdokcny0qWAg3MdbIlo+HXmtT8D0g2jtkPGZjUB+7UmML
SITqISHPhP6V3m9FHS4p0OFHTA0A/11CLbDeyUVBBJ7XrmffexqrZGQVvsuShH4U6n4onAIwmrnQ
h4JhCk0UUsdCMHqVqiB+62T0fVrgQJuk6G0C4P5OttR234yaOY96u1yaAcKcPlT3GK2sA/Ji6TYY
U56HXJYWhTXibec77v1gdfee6R0hnXk4IoQSAZaoWbtKmd0RT8vuWEujKKPUEspnrJo8RA2eTAj1
x564BqGQunyK8sw+OZH+yO/HfByHuYxzH+wXLzpbDcGeIb20IawecSjYxS0KHNOWw9RL1IVF5Z7q
/KcomL6PKqWFLrJlleMl8lxnpil1v0a3YgSyPNXJBto26CDORFE0sFvQz4aE7DId8i5EPdBIWQBj
+XDoHas4NA2izOIs1vJoCXLamHRdqpo8LH2up8xE/K5iuV3BGpWOpQHqGuukfJ0ojnsUB34Gzrap
rbPmpOPRKE1eAEl4VxeTqmTGtMgK1rpTRlRNXb6ZrVEa1p2oq22cdJH322ShreKEV+HhijuN4vbR
esQCd4Fw3Imsk3aRh8GYa67v3fl86vVgYcgtsbUsVG+82NIwhRDOIFgXrSHrvKZBbjq5ippTqL+1
fhsd/fbXoGUkWpshXzk2gVvcpaxd5VasxaYzJaqq9FopyuJQWyeyvNjkNEG9JGxKiiK3MH2T4jc3
wnQOPi18ZHwDnpnvlXkdut4DWBTsXcLSPZsyP4og+s7migR8U0Z7zBZ4tUxFcUAjEVSt4RAdmIkm
tbcmwdaF1MXqRavu0XP1wrlsxjLhJOscOiHkIdkp462L19QsxS48mOcj8QA9MmLs+CTtThwKX2FZ
ALt7pXjyR12JeQMJG7XYosatX/t1inIioWceosxwVjn0m0VjKfquDoi0ONC4HpGSqu67CsFkOAqY
k7RLJ5Klu2mh7jaV8qKBWD0QIHCvRQOlunk4dJhMqnmIf2cLCTyHAYvxdhyTi81+2i7apGHaYV6M
Cig7Zr2/Q7YVVTsnHtcGWt37qJSe0UOM7rshQVirrB69YSgfM9BIuVYrp9yTykdH64x5C02LGZYi
QgQuigKEZtzaPRkZoKo2B36ahuYvZRzDFy8Jy20g+2SEHC96MSPSPXpXBRvRGuk97s2+noNeoRWm
NXSdSHqQbV2+5/0BjIXq3moR6fYzc2ay0dxb0ghgsDW0jaFV8UJyZfPJIM+5SQAw4VifmU8JoQQo
3La8IGVA6yAr6zzj9S5FlkGIxS/XOjDRpRirOq23zpW8QdZjGtsAOuNtT5xv6swKr1plI8h40Rq1
xP70YcQJe+oMTIsX1tDjNDV1TruY/Gavu9dWGdOWZdkQGLuO7XsXH9dMXovOWlvjyOjb7rU1Nqtm
QU63mAwizSc56Ei8IdSKMhbFaMSxiAwrZmmOvjEspz23sD9XSTDmBzvagz4JHiVkURS5e5QUq31M
yv7ZHwjiZtgebbD8BbmPBve5qeOtgZPX3tIkpF5FXa18L0YpP12rWq2LkAILsIjPoXqE7JgBmvs7
u7O7s+iflih+s38O1naK/q+FT1rgB9YC+HS897xeuU8U7LYITn1HpVbFp1YzzolrhBsclHZ1jQ99
Y0RPjRx5L6aTqjtY3BCSnN57KaMaHW7ZGFaiFfAAbqIYLe5EK36DiNFk7cULbO25+V4VibdR/Uxe
5B3WUOh9l4tKKso1Vuu8t2w0fnZODkF+GRrWX6fxdKorSaGiRPqnw6dTPcH+LBoIH3jGvYtx1bPJ
n/fg6MB4MWV81vi13WHevBMlyej0c+gN96KEwRas+LT7KUolfzRyWgHeaX3hP49l0eztnhyduGpY
jxqOk5PPrylp58GVPw66tLWkzjvfqlnw5zt0255Ep1t9rGPH6w9kir80ZF4ozwoXtsCts+hCPIK9
zqSs8+d2bsuG0SgV5SmKrFXQ1cObPSKMPtaAmgcllY+ySrgL7PTCDtkj+wOad8HkbyMOSIt8nMWa
gRUuedf5aCEBIFpxNfirNUPKtm8hlHxpEJ2RnZsy/ZL3qTUWCgRmVxGVIPZ6vWpVYeJW4U8QNrPa
JMAyCZlnk+C4OISTODgeKulOnN0abv1uDV/6/QddbpcfAcRPTs/c+DbuHz/Cf9Dly6X+g0/5j3e7
fcpbly+Xr4Rq+pfmL9/H7TK3D/PlMrcu/9338Y+X+fd3EsPEp1TaAdddP7i//Qmi/lb8x1v8Y5db
w5cv4r+/1O3P+HKp2xf2X93tyyf4r8b+++/lHy/17z+pPXnPay4u9PkwsLQLpsdQHP5N+VMTqShG
pcIsbBp6LTcYaV+vci1fB3wa9r/eQVSKS30e9c+f6HbXWx+ZvPO4vLV8vtL/9/5sZth6d/pkMHa7
4/Wq1/vc7vu59v973+sdP/8l4u41HAij6NrV7a63T/Wl7lb8+kH/cYho+PTRb5cQLfH0L/9SJxr+
g7r/oMt/fykw9c1iQORipodDdWp631qWIOLnoui3dnXq8QQHuUMrGC1jLqMnu5DsKlPXcYWuVVU6
rCinZtGxH9BpnQFeObR+Xe7UDNmShWj22qWux84RzC8MOlHVjk68LxxWgbmaq2t10CxkM1seK6Le
pBmAXk6KRVc9IyFtJFSN4OLlxUycYvURSfOb1pFqfQy8Vd3UkFxXC6V5WcXf3aCStrrrYE6bJOj7
RVM8Sk6ye1CZG71I65Nmm+m9RPTlYDj1RbSJXgVP7soxy36hTD1ENzVCTccn2LITXfBGZ4mUsjTl
qqJDnGdguPQQsOB0E9HwH95dtduLZaguQdT/5c7O4B1a1f3hpRoRuNTujiNILHBgKZo/oozemj/v
40mHcGq+Neh/upi6RJcMn6Ey6z6Gic7iIPo5f65iFJG/ynTIu0oOo0UrQ7IA4lQciBJaIdQZmm6H
a6fIto+gL4f1pzEgT//q/qk283EiRKZTxpak8rEejHTz1CqBdRJnMfTtFg3E45d6FkTBgvUpv6Ev
A/raP7SRt7pdQ/QQh5zt7axxzXZ9qxNnfmy1G2iQ71/qxUXyyt6X+YgL1J9bWXG3Qk6z2xbg7cFM
TinC6aCV1hyrEedaLxpFvTi7HYDXmXtRHFvEl2fi1CaZ4pbhx1gxrNIxPAi0skb2J+lXQADaeRCO
qjMzDae6MI4gCboeEr9aINSE7cx+FTpZfek8ub6USm7trNZ+FFW3+nocH42kttlr0FUcEuDIK1P3
2vkwjRR113uIK90qxX1syxuu9xENcj6+JllZrQVNV5yhknX3wdf9Qt3FlRf152vb9VxwdgV7168H
0A71wimCozCyl2tNwwwgmWS2pUIyOb9qcX86rxWtlD987+uy7ff1ZPLtVW2yqELcy+WJEh1JjWMT
3eD0dtDyCg08ovlfu3xlXot2L7QhXX/qqkluJ4YLInbhTE4MeCQTvcsBGUOUrmLb3PsTKAKRNPlb
kkmzuiugOPzp4WMjv9UwY5ir+Bb8C+gnSgCfr0SlNQnmwX81CIDgS/JXt8pAoQ+Dhb2I7fGk3Adk
Ufe36J+lZAnSSjXO81NEMB9lGM5Tv5ps2LUfUItuqZk1zhVVXt1pjpbgLlviSmeEqD2AFEyBg+DY
3LlOeZd3Q3kn6pSprrkqQhCjXYmyaP5ynV4Oz1XjetvWxG23RRwPQWgyxDNRDl1f29vqKWuyPl1c
Gwg+gQforeaHj74DiXsVE23Jyxe3KzRp+HGtL3X+dD1XPX2pNuVAWktqf9f8Ecr79F75ENIr3XFO
DEH59Ia5vnZIAe6vfUT508jrS6ZzA3nuAXqaw/Cz0JknY5rEwUsHL2ydTnpL4hD/ORuErtKtLJrb
LrqO+FIviuyg2zXI/9eqa/AOI/AJa8qBxJzogXS8HVCM/Shi4TprgIkcRKOov47FBjmce2OJR9ef
sUTV3QWalcpcH5iQZzqEQ2hQXYVDkBYEgICVYilZ1Zs2NIm3q1OrO6RhysY0qNCmGONiG+EyK98j
6owSTW+nc9GnnDpGgpEwOCCj/4e2M1tuG1m69RMhAvNwy1EUScmU3JbbN4h2uxvzPOPpz4ekWpTV
/v+9T8Q5NwhUZlaBlkkAlblyrY6q21EfH8Tkhnqx5mV0QJSwgaZ9DfEurO6jM9/xmNMeaWbVH+Us
gwpPn6PufLPrsBedMt3ai8lTAdWutLG09g4fmxY/5t8OpPX4l4D63kQKFDJXd2QimKW9XU2im+WS
Y6FQkuFqtw8Q1nlz6hvzerV3duTqQMdADTXM+mFOo2pPnlp99roMklzFt3/oEeIrXTZ8d9t8WNc0
9X/y32IjA431n2MH52vNZdIqfLADjRJA16ghuPaGdFIOmU86WcPVXUEPr1GvPb7aChqrCihMdzLj
OlnWGcIlqVeF7qpZ1qrhEdc2sqI9hncS8nHKsjattdFRZoi3sCokSxxnRIjEBAvvLhTT/NfZP+yQ
PhEtqf4I7RheD6tJH6s6gf4SPq+dRZ/LZ4mNx/5jrNrPFmUaoA+KXisrR+ORJD0Djd4rNMMkDBcY
sWrkr17pNhCv4wJ0EK/MLTrqkKpnmB7CMKyzNqmTr+qFUoV8PRn4CvzUbSjeaiFjEW+G2FNUI5Bl
Ndo+BuKxMv0U0BTF1Ec5uzlutnDxguDQ9nZMt4LEyWFonVcHvRs/EFVGLmGgiHqbIJf4sJJcYoLt
ZCUOCb5dO10+FOir5lwBazIcs9wihELK2R7j3+mD8tpJ/T3gD0CxMDK3APC13ytLA2RVTs9TMdCf
pyQIdKEN8buTqw7FT9U/B+hUwAHGF3aZLqvmbV4fRvK9/92q/qjDjaEojrPm5fFgDa611/yezmzw
WStvVvpTpEfBS1jOh6Ai29+68fy5qIr12GrKF/rnige9i2N0oIiiaZF3Z9utNuL1Er3in8KS4pUl
6cobTuKNTPXdkvmUUyhmDXjqf1BSQO/Z9woQ9E73pCpJe+jcEF5vEvZflDl6kOfwLSIF+HkoIweq
7cZq15bZK9OA8oZV7eU9eY4j42g6+frDuzJNlbyBz2jvHq341ftqE0/U1O8808jjZyVL8DtS74yi
eU4WBjMDpccgNZv7Vh2U4eFtSFE0OMthzmE806bybCsQc7FQcddobvQkBw+AR5mAxZMR3Bb6uTLb
o9GbTbLOpmzcZ93Qc5Nlwszv/8nJ0hbypwhe3JgeofXUqvdl2zlnCZl0f3iw3Xl/m6Dbc3LHHZSu
eplAK7O1bq0qusZcrzsnj2VRhNdFDA3oYThR+JRP4QDDh7nYt1YSKweg0OkGbNOwM5flZ8UtoRhN
gmcl3aix2j8XXTM8o0Gor6MB7kexjSBuT6CifnhFMDyLqSpMqIIy9ewsJqjqlV1SwyEuESWbvifD
+io+CTdj+khRi5juWtU376fM/x3ukOHoBcFwnPwRFLqcyoHbu6K0x1vAxyhUY1+nSowM/aINKlja
8ah8c7e6NffXNW8xGVz3/vo2W9a16ul1sesSMi4z57M61MH+Q4jdqDxRA++30KqRW+08897tlQjs
IKpz964cbmPxS6S4nXSMXyNlbN8iry4JpSAxrbUAnhEJkjXk7HZJBLUUY/3Lq0kke9RwFUYgE1W9
GR8d5AA38aglWxn2iwSv0xvjY+/OzgpFEWX3weEP6Y+Qesvho70Y78My0451Xqf2ShYZ3Wd9KoeH
QEe51nYyZ+exs7zY6qJ8Vs/DQYZySDr3STX7+CSjKo61S2eNmzwJw8diGXlmEFxozLxNqWDhOHdI
2vtTM0drr2thGfCyPzTav6M1HC8zPxHdWF2nLxcezXDYNVEGTqmq18B7hkvtqOEzjQDgKv1nORix
3YIgsvz7dLG5DUDVeVbajXip1nePeaDfV6b3OkHvgTBYk8KPHBOtaEgAzn25k3iwt/mpL5y/b/G0
BgLvspuLBFR9Na2DPpzuZDi3ZQcYzY7WMlTc1HjKyy9Zkr5eDVakivSl7RyMtE1A3aDWV6xdaLPP
egRypKzg/1aatDiLLSosQMS3sXkwaJQ7i8FfJkmUDOVgRHYMjqaAQ3zx3hy3oWb75i60bDCCXwzN
Lc/jZAQXuoopNo1psbYAPm7aAT0EqvAQWbtReFEjdxVPJUouH7wy1+y8lcSmhhs8SwTN/R/nS0Ro
8v/1qzWW64vztgag4B11+ebRsyL6A0I4vJI6QaPHpnnn7Crtls6MACIBa/izbuPgPl4w1iuJ7uzI
WU+hMX6SQ2vU5rn04Rmv2+lTbtPkkS2iJvKZUIX+3W8sJJeWf2/iUkZrFGtEWHT5c7x55dNlv/Cm
pMTeze2WucOyVK4m1h21alSUupTWm6Ss74ELxk8jANiFmjyNloL/YinU2Lu3x/xvcV2Dar/bppUb
bW9zgqFIVxOqv9d1xKGm/z/XuV17/M+fp+tndW1YMJRVqWWcikbf97FuHVrf4H0r7XvjNFUsw6tX
apxS24jvR1qAofQ2TmIaxHuNkfCKppyt1nr0kixTJFLWlqEyzioQAditUQCrpq0YxX29ooSPNCFt
ab5CstCNkMiU+2g5gfNZlaYx3XVzu1XNKjJRTuGmH1WZBXSbe34b8Mg7ydiT+7v4yeWgNVtWbXv3
+l7jj9GBLJ/ywA8keHS71N2NRWusbjZ1cUC6T2dOrV/tOcw7cFku0yDx/drrVnmQ+WKSCRpfnw3f
FGhRlvniGPrMRW1pQvIRIewmHUoUu+PqNMNCfvrVUBwSMs3Wya5nWmv/c6yslEbBH44NI1ptP5eK
oaDDxJkJaOV6li+2EuWRZzn7L+Jcx1VABZPMdNPtB24sGerAeJU8AjC7vMeJSQ512AfvmGhToAWp
b0DblgVnzQloPqO+bJookDejaQBgjp+NxexnXXI/sZdGPZehVdF6D0eSAoB5Ll50jSQ8WSD0LRcv
b/TXNWbeaT7FTvgc0Kz0wiHh52byHgMbq52VqbovSuep8e368G5Ic8ihDyA02aNId/UGkJVdYtu0
TkINP0OTYk1GdxS2eH/hgW8iBUnKKtI3Tl9y80IDIDnN7uuEG6G8a6TXqWKS+aOVxFsHKM2mdBGJ
9+tu2hdaZFxKGq22XUmezLQs4yI2X0FHC8Wb5hoijokFVjCz5felPv3VBZZ2T2rYuKh1fq/GoXrW
utaN1sXLRK/YpV1cU9cqZ80e71rD8SJ4TrPpPlH0v6+RJs1aoNPNYi3XvH2YNOgAhIB0KcGwH8We
tovuUDw3++tStw8jbvmA8O1fP8htueJF8xLnkMco1kbLjtFYdpaIBvV3QP3p21LY0q9uRm2awd3K
flHCwXwTOenxNea2xM1xs92WmZdlZn6n0D2PX0ihvdBQqXxui8naI3pQ3rVZnX6Gye+7DvDxz58D
xsj95NcBaRmhAppU+mQMiLyEDFANbWNjV9n7obkMJVi8EnwbivfD3ALW/bsWjPV66CzjnCXggUbf
/Qq+VfPvA60t6V2goTOtS2UiTRObZ3K7xlmiG9TVktoYjkX7d1pY5n0IxdORTlL+qyqlhGBHGYoa
EjGsEDKPR1JC4p2WEDmTQ93QJHX1fBzbUWvc2/2fpUczbytxspyMSSJ1tEKj3DkFNpqHSZ/RBs3B
mLVQuRsrEvYzz5F1b1W5+zdqutkRNHBJ6jPKsmMDImqNSIO2lkmNi+xg1HUR71a5o5jnqlTpWh8m
OgAXqudlCGvU9HjVwnC8V6+l9vVlbtX0TAPeC7vO4muXxei9FJH/0nXAkbS+mF58iO5XXtvkL76T
ouhQBN6XLmyUlWLRs9sZdDRRNvDQZ0V8XVrlzDj2r0NNqB7K8dUrw5tXgv/buWkaIH0ysCVvl+5P
owMeY9SRxruC55zthe2E8hko9oma4XEIqq3YRiCX8+bqXqZkfaFt62UFk4aurafp9datlfIO+hR3
m9C2+7uexF8aWgwuKsJdj0NWpSux51mPyIUKjNxbQL20P/Nqpn3156q95w/QbIBrJb/T3YbOYeD5
D2AB56dSaS9iD9AJ36W+aZEY4yJR0+46EzhRC8/mCwoAYTz+GObAXxXc1i592c53URhUd6qZBU9s
B8HQ27n9I/qmt/CfSCT0ZtPFjqGFeX2zhm+Szqd8QoY5gZ34HY+2GGk1SLfT5KRn0HjOY14pyloJ
LJ5mb2dBTqpUbNHb2c17PYvH4tzlkGNFgX0JeXs9iGCIHGhiNx+s2Ff3dmoUqw8OGU6xfynLzD1I
7C0iNMid2RaY0z4NniD3y5+1Oo23vgrsv2hoHIuVslxb6NX9iVzcejan8VsQ1/F2rpP3Ec1SIvlf
I4QnKo0jyDDD6ZsZKDR85FBt7mG3yfgVKSrKIsuOpAkRCbFUOMHssA3JxMrmxFk2GuL3A/oblMg6
enCGdhtvcYjXS11+NGl9npSypilk2dO8m7asTQ14PDb1WTi09Z6Er1F55dMEMPEwuIq+G+dS+UIG
6xph0PSzyiaIh+yYlqic+rBmKM2TnhV/UHrWFkrv9gkexekhcMY7I+djr9ViKnbWBMW/xMrBUNM/
oLDTjjKqumimpxJJIDaln9hcrvu5pizpI8nWTs74tW3IwxUG2ZG5aaffHD3fSAs09Khsh7vQ3EiX
s6s72sq1bfVMg+I6DbVeeY78adoGrlLYdMpAiyuH0FbVe8VaDmDNkZhdTsHWmjotBd33jHsjlYLF
I+FLT/v/dIocHSQvtMPS91pN4yVa7teQfVnUcFKLbT2NC/lfM5L2u6YMJghcOczgbo8zuoepOznQ
3GMyjIC/7YeQPDZGVAdDxMVh4djc5t7i5CxIkOZ7W+pDWOI+Kp6WIR4I5QoaH8hYbNrWzj9ZZcpG
00zifa236abRI3aaakrjfKciW2rW34cy83Z6j0qrMPQnY9ZcxNZ6/Ywcy9hcxPE/2tRlLh1+tKbe
YmRKWjfDuptGbSOFxxtB9LVs+a7UGXa5vfOH4TepWl7dV+7of59fy5umYdAkLEt2RWfv+qL7zY02
kF+uLLSczsOEmtE2UWj1dPJ/DYXkPx/I0KV9u78KBPwT2i69yCIK8GaXFWUkdol4W1rs5tK7/BYv
l5RQ75tdQcBULqzVckDMwN4i/DSvbjY5W/gzz3rhQWMrMZYLLyH9+q/zUMigKUgih6QKzuOQOEg5
J+9jbiu2EK/tqUb9sPvKvq8q6+H695AhrFe0RQevn1c+JlW2a5jY3dyhCvA29ToUzwcbGd8//KCu
Vpo+qNum5c4m7AJlY/wAUN8/BkCLwbBqqH9BVt4EVXYyTXhCJUomOUEP+8Li/fektknOr6USLdLG
LSLFtLuVyXSuTZRkVklpj2cZBzN1/n6ilCg2ZYl5H0jX9Za7lXOdLW5ywhqVRfJvYK8NiIfiv0wq
bwcln4xPcpjb3tk4QxNsb7aa9jpKiGqwynLVZFvcB5thnr1HOZCtBiNRk/PORx8GR63wHkM7MR7q
8ZsEvDN3vbaDzhbxzyX0tgYpPXBPjeNc1xCHnWveWQ941Vwu1b1dDxRQuptnc/jo4J3jT0qvPVLz
/yxeefwMSrPjy+fpdzAoQQmz0KpBalhfDBSRB/aDj02OzFe1HJYAMUmAHGLnvUlCl4mAla3rxJ/X
ui3/81pT0X5FwUG7d/Vw5dj/iMzFWmHuA81HhhN6sXTdFpAi6WgxH7pFl67vM+9Tn4VLjmpO10Mw
mHv0QztuPcuYxBW1+Fx7jXZox/lUsJX5GH27nsxQl/XFNpmj92lkfRl1pfYSZeHLmETOZRx43asS
IzzIUFp3vNk50oXWnKWHJ4u94BJrRxlIUAgzPb2M5udo6fsRO9H+PulBTdUWzWDrzgUsrTX8cmSG
xNCB/Hqp21LLpRySuGcJ09oivPg1fX7LGiqdV6eBy2TINK1N1c93wUIcn4LT/xRm/UON3M5RTHIo
YXXaO6hvQ+ZIGJlHkBYxcaoFeCBRnOq+Gs14kUcsevtOthKJPOLkVA5wOPqbVtO0lWxTxCbbEjm7
2W4zPthkAZOq30p1C6RdaQAFMgRf2DvSMJpFnUOtpscrnRjtrq+EYcVUby1LhyKzD/Vsp9A/uauX
AumcoG9Om0GyE7mKm3cK9D9HDQQNJb1oTZ+Ss/0Ak5eheEtKjlfvDSYvcHqqtOF17gfHdanFm8zN
k+N5POw8uojKwvoylzB1+RqM/m6vWV/8Tv/mw7r0KM6u1VeQ5OmfqwyRlkkP92IOM1c/GwN9uKMe
2V/GQm0OuVomG/FaQYOcpBdTR1sugBTk6wWuS47OhwtQTHx3gcht3B1UpqBeaXNpT1aYrBmSdpFh
ZgHomzR9nSKHBoGne+r8Kdo0VhR9r2jkmHX4T1EsN3eDXtiQWhTJb+i1XSQAAKUD2UVgPN5mzjQa
fa80NsGeb35N58zatVbA18qCtT4dM/hhFsxKv4Bdbgex5SNZ3tjL9ze7F9XDrgIoSZ4rovnm56ky
VARMucylT7d4N3d6iiO+TFYX1OWqW/Qp5GAXHYkqOa1jIFjtcri5xTbNQbiZBxJB4vi4xHWdsqZQ
TBZ6Y+g1PIpvh6Hrm/u+BLr0ZgpAI52MEaK9zT+ntBz2c/MupmijcZ+03nfET4sHuJL1c63sZAA1
NMAXm9fxq73K9mIXi5y1y5whafQz7zY3c6AZSCoCz7vG/7Pou/VuF/tp0aCJdn3eRK6z1umcWvYU
sgGxfNfej2Py7bpFWexy9mH/QaPw196ewdMuEeDL9F0Uj2SLl+Et1llWq8Lo23UHJN7rfqavhg2A
JvTsjQwJeDuvn5uUBj5VmQMNyJ0Dj3DlfJ4Q2vkMYc3fSVu6v2ncP8nhaf5pjuv6qBsAIZPeMZ75
mw+rUGnVH0r7OC7sXcscq9Jf5/ia4p+aIKqPc1JMW22Y1lNWsCsmo/2t5f6MqDRtjXXTQ+ehBuy+
wmz+1jhwP8AXOa3TBi5HZ5iKDRWV+BHo8Xiw3UnZ605TXFzNq9j50IdleNAtL5efouHT2Df61w+T
tLZWYFs1i0u78B64k+4czMGb0GI3eIGkP6h2domVG1+SenxIJzf9E/09Oil5e3uCX7Omx5SIUFGN
L/XQIylE/uxXEW9r/I8RNLG565wu4I3bJb/BS5F9EqBDt1WpLn2xpqamASz8LICKIlTt+xGOrSvM
ISsNoJ6oYeyMEfaqDr7dfWnk/booTP1ekBBxHl0XlfntRhadQEvKooKhoLHTuS7aaVO3jREtATvM
a4rqDJ8CtcpPaBuwA5nd7jqkh765CG+shoncCQwri0nsi6mO1fwkS7ytI6bYgvc4VjT+zND324Ae
abyC5CM4zbaePDaW26y7MMz/7JZ9eut53xDa8zcpG61rhNWq/QqB0JUH0m5no4zGH+KffCp0AM1j
UaYaDkdZTZI/vRkteLBXvaawdZHZFG2qlQ7nw/JADuxNMc6k16Yse0TnUKPPGr63ropHAFX/dtS2
wl5icQRk1K4zkt7jW7w4grg0T7oBD/F5JFWFwqXaPL/mdwbDyXYjBerTWGowgPWT+kebvMRBnP1J
pk9dR940P2jgm040sN8C8j7a1iky8yLzOrXdzlJb52hPvuVsSJckuxwiRVBGWuTuFzdqaM4x4t8D
/VCS7FJa7w6pThO7/MuAWW8N0P8v3QjTx80ON87WTBHx/UW8vdj1yCtANjZwkRXQe6RJza900eeV
seoG9YqysXW3PBPWXqmNK9PO2nPrV8ZLQ+WlbklCkhx4CGvklYVlE54VKK0U+A5laNrm/z6pQrBL
n/PpTJKqgP52OSjwVAIvRD+jnf+xLY44NG0UYQZgT6q9nWA3LjW3OsXNNF3C5ZCP1rYpC9jdl5Ec
APybUcNL52Lxsk597KgVywgOR/g4QPadVT843kzxWGfHoVd/F5Mc7M4rDq6qt9eZTVSHh7y2/kKi
pzvC/YmMUTcm/dEKim4NEbpFjWkoybcvRvFIpJxdw2VsBtlfeaqq4GWS8cSWSdtWc49e9QKz1Aa6
b3gvxyNjiZEzOcCSBm9BcrqZoe8FwFl23euEuinpn53Vx0R3kDJSWs/hnqzo/OU6xGOnKnA3cWJM
n5s+JI9qeRddBcsVjiXsobamHMU5D6pKQ2VR7cXrulZ1l/mhvxavy6PmbE/OH3QWT58tuKCfkQMo
6rru1kWtPFYD3GISWVh0Zy+y5gdZR6/56TTWMG3FqzfdcK/R7wobJp8IHEf8KdbLe1lWIkBCQtin
VE8yinKIKNlyVidZjZxVB4l9NUGjZRenyMzdlaX1bMPmUP/Np5mVgkcETVQ0qHcDX+SDAY3uma5s
bs11UH6uIMdYqUMVfS/4o/kkfALkgpqNGsTjXRfkAC4WFV6209o6isIKVrxFk1lEeUEzJGceSoto
tEmzjYLmcdzG2jr1s58CQwcRAL/KdmpeRatwEWxWlhKcv6g2p+SAvH5sH8QkTruBwEb1zAExUCLE
YXcQOcl8sd0W0awOjG7WPYhdbZQBSRo0s+jX1051V+V3Zehf/Fkxof4SSqsg0yGy0uBInf34z4xn
OeQqiydsPE7Rgkl2dp0DfFqMcDcTLqfXUKgr823XUZbyan/jeS9h0U6PtxTApJi0BfiRcieJA3FE
jTluIVGuN9xgjU/iSPWGmnehvUCQkd47RZFz4/P0vZl13kPZomuALDaCCv48r9XaiV/awS1Wzpz5
f1Ru9TAMJORX4/ytZMPHX7Vo6SDpq78SM/tiDUn+rVP4r6V/efqN/UC2CfO0uXR9QULAtLSzG47z
3RQ43X2lesMxokD28crFaL6/srVcWQnLh3IqyLMU6TeK9u+v3HfJl7jM1HWcm/3jHOU7SMxg455N
ZW8Wk/KHMfA997pEhwy7drdQ/Hsnev77e+ro2t4YYvVTAqHZ2mmq8qvVdC8LaJv5f0NtRKVzTv5Q
NEV9CXon2ej86D8FKcqf9G/H9xE69eexjeet5c3FZyf0IYwOTe07QhqvH0PjYyh+EHzvDJKAHz7G
NHv/+hiR6RY/fYyaF5uzwXvyuhv5PVcD8hUUIbLPUMEWF6PltrKMTE/lAJYvd6b8QUy8bTUbrzG6
vQxlejiDVZJha4zX6fR1O816mUpjAD3mEB07sxlteiO0nv1Cyy5stQAmtNYzegLWM3rJ/NQRQTqK
rQ6CBfW7cF1BcvwMwii72P7rdCTBqCdGFtkEs1NPXYv0pBya5SwB/m4rPejSZWRH/UxuJTVInC4e
yHlQ7dHUgwpL5UZ0HUyN7AIlkPkEGywcSuqfYm6QHryXKNGpkah8nqZTWakX3lv8dVSW8GFOg1mf
+oVBRQ562/e8H0MGHUH/eLg5kEYgWn2LnsZ6W7T+XVuwczbInx2keJcmcF/BMOFChgrOWrxwXnsH
qfRl+tytkSBY0SPvb6/AgXkIw5XvD+6+iLTa2NDnUzxoixFNBXevOjTBT8tBzsSrw+K2ahdv1YKd
6Ya2OOSQhD3OofFZF5baZTTZ6mehsBXfMrr5lkj1LfLneeiFXiNLozZoJAOW5Q/WtE1aOJTkFfD6
NijGMSrRCVleFqVULodrtNkadPlSmr8dvEmZtlPJ2+8Q2nexqRiAFKLpG8CuTZl6ycsU1SWtftiF
mzaJPJgsqvRqd6eFYQw51W+L/Rav6eZfvL4N3MPIvYwLY7sc0JOnW2RAnVmGN2+wxGVOOwN2kN1i
nmbhQ6Dx4GrbgU6LpczjeX6wGY1Mv5fqjlN8muepefkQNTjxUlu8T9n9XxT+0zrDpnDhRo65cfOQ
Ame17PGNZrxUE/+lUtbodfZsUl4bDcW5pKZqPMOys1V43qCZYnUnJWW/Jko1eqrxOqeHNBEtOjbI
vuRA08PmKN42te4naCuegiA0ZQ0x90iLnsKMNWRJgzwYeKQEdfewSFCw6sLncqoq6HcAKlVGFD4X
EPdD1uKuZ4RaUY4zejQNfd/ZVab96k3YVstUMf1q/hIhTocGu62FJg29A7XTlss/pbkSmDuFWZ34
pzRXznLVCuuTeOelMi5equMEhygd3Lzya5Jh6Ojv5/4qWH5r3NWS03DMI2dc57anfFaC6V9n06i/
2oa3sw9xShwoq7Gpx32TJ8YxHF1Id5YvLTiIp6kcp2erb40jotQpqoZ8OWvovg12L+/s8mX2/4kf
YrhA574YbHVb2g4JIkhMjnMT6sdJb+1NZsbGSmw3x6+G5BL0aiXzbm4jn+1NGwbGR4e2rJ/yxN20
roHEl6KFj3LIivQz/asOiMd/THIGr5u3hm8+3RailynGMm6gTbFdKNB+jo5CwO6p/f1mNqYgul0h
c4rXKzgW2K2FNc5b60GYbmXGLdhWsudgyA6KAssm3UvxqsrGeNei8omWnKsf2lmtHtSl0quEmXdU
OyAGS6WXJ23z1JBzQmahQrd1iRBH1pgHjR6y6yTai7tNg7jZpM3+A3Kk7UpJvfL3tqQcaelZeMz8
vnxBj+xqrydUihAkMrdVUle/l7yralpRPBm5D1tRNoE0Xuz9Mp0OqOA2vUJy9Tmwuy+IXBQbtPeS
50El3SJnYhsW27TY5Oz/TZxSkF7IVajLxzHU1p4xQ7e/3NGs/dxP7VdTD6fjpIJZFmuSZtp6HLij
lKGBfsW2myHB9hDhUSDI29VNrO1F6GJ2jAdLK9SnJBuTT1Gj/xCzRLmRq+5z05y+LlGq5+yNDDzM
IrHNuybdzBY3Aerx1rPYijDcjDQ5XgwLfZLYggrWAXW9lwiZYE6kO0VxW2zLhN6GvfWaB3D1IALE
l2xh7Q5fgEvXB7+v9W24pL4c7FZrvbcXbIu+LfG/sg9zivps5a/CMeweknxwd4neF9siD7PfoCw0
7tCl9Nah32a/DWFN07ITOCvFYxjPPkmJRedIgjUDPp8+Gx7EmZTx/JRAQhbw6jSgs7XJgkL/rHdD
dBmcdrjrE9tVScPZ7X3JwzJdDVrgH0xjr1lN0/8Qh1JAd3XM9LG9v4Yj24feDCJUgLEqSGTmcnww
o6J7aTf2aA4vqtK0CE6NKWomDIOyWxgmFWRglyGqpCXiCrSyyDAbUTALrOGZyrR3cTv7LGb+ujAU
BYDcy6RmSRcVtAwhmDvxOtr0zTendpek7O9uj1uyI+m0isiQoAXw7jEsT9vbw9cft0tT77sA8YWi
wIJzRublLCaZqJODjiBDOpmwu7OH1IZdv1TZsm5sn6LZ37VdGDyKqVNd9I7D+of4xHSbdLP9PKkd
5+qodcMPif+/nRRJAVCu0jUueVJnfPTiAKhH2QxG9X2qg6MS87b5nPtt8TlP/L+15a2rcupo5fIy
eYZO0LgO7Z+H4r0Fk7FqzrfhkNBxpqVBtfGUg28uncWj4c6fGAXSZ9z/cmQ4eb4aUrt6AhKir60s
1C+urk07ZKXrE0Rw/f3QIJbjOW7zSH7Z2CgAJn6bK4Q0pqKqv7tVeGg08LarAjg3JAUIhWbGd5R3
wq+27ujrhHLbdcleWWgfnfx1yWEGsNQN1uuStJSfAr67UdsMX5VC76Fm5GyiB2+FzsHwNW+4ppwN
i+2XcYUxQxPrQVi6Htss3Inat09a5Ww7UFxUECdvZVh3NULhKHKKUphohpWZ7pzf7CItZpPA4GGc
xLwLnt0c2eAVJ6bP82eFVMf15L3rf4lRAfzc93Nk7ILO6Dbh7PiHyPOmrw5y1t1QlF8arYjPKQzR
qxFdj68SFkWJcoAjGJ1N01mVeu/dxYnu70OaFTc0F5vbaCj5vy7TudsYRYruh4yn1uygFTHN7Yio
ELqg9rw1VGcPlumHb03BQXjrAV21j3L2Zr+ZxD5b2jVeKO7FZC2AkRE7T9XgIHYxifM/2j+sz3f8
3ef5eX35nJ4gOt7WHnRr59HVttMU2+QL+c+hh8h20rvHLk/gfa8Gl9JFHn+vDcdPtmDbyf/UHSQj
y4RrjDHHCL3EDqowMXfpfy91s7wtd50eQ+lrjxkK4YsagllYy7eoKdee5qY7sYl2Qgfz6cOQqiuj
1+HF5lFqmIF2oDSqXnFjg5uaK6txu7MDy/xvUWW8PoDj8jXsCiNbwry26M6whkDf90/Y3I7/Wu3n
MJle+AH/xTbffmNmY4wC02NbWmjSG5VziZrIvID2HOgf5oteqKe0hdlCIhvTaO9s23DhStTZlCzx
9RxBdRjWcN1KzKRY9qpuQNPp1FiuMcsVYF+23l1B3VzD08GfT9BGfJJoWXb0uG8Z1+KQ2oz3owNq
xfSV7C5FB/OLWlKS8B0/OMsQqr99nbXRs4Ii3XM2GZtp6XFNUkM/u2VTrGQ4z5pxBxmzevWmYwgQ
ZszzO/HKkiGCG2cZLktOKZx8smQOvU7aBe3ZCnxoURSPZEW41iVvshyaOgMmjhzcSXIpXVDOaOJF
wU6GWhIOR11Fs6ivwvxzQN3o2UyvqRQJqCson2/Tm6ZS157TbbXWQKUwiL3LWNGqpi9qoeXQQzvh
tACNux72h39HDG57rEce9R8iQE6RFl9KHr9Yw2H/vhkjA3143lkyfQsSh5SKbZgc54V2v4+VnRDp
X21XP6T6kOxXNSywVq5oe6syqUrosJrSEVydHBlSMrkOBWEjmJpwsK6mG6bmbZKgdSTqzSQjCX2b
qNOOcAoDWqljvXjs0uSI/KDzDDTYeXZ0/QttXPUZklgHyfLK3ZLfHrfibB3FO0+krNrFKaY8Tx8K
J9VhpWV2Elnxlpb6eifTXbXR2InW36+zl0lIaeyB90efxKS6PS9VED/v5ROMvdsdQ/SAV+KVNXRq
cLmq9xcxDaVCB9HgJHfyEVDXru4t3VYBgPzziWD2QfVLeRJLq2aoPs3f/TjqD5KAayDI3c9VV14T
eENktA88aC/ilC8Z1VhE3+PwIl+wMGlp+/h5epOV5Sa0deib88Q9RDwHwO66h9arss+WHuefM96T
jDEZH4PK4Dtu6eba0sPmTpzpaM13BkQJa5nwNp37VQaJ6+RsXbuIHwzjWUATOg+hDZDeGfYd+O6T
iqJyPYzRd2hw/7A79H0gGvEOWYgao5Om2jcmil8m/h/Wvms5cl1Z9osYQW9e2/tu+ZFeGKMx9BYE
AfLrT6KoJWrNnn1O3Ij7giAKBbBlmgSqsjKHWvNXTgrQTLnS9NTcOwqCb2jNsENa3FDQC3aHvLCz
COs23/hgLRCQQfrGs8QC22mODIbKLHZKykXZgaw1v9j/7Y+c4dkM2pjvUbosAWHNgFRQkb8/YoC1
l9RLK0FCYx74EixsKRLoCbBqlgme4X1fgUtDhHdQ8QrvXANZFmyPg20PGds7cAQg5u+i9Ev4wYk8
zDA1bpJ/HwfHSZd5ELuKPvxX6Ak3XTqKHbhVS5IvrUFLOk0LzT51h6Y3EbzlUO8OexS9qZMdnksu
ZPyibk/d1tRXMVhhoT002ti2/KcbvSp6BwraQdH91a1RqxGQ+dNNnWOm1chON9W4zeab0mq8B6Ny
nwkAJyBMtu3GLDtCFyw/FoZmbwegEK6xqABjrwz/gYcIXTemU72aSfyaxKL+1aTQu8s8GS8sCQh0
G1e/eNC8DlpcvhZNmUIaJ/MeBhNf5lqL8ysEKj7u0hjy611cO0nXyIO1oD9+ayz9gzUGStPiCMwW
ccR8MUMbcqKV+ZuNJikKDj8yILER+OscsbcHiMRUBwfZGQjzOPYD2SL2rRN2fy8MvA4CB7LD7Qgu
rNkf0leANDIdu9TWaO+m5qXvRoiWVvbNGaR7sNRm1QV2Y2NkQ4o09siuSLZLoF3/bZzE48loKc90
bR8k8/2fVaafdLCczBeea0yW4J+Lf/lUaTA8J13zRntk2i3TRnnoITbPQn1PdhH419jygX3Ix1ce
QXZgDu9SGFjZbRNi57YbbajyYBDPdQSlCkhFGKsEeUZIzqXjxQqZviQHJ3jOusZexiWK1VsW5Us2
6tFmTBz7ogFxOzVGYMangNnrvggR3qIBchGQW1qW+JJtyNaj/m+lO0kEYTrOrr0AXUjnZHJTlQy/
v6bSEIBkwwGbxuEb2HM9SFQ62oGrrmlumkB6LzXIa46OD/W+WGlHG8XoLTkDhf/oaSWYsOpf9WBp
b+rCz+qPCwP8uBmDIIhjILtYGrnx3Phdt4o5s6/CgLZA1ibFAQkDMDqEY7CuTagipEZYLvMa5DuR
Eqor1RX3gfYGkAd93UDSL5W6sf7vPuRITZqC7SRW3vNidBUX38uyC3Dcsk505OyreLyZ2ngiGbIs
NYebGqMTJo21Jv5b1OH0c+x/mwc+FLDcS/uthSzDAsRH8UNshf5m8IGxEaAxPJtpkKx5w4znSuPf
i0pCzTwBDx52dT9A92wtpJqkmf9MAvhWnlHQk4JZU9OfRymnSZBVnSa1FQJagJtoYZ8dk8bRlvko
0iViTtkxCiVI2mmkC9Ph45KGxkxHAMUpxoMlkUArVVllpaEQPDEgvA4tsOQUhGDQ0ArW3mt2Wi+r
msVvQyGunoNar0UvvvfM736hZOp37Dv+s5db4GH2pX3NPD2D7hOLD/jN1udssMw1s33vwUzZSxJG
21Hlj6gR1RAAWxOjbpz6uYV0cebIg0EZqC8+n8OxHw8H6nU6FOe7IRi3BAmqJHTK+xYRvQkhpOBD
oGT5u425YKAgUWpyJj/5OZdQR7Qe+f3X9ZwWe3Q/607g30B5iu5pqznC0tv6I1jSgblRQZrSBiiw
clxQlSl0tGpoUghtp/VsG9PgYmhvDY7dh8QPapySdU3idxitpq4UhXsdRJGicjcJEC4AcVKiGhoA
k124sJwy3n7xxm551Q55f56dHU/xdmf1wxc3CLkna+kULbjAX0AQE5xZVTvWokM8YB9Y4UttmuFl
YDi3rAC/37gWGMgmF9RcjYs0CTU8XYZiBTwRRA3m55M08xpk1mt6MHVktwduX8q8K1ZCOdNImCMD
t9AZAIIpm5z/ePjR6oVpGSBbRFm6Yjt0FT1iZJaoy6RLnYgP5yEyCiO1geoDNkNNIQ28L35xb1Tx
ihydxEB5kFV71t60xWSbVrCGetdCps2OF0VdQG7CMOxbko3Nzkm6fF9aznAdIQQJjbi0eZWQe/S0
SPvli2bnVqb31nmFXNKkwk2bncgNMI8EfLhaWHKaVOjumZ4IdtntECNyp0khcG23IB3WJhT6FoWq
EHBVpQI1tWyWCFoFZ8sWBnA16mgPro0Y9FcoPQAh44cfTk1gLmF1A7w5Qj6Lz8l6lYgt9NEgb4x0
zhWYYXktMtGcTRcK9cwsXIjvgEdFT9rhUAX6HfVcZaIr8JbkO+6q8gQ1lRahgVKLso1eA37nhW35
sUqQ593K5IikJoYfJuvSxkFTZiYICedbIbeETwMEzY5Wk0O6C9OUXRhIFda+L5I1faMq9bXSk/IB
Sm7miXptGHTnsuHg/cMYNUGji7ULxMU6rYIPGypX78JK86fvIqpqy3M9Wlfyp68iyOPZOopFs54X
EiG7WZAtPtM6CA6DfmPwUgSZQKlSK/4rI0t+M5F6N6eHeDcLwVpPduY63tJoDfPYRqV8MtN42w2+
8ZoLA0rWZTtsyS1DCj03cLBvx948/LdlR1OrF64ADRctW4SiPFgEC2w1bu1QNRiuC2fsNsRCRt0U
sfUv3Vh1ibJMb5twPY+GAkEJvfwd4bXw1ENT6MAy/JTUtWNEyyvXRyGCGk0dxREZ18Alqq6eAnvI
FE0/dZEySM5Z3WVTNxqEfo5q7de0EjIelzQqv1MvYo5z6Tv92RvH8akrWXfVoCNGY7Fhxbc2Dy40
JoFcvLWDBc4A3BGMGs0dNli7EAQrT4k2asAUDRsaK3rTuHdBGEjzuMPbh6FLljRWj1Hy6Ba/a/zn
bUUKrDsPy/5BFGUGWq68P7qK6wmwYWuXmnYNLR3wRU0uqKZpLMe5o15a5iYwgImxoW5vAMNdZsGF
ejSpxAZ9gQBBf6QuLen5/M7L0sdB0Z7kfZvdaypqW9axvcUGo4fcTVzvJWr3L+SCpEx8gQbFfp7Q
FUzfohAACAq1CDW8SNi0SFQ0/d4CdHkBhokAqezaXaRNADRzbdvawtScGCJbLFjZfAxvdV6FN1RL
5rsE8kYLnXwaE2V2Zc0vNEoNOQ+HMojc2+SUtXi4tPgfmNbNAjAl6U4W7eZJ871KdRsjBYVtkJXO
CgVXwJAEkW4eHfxyPvcChUiA1qb+l7e/TIZ8zT0EwetO36Y873cuqoUeotj5Gadj8aPUA2QOvOqp
AF3a3xyy1nsKhqqeHPDi7Xf1gEOXWiHHYeneA4/MInGhaV8aUX32cs16MdlmDIvkpW5kc5FJBJy2
MvNSxNsMwPENklHWyzzpo4vdeopI1jhWx+nNKM0A35EkrlDeB3mkLw0PAXiL+wEqvxho1buVriDz
7l1w4EksGazIEpgm9jlZVW3DvIQanmMHkHXN2dphZvrECmwFky7qflaIVWmmbf9mSGPV3pC+Oh2C
Gjnw2ThpcxwPsf0+GHWLYjs1PYTYzTR99PX2CSmPfp3m2O23CgvhKnwEa228Lj1+oZ6ng01h7DK2
NAYD+A41yn3xMRpFKJdvnAqIKTX1c37gy3KjB2AwTUBhjVgACuF7VaOSW6BVwRfkAXl7H1xROAv0
nqm/cfFI4yG43VamFYxHmpiriR0Vt4zyscmT4eCpsoqm88uLo66oG7khvqdhfzJGHRQkvQA/Y1OJ
E7mRx6hF1bbjIIvdA3zEl75TNMh4DtpUGxDmabVIDF3cjN6vL8C+aECzInXqirrC/2etxEn/mWFF
WXAHQkBwmOf2D4/57EgvJ94mwQUyaNsuxpt+2ZpRvwGTXruat3pqgivy7kgmAZq+je5bAEkjPMpS
V76Feb0H8Y72y3CME4RLx1cGZoGlh3r/K3iztJ3D9X6H8lKgNtUkz0HdYqo3+1HG1XUM7XKRDWV8
zlVVapYAHi0gCTT1Pu0Oc0q2KkRxKC1wKc4kM4CFQtdH4x7YVfXyQAM5/r3WVW4jx2+GUHLl+nBu
wJD2wn/XwuAvkSkjcOSCFS1oAuuFgf9rkxpCbsgJrK0fc0y3sV+MH3aU70RTJne8seIHs7AAjM91
0Fe1afKQs6o94YnzSoNjHNdnUFSfS+nmJ2vI8hWUcSGwqLoBxxtwQZfUhFqKR5gaGWSGEQ/CnUqo
x12TsXfeAYnL7+zBay458KOLrg/0b3ErtVXVmOWeuhkyFlDHFE+ZoY5gwNkuYjDDfAvTRgJboft7
L/bTI6pO3SW2QwueMfY8FlF81rUhAIEuYAAQku1WWuVHh0p1lRtTbnrUxGfEK6GJFrVIhgGFtQKV
TXyg7qeboVYDWAzcaAQqGNt3VHaAYauuvgcuYuoqYp7qrQDSivsXGZTVCRVx7urTAykJlACkQixd
5RF2oJQnD2gSVd+j5mMN8tCgOAcuInAk44Gk33dIpq3HBjUgsmqMe5TSG/c5CzYtopRX8iiS1ALi
IJALRKfAs+ul7rjA02bYk7NtoTCbDS0wV5hKM1q1JsKR7dquxFgsa1fbyN55NaGptc9Ax7ToFDOM
M4b1kboQqbGeHM4+upEckk2CUuWVbJi7q0sIhtFZ3cVPvWOVSFZ0kKdR6tJpfXa2OxEeEdRJF5TV
6uwOVMFp2W+S1tcAUi74gdmWf9SB2pqyY1kISi6JDCtNIDulztpBJtsBGKBppXnCn2siUgRVwlUW
Y9tj5gC6xUWf3YIMbzQ5endNWMIEDMFRmv7bbOpTF5IIdiGWUZfzdOnFBVulWpdtpn4djYqzPLH2
U98I8fJtqvJCS1SFm90GyXE+VJOBt5vWz1FiC5I6eciTYxGJ7ITdzkcz+inAPn/246ruj0V7JDvN
6MLAAo2qTlQz1sVTYPOxDyEY7KGW0go1c0E2Rw3gz18tS4Ci1jMNCF0hjI40KpB2cVI8jM7gPEoG
mMyQXDko5x7JYmnjHvQR/MaUqbf0ZpHW3DuSR4mMxKplUEJrtdbFjgqlkqwBhxRNjSEle0AxVrCg
Lkpijcv/cSfPavgtAcSlRRY+4LmDSumxKY6dahJpoc+HuABmaCyOdEXDlc0lyIktCd7GzzkRudM4
edZjDT6fPy9pXGv7Zg0prWRr51G2It3wfaGqw2r8n6zMVhdnDgD+2cnzbJXrpnWUbvWLhRlHaQb/
aKLU5ieyuT749Rw7P9LgqDw42BoQR/t0oRGJCjpQOoNXrdDu5jTV2HvxUR+aV/ZZWW4jzUAmSlNR
o3WgqFRe1CNXmjjG3TRxymj9s9a8/L/XIvvnHee1zH/uSCubZWkdUYuNxyceRk2GyltC8PqfXRx3
zKe0w2NlHsV24muXRpEQj3OzPduOJs7SZOEer7ZDZ6ZA7JBtuvQBUNmnhnEgGzWlW6OeWTUoMwBJ
6Uvc4QQB3i7mDU8a4Pd+qr3UXVO9l5b/4uMf4R1U0NMF8KTTxb+G9FB6z5DKOKjhUs38P5b4/+4D
CTBUeYG/e+1wxzk10rUXRPRQxHm8aaFTO7FDWB6UXepady4dfuRn039MRtN6+duk0DfbiR3iPyfJ
tLZeIstOTqJE8SUvNHmjpku8HFqZy9kyIhB3cxO1Ic9iJfqqKzbLsja2RoIzqiuM4cvUnC+1sKnC
acneAFeHLlVQQt1BxfRuTRgb2ywEESzZbGQoF23nlaAGLet1j5r6feix/HnQxm3ZmAC1KrtuZcFs
F1H1YffA2LZvgK97diqcIT/ts/+/7VWD+jXKXk2JL5W9AuUlNJmHKVnWgLb2xIP2cc6f5b3ZbHvH
l8s5fyaQwkQUNvE3c1KM29FrHtnySKbJHi+rEBVllHMbtTA7xVb9ON+a44GzbZp4WM7LtGH/dWka
GIx8WpoW0kHlfOOuuRwNVAgyd0RgMAck5ZLXrrvUWlagDkCGl2kET6hhj7qWp0LZyK81QygoAkGy
pRWmubTA5yoC7D4oaFKLfjbYnk4rzaZ5zSbJtnjfeEcaBA7sPnVyfupRxr+ShYcdt9rITDsPvPjq
wUZqVpl88EzvqnwAVZfq0nbFKSPk2kSYHcnm+iA4ACj8SoOTm1rXRSp8M9tK8/e8rDb4X5elSYGG
YFYqWIZzFLZBtGwPRmsapKb7XDZkOCoMNXZVstOcfd1hZ0f7GT8CDoK6tJ+hruv3AoVISE3MXRpF
LRu+L9nJj3Dq6VFBvA3l+D3ocCSKPL0/gVAcezzqe8pIV9QkYQmJ2Kzd0tQQLOt4bagp1J9XCCsQ
/Ft9e/+HfVr5y02GPEgWnl+KDUIc/V560YNp9/qbByHWIHSSHwVP+2UrU/8Cwd/uBBoPlBMOVfDd
aM7k4ECVeFl54JRvZF2fS+iIrGjA3VrQmHqHsnOzchuRnIM4Ki7xCOwBUlvJD9d87Gtj/G6hKH0F
HdtSbZvDLVLEiD0wCHfinTu8FbrNFklmRbeydO0LDeAIgNoKNaChxG4aqDXwL4cm6ihkc/CMGNSK
joJASSbuySY6Byi7oR/uG0QGN1akiWuYx+bVaPU7pja1KVJJ1BOdFm80MOZDERgFLZHnmQdEVfZU
1DIXulAX6s7OAeTn0yD5k52aAamlg5O4uz/talmwQ2uHyuh2X/w/62eyUYuPKMiZBv+Yjupd5I91
MX28ud6G3ACJLI9jnW/nZU1g6s+pL5aNxuTZdZHQkcDkX/sQr2sUmiX3LAsA+62g2CDboFwatlG/
eKxFGZ9o8zffBwpAiPJHkIE8qXT5b26XqywrPOiH3iMZlOKUkrNlHVjhb6TOAOPOs3eZ/ESNXvNk
cz6sYzwaT41eVkcD2dXN6NvYVIJ8YBEVfvfDMqOlNubFb3BwP3NnsF8CTSK4j8j7xdV0fV/ZKN33
cCa7S0u/X4pON94Gu98L18h/69544EPQvAG0CYEusB96nC1i0Y8Pulmm29BuskPjsexq+3G0MoJe
vAFJvx3qLP+lD/E3nqfDcy/kgNOnUZ4Cg9snfLOrtdd71YvHEQ5UrlY37hPPj49NmzjLOko5KLAd
dkx8Y3zomPEAng7nDRrNUHMK7e4E/bD6HjRt72THD4OoTN+IcwnauruWxQBSJ/5KC1BcBwLM6KIV
ZXJujBiHfcvq31tn7aZJ+QPgGshkKQeTucMWNZTxOjWz8obil/JWhSjwQsChRrzeKW4GtNf8RV3g
E4/5lUyo4dKQmRaBFS+kVu0irUs3QoE+8KfW7kw/TxYIG4uDpd5700CIaoExrG7Ui92wOhdmfJ4n
5RXe+kOcgMTzc6ESCeMVvkzpRiOICDbUHwuTjxcbbFH47Q8iexsVH2ed8eHYFYvSUZRvE/Hb1JIP
NV/6tYzGIwPWlRv+ARI2C8cFi0eVW5cJszBCGgPBgXRDGIeoNNkZBRrPNEgmNzbOptV/+DMg3JEm
i5yj1vrOkugo7Kr9ViW2cW8iaHb6i71vyq/21Oy+OTn78G8AAFoSewX+b74FYWreywjVVFMkqwx7
9sHviiTIyXPBDUqYBCpVK8C/0LUduCdC+4ZfTPXUQ5Jp16GEe9MNlvFtxIM34l78jlcY6FNYpp0G
7oxXqFT7IMpAQbKaiZxu9STVTFYhMBS59TSTHJwQRWA00wKi4spTiI57/8yke+oeIIo004l9/RsD
+IgcsNND7UW0LqLWvgdCPN3gjxGcRJaAbxji1TuLWTXyArEFtXCuQ4/aAr2qZWY/IF20GWpvjFCT
GK/B0WX8SG1UFgIxmz47oy5WgSnMayUibduPfXdwm244Ic8O8XGvau4bPOZRnteXr9hGPIYZwL2L
+H7kLRjDaq9WqiL2K9P0cvm3zzZy6z8+W1TrXz5bomkQ2VW1X1S6FUtWLJkVd4epOEt1AejvDlT2
xUztHnUkbF+LLBMLRFZBIUfhOr/1mrWVgDFgMrpI2659GWsLpLFLnFo7byMhZraMZYjfOhlZleAd
HTmnMSvLm1RNyXVvwyKInXu13FrSKw8aICFn4XJ5pitqeFqBoSx03dU80DThe8L0cFG0ntxYaWTt
fa+O7/1BlbQNoCoB8uSEEs/6hTwG2zKR37SeUP0jltBjjw4SjxJrTut/ifFPl+Q0wolSAF6aOBsh
Yxz7wUY3ILjreD5qUMJ83ShYMbNYtzA6IAN7wIIeXQcQaTsbv5FbqIPm1KlrROB6nDWSpOsunXLr
I9Tyqel/c5P45m9LQBEhY+Xxp7YotijlRl4P37yN6cTjtlBdkdfLFLohL1nZ6IfMdCE7ro36q+7I
X0Ma+DckmuUVbNqoWFf+lhG4S8Y9ZK7UstBH35L/kHofy1aIG+/GApXtoNYGw+7GB2Zsiexisqej
LXVrPU3308FXjaJiI/nSRSwz2aeNjkx0g+pSn4CrUeL0C8PonXVQBvrJIbQrXhK9u0F5xu3jjlCn
OUYd4jT5aHYnFJmAXqIAUfUJAp2huYlqFJVXnhQbGqdG85LvqVubW1maHDUsaJIy6s8VayqU8ucO
GGR8Vy7ImFTsw8dyOV/WjCH7q7xpgHuRBP8llBayGslbaK3zMxchwITQlwKpHCQaRQY0P1L3uMTO
q9uA8a1b+AhNygUZWzVCVz6QMvuq8a6zvTZMUH9Mo9xaGTWAhhI7Awev8SOjLxq+QvG5y2x85+gy
9h9qK0+hcIa4OTXIUeUCId1/+h34hUrw+pPly0zqj1liQLN8SWvNcyAkhFC8aszCs9a2zN38Anqw
bqODC/xSG6F11vmToeBe1JCZrsZYWEs3Hcp1gp2KhzNI6J/GqFiSS0a2IShb6PfE9npeoU30J5xO
YtD0+bxcaFAlOwSqoasoc7oSTAoujDjPBWuydmNrA76rvBzPhtI5G3bkQybbqf6ZTUvOffKhblUV
jr2cR1zDq1aGC0HJViBhJMrko0kRjWxRL49+Lv0GhEPRr8mW0wi5O61XbfpC+00RyC9ByixJoPIT
gzy9A5r9hLPj12jmH8FNmuw70ZOWaM9AQVtnUwM/oLDiAUrxQ3puhrwE9xLX7lCEZi6bLjYR48mj
BRgjy58yytYAKZbAfiQQrnHC+BdPm/cqcrtv7YC8vebG+j02PD64J5mOv2OV7fHS6sGC06Ka38vW
Ll6u+D44JX4XqRhO06Vmce1gtNhTlVmDSiI1Qo0rgMwazKde4jTYJSaK9kCH8Qrg5R3EOtsHf6yD
E4oF2yXZNQ7yxaqNm2sWWuMtcCT2L2pCDK4AZIwq52ijvvjRryCnK/TyKarGdiHByHeiZhBacdJV
M9uoywVnSyc3N9UIQLgo2Zm5UfUUAAV7z/xwqZttDFzLqnXL/MmRXfWEyCvgjTW/J8eoyi9ASflX
6rVp+1OWzTAtAr060KrmMb6Has1KHWjxIBJ76uajM66ABbK31O38GulBBLg31B2SkOE01vorS90U
XKHJHtkNa0mjyMRrh6YCvQWN+m6fnLsOO1Qa1aXZXhEyuKNBbF2TRe0M+q7QNGsE23LWoiCjPXTY
HCCUVGThGf9b4ZmuNFF/A1+22JlG5YwLswl7BOAHMMEbBQ6GBZSZ1RU1EVQBDmGCZu7+zW+eRjPI
habN3f/3peZb/rHUH59gvscffjTgMcH3vfEQxhBZ1qASUi3ocm5A/OGsKquWCwgl5Md5wEtASd9U
xT9TqD8P+2rFuUtXf94g75CRNDywHP7vy8TN5weju9AnmYzzXcnoto1dLVzbuBt5grOb+hDzFOpO
LnRJU+o6fYHyZrPXrKS6dZCGdJAKOpWKsZOaenCAAtHCejmY1odN0FWabTSIGp0H9Q0ANpqzTcsz
1Ep8zqUZVQq0nPTM82wfddRujzmeRHTXeWAAvY5wRXYp/Rg7cx737jqrk2A53fFzYUSpULgNDm9B
9855iVNyY6SraSmaHPPX3BPxdVoq50a9jhOtmVwCLbhYICHagmGCH1yu88N05eX9x9VfbOQifdvL
8cXGPGrKz6vZ5qpl5lVpYLY1YAldpja+8aB3C+7r3gM3VQwmdeqGThbccxMS2iIzr7HyaCCvtos7
p1/SYGP7wX2FeEvRCP08TRIcSoEo4kHkCxDRkrPy6lvWBTQpzc96dC6aq9c/be5dYg8XJSx+mLKT
l+TgZgr0cO+18okA6QRDjxQWHZGAyT6byIPsRTNeUWW+0AccCHInvYFAz75Lk9S74IG0ph412gg2
59zqfvZDlCHT1wGRVwcNW/puCBYDr4iObW6r83zjvnafV1lqfNjoqs9t9zWOh3yhV4X3Oo1GW90I
HjLOszvHcbI78F67J9aNRzJBHCK76wDEv4Z4lkE1T0ZLcuv7uxhkTDfyoqZr2S6zKnGmnkzS7K4t
q5fKK8GkoVYmk2TgrHA1M9rPtr6y2qWf6tmWXGgg5wWKLioU8ZCN1owbyIlGnZ2t5rtGHre2mQQD
9bxeZOXm3jMk8FqGjw+cVqN/tN3ujqbRjwRcRAOZ0/rL6kYDGt50+gjzj5DhRCnA/nWZTWXY3mTg
xaf5k3EvTBYGaBJRk4pfGPkytw0XmuZ6X36qxgwBIzVBV0Uu1AQjOECYwYzpp6JFvT6A6F5R8OV8
W70r/Z3WALc+/6R922sH3Rff5l8cAqTg/ef5fv50snSCaxW90lrT3zCQtYq6DtepO9b2AQwbQhXT
iL1nQiRBqwr5PWXdo5kX2WMKycaDp+tA6Co79OwsreouI/bhAH/6bNOBymjvF7X9xEF0R066axrL
ztXbc2I52kpzqmLBIcD30EvjWXRDeRaq59bBuAFWBMzJTWA8tK5sbz5Irzo/Mx7I1Bug9oqKKDmS
TfZRvSuSSl9OExwzepDGJuTcABMnIHrYV/fpnhYHJ252QFTEWFCXJgT4Z9FcQ96RqR8RSsxl325p
cVSbFKfUKn/RIH1cLTGOSOFG1+nunSWANkvcNS3me5m46HZ9IX9qgjT9XmWecaKexPZwG3pmDzoR
/ECjJqM7IFVWNEimChKZC7sN5YG62VhbOy9BsI5c6CMIVMbp4wMZNA8aL0Ez6jv6AKD10A8RlzhK
4kwlkhc9sfq70fY4VLfFz1AEwTdIuw9rKAIOu0iiG3NtBdItYDTTIDjVbQEFPlRQfwNPoQ1K3KI7
1n0C6Jp5N5l7KPDxpgFfCGI0y48TNyjUdhNOb8bmZ0h9HPuyXnwB6lkpg5i4Yd1r+Nh1FL5Q/jrS
y3fOePVYI8m24wwSP4jSBo/KgVLb2AO+2+xNQ5DzPXUAgMyE/Tuz8muXD+YrT7sBeqBmeedaSb/1
G1MewsbNEKfIdLAG2vIxG6CMW0Kg84eaDo1S+3eC6V6BYDD+RcNNaOX418h1lCSoOvLE18BsYWQo
Pstj+QyNCnA5wz67CVV9ngce0ogIqE1uLmrvyQ3VER+rDcptXi1Jf4REdADJ4wE03yjv0BbF8LPw
YqBLA/MFssMNQIlGsWOyy56b3j55tRG/o54nX9aAR1+4Z+rnyhiQWrOG5P1zpsghRkEzKzcCbNuy
9JWWpkgQRWX+TFdl5GbTlfiL7W9+kW7oeG7W+Zc8m+ZawxHMYLsvWb0px+YMD5ozuntKr02jHrJk
a0drUGbymaMjZ1olb9iO7DLNF+WIxO6l7ut664J+4MUs6onPys19Y51ZfrsHCgnivHk18VlhLw17
2oFA2wy0Z+XvI06GKjXAFBwSEDdrYa4Vdn4ZuwF4sJs4+y99sUz5Ikx4eAwyyI4AKpNVl2J0kHAx
xIoGkCesLgk0BK1VOsoVMFThcXYLByfeDFHuLaWNak4BoMaRF33/GAuzXIOlTG6m7ggiNttt8ZFM
r3/kwhhB4JqfaJAa4YEwDEVdd9Sj1WRmfKxmG+JjtcjSok3Pyw4RL9/MFsSZBfmhk/CN9kI9puds
lwZFu6QuNQjygpgzYhe7CQDYVB4MBGJLW0mJkO0va0weasK/1/jbXawG2q91D+7JeLDrBy0zjsTN
EEKddJeh1mot1ZcCGn2JikWLawPR7gdbjEcd4q9rPBy9Y8yieNn5o31iWWU966BLn2jreFkdwEJZ
ryKg5r6RW5g39snQo61vVj2K6t13+sYwBuGKBjGLu07Xu2MX9f5Kj7LknRfnqrGCtz4D7erYjclB
L/LyQU2k8TaroKFjAi5kJZm7z3Ks4zLT/Rkh4BPHnXhHtlQsezuIb5lvGBBzHcEyalUjRJSzD18H
iiwccozlykDytAdDL7g/bH0l6crCUVWU3Ee4AFfTqLqy4u9OJ6Hi7qNMSDUgxeTRlgHQu3U6G0lZ
jidRh20E+P29cRvgOXPXeEitK7606Y8Rd8OKuQi60t8yj/v0DspySoPr5gS685aDaxdiiuLNHKW+
5FkqoKUXiV3n9tpOR6bzKlASvkRebnxtpDwRh3ZQgr0zqcSb3uSQg0T9hSbS4rFE6T1Kt3EVtTVk
Q/FIftRS/mGbR+mq1HW2FmULZiAbD0qUaBQH+sihm+cnt2m/T59Y/ShuDbIv8ihivoNiQfoUFPWp
qrTgMQXh0wFPFPUtFMObsuc63hZmHNsH1wNVyr/tIxIZi8pgzQ6PP3nGhl+eR8cV0Ie2q21m1smi
0WU6LGjEi5Nx0TVOvK3EAF0z7X8o+7LluHEt2185cZ4v4wIkAZIdfe5DzqlUakhJtqQXhG3ZnOeZ
X98LO1WmnK52xe3oYBDAJksnTYLA3muAD4Lr6aSWbs59TpyMO2DbqvtOH2oI66N6gT5q0sDcl9dO
vSmV2S0J5UZ4N+yB7x1bqj3h2+Z+w4mmLQN2eJGQTOvsbOVZ1T1qa/U6azF7+AY3b7NYGOtQn/ly
fD+jvr8bBbAU8jnASm4jPD1XLkoHm3pyiqeqyt4sZBnfwrLeIBHXv/JUxSvgp8ab1nWR2eN5vckS
Ry7NbDIWyk35tUuKCJQoprZARg7rHP+Kuujg6CwynaFMAS/XYoIRLcCrm8hpwVbWhDsCcVEfBADg
f2PJIxI5+Y2np9+sNV9MOMvtIltgSi6MId7bzMBXoozhgd7Vvg0zHR69KbwVrinFl8ILohUXIr3x
YuYegimv10ObteB6gy8ON883u05/jHnXPLpB2GyVytO9nwo4pembUcRkwXE9rMUXpPajlXKmbOUw
d9xBQpAw6nTwsqxcK0eYa2r2IO+d5HuAbYmtTFPAxcfmYcoUqP1xmO5R0wDBEA4P93AGee8rnaOh
on0WyPXfeVYoC59aPTjpUryTBWwFyGJvPCC7hl+hD/1iRdz/GKWrHWq9Jj5hTnUPIcXqPkAy5txH
TRoAur3ZWUvDgQBCZ3fmE2jg3ZVtFlqb2kX6sII1xNyUEFDE72odI8sHQtqV3jLWCuOwav0k68p/
cESTXHdjrJak6C3/6m9zK7nOLe25hAz8Glq+CUwJiwVeW/4VehstMP9mcue0coTWC/4hEhF2D8yt
IDikp9oxeI/tAigaW2YbnAIO8epWoZCFveH0ajM48wzt+Bn2MO/9BMSARua5n+KnLFJr35jAMWia
eGf3YbBBkQN1PXfCvIhaOdRtQAqJk2TH47R5poigCe1tBHO+BRZb6fIsPd8YbNj+bZuE51EvA0tG
uN7OlJCGC2QN9zP6SdvqY5NGkfHv9/T7l2H/2+jFtXNwp29Vuka7nfzpqh9RdIUVenkYkAHYZBW3
HjJAwmBznE1vubothl59t6byhyVc96lNOHaW/qCugQKvzte0aWGssxFMJXrf2GhX28gIcuSe9Bqo
1QueXh8Sb7KWjH2ZOdMzr7qAmMQ+LWHuY4N53cu0hkHx2L4zsec4eDJgbd6lTzarGZ7TvoI2TWpt
EgFwcRiXxREk+GwN2FP5qXL4N6I2GvIbpq34bb6GhVOwMpR4aSX+MYm1BoRxuZmbXj2UG9gjB5vE
8f1rMYJ6JYbPhH7P8w7WdIEab1zb7a/NFhuZsFT8Sx2fA6zhgQ18gWpBCYQIXokcK0ykhe3immxo
Ut0UukmjVgduJ41ir2g+0ejfXRvLAJWLNIOAqpHdYJmAdSUMaM1ycA9ly7DU1P19JSEYMDYvZevm
1o82dtwT/GhXULj10/vA1wSGNryGUrewv2XgEK8gq2HfGgVc/0bDiZ/8JK/WcJKajqB8JVeyiOV2
KnLrzooKseyEDF46MzulSW7/ALEf+EavfQvKvy53ghbwjS42IeSPbwX0ETykYrz0WjSdAnpg+ESv
P/Wbdia3TlGd3Ye80UzvwO0+ZBmMkWZDorQImq1oA4jhTjAkmgd4YcPww7iDgg2UqAqg9pFcWZQi
7A/UbMb8vUnUQ3wdPo6OvzZpNGKgh/2v1+YTMDpllq4gbXstaifbe3qBBTQiHNncMg2O1KaDDlH5
lO2j2AmvORafpGcQtf13JfLgTvaDfWJTfENiCFbWW1vARqMNRY3p9B0sPf8Oa9tzFHWbo4WoIUGU
Xrn+vBf0K85RWV3ITevW1hoZSgCEh4p9Di1ow+G9VvdZUEOPG5P/ERwZ1KBUFyDp0lvHCVBxmCPW
1qnJ62aZ82x4jjzrS+c58XezbHC5rkOJpMRWicVv0oPR6uALBkM2H++0X0MbpR9RJul4eFTc+JIY
yj4vKLuYp9d5FHyhZRptEFywXBeu1cVXtFjzbDyDIMMXa1LzIl2vdlDJ0ajwqdDKX9TfDC2oHbrf
7t3lHEr9sOlM8GHwygUEe6ctSDPpZwf24hl3g6+pAg3agRbbTZQE/Y0LAjWgBk3wNYI1gGDQ3jCd
UG1/vTLm4XSXpdbnDCubIySYsiNWvdkRO5BoJwbjk2uF4cGKwo1vpuVDkkTdnYwdAFp6OIMOyLks
K8XYjkaNTjTXvu++nkfZKN9qkD8OWBxh1yJtA5aXyJBRLB0gXLcRfWbcUissPbn697/+7//772/D
f/nf8zvASP08+1fWpnd5mDX1f/4t2b//VZy792//+bftuZYrhA0NC+FBfURKF+PfvpxQBEc0/z9B
A70xuBGZD3ad1w+NuYIBQfoWZcoHN80vkbr17J3laVUFMOlPTTyChtu2zhtK5yifZ986Y3Xex/p9
EB/AWNnGtMLqheh2gJqJ5EZOQbp1SVcOdqn2IhjLcHt2GYzD5pc2eMQ3AYAw8zIjikW0QjUmhUEI
lIno4MfqYx8Fl2myYnjGr2BPDPSsPogsHY6WPgxRU21yTHpQZPprNKnaZ4jppzvRMazYRSor4JHc
7hxC11Iw3QBuCmzx55/eNn//6aW0JZ4sIVCDlvavPz3k8XKjrx350PThuEMR2Adqik/r1DbKlypG
0UQvJ/oJPOjStas7ipDgPIGqzQAT+/uoKlPGVRq4H+7TMy2zYQ0tzIqNKyHq4CUJK3MVWXF/dGCJ
eSgL6GSMqE19miD6jJ9XvulQ6E8D461DmYLTiJ+M1/Sa8Wq8bYPIurJtE3MuKA3OPzyXrvz1x3GY
MKWNRxPGdtI0haV/vA/PZSND/KOAcvgNNMIV5ygjL1rNhpk0BUZyFzwY3SyFgmNkFU0r6LAihoYv
AiM3gOHdOZyCBn0PipzD6ZbUpFtCA/w2MS1ofiMheBPaVmEuGpWAmXygnqm3xpuYup0CFmt+z4ZF
MtWluZjHsaRvF46TgGzLw/HmPPx+FwBVYBRbwRw599dnaXtSwuJRXqYrOqVDbSQKdKk1NUj8/kPw
HEY6WQFzvYORrD9IZZ1PofYKSzuYYW/IK6vOsnFTQB/l0v9XOH44nN223N65LlA+2n/w2KKLz25b
XvN+B2p6hfCu/vx2cOu3J8ACT1y/Hy5KXJZn65nrwxMQwLgB6FVWvcVNNkF0yClAAAxG45i45R32
b92eWucuh8PlocraceVbrnYqobaOpvEoBmO3d6r9mLnG0UoD0UEHK/9wGxqg2FCa8BnOwQdXRQU5
p3wyXgQWOjlslPwFRILGBgkYuNfdDWYGaK4q/GXSZOyBBdOwzqBko93OgZcKs3LvysA6xgYyhbyP
qgcrhXrWWAf+q75jALUafUdb+fHJtYJqaxsFRE/6Eu71IJSXg074QsxkPQF4esUTqe4oIqlkf5NE
ACejesLP3g1k5eDUEE2D7CoEEYUFq8S2gYUDjcyBudkmKwvOJUssNuDYC5me8zdZp+TMvjVXoYe6
C/X9jGiGMl7xQZ1IQlBg/YXKCvwkZqpWiOQrpJvyaHWWJkT28r09k6uoz0AZYzVv2Od7pRl8eFEw
QIIJ0CQsCoI1EadbbVI3U6gLkYkDL/31RT9F0KC+0vlJz6Yz4mhX+sqft5376UozHM63nencF//N
n7etvXz3D0+7bf0233kM+1TbE/jgepZ78bSjpBsJr2iMr3Edr886NQDplisOFZCzRI2pZWtIrMbF
N+DGfaWOMIOy14IkbbABKlfxhHQyRVEfnU3hNNx03z6o4pzv9ev9z/9RlIh/OJjy4gG6f6k+dM4p
YHZ5Rz7NdOizh7nHd9P4roA8Z2sCSAubNQgiQnXNgNttDfuSra8g6QlJ/OgA+dFyQaMD1zqduMBG
mft8gQwrXNCDxFvX2dbU3BLDi9sVvhD5jprQl2hXMGPId8Q8CcBCPI9yrec8jxJrhUaZDr64Fg6b
2VMOzvkeut0/lN5qBNrelA6G371NRcz31KJBLQS2j8zqR6rxDeBATqvBMy38L0kB/dsgmbHqwhhU
6K6OAcIYxW05shacQVGsRa182P0ZWAEG1jOA4SvfL6GkMECqB3NL8NBp7jmPYVfsN8YtdQ0hFMED
ViDzABXpfdWi6IBUrQaIhUj5afGdEqu6s2FwIXx/weWU7OeBIfbsY2lM8IFA2NxPN2kbuOnNA1nW
AXREWbBQ2dOhq8pbOHv2Jx4V+R3DhpnUDMcO0CeHi3FLsoOqzW8lwMAncBr+4T1wvIvXgHOL2dBW
AARScM+6XBOh6utWrJyGr/ATqFCMyAaovcFATRyHwLrPRQqoi9PYP6wu8M7iJtzJAA9wgPSdtF4K
HbriUWZTeaKGGeK5sR1HbagJeq6Asqm4p9ZZQSVUP+KkbA9mB48CtwR5mLytRqRB8743wPGC05Uw
J7xpiesFm6BL4uUcZ9GI16p16UGKM7midEzqwZEoLhLk2Wjv/2vTG8FLaZxiwx1THK0kf6i0OD8d
ihimiV1VwAsaXQr6kuvEcrA1g7rpA8RM5ByP4p217MCXv7KjwVrRGbTn3cdyRP5E8wOp3x5j+wok
KvcRWLbLfqtn+BpGqNv0KH2o7T9MbUJvIT5sMRzOJZLPFpOea1u2uPw3RQ21bsZa5l/rsXdXMG2o
9g1MuiLSmyf1etKZp7M8zuo9cgI3ucVqcUXBupn2Cmt0zzolLHGOXh6mu8LzgqvG6NMjstxy7WCd
/wB5F0A9wzD94qQDgCbYl8L5EFwA5CHenHGMFhm4pGblFnBIBio9QjJ2bTv4IKHsDXtjQq9nyB57
qIi0gCMvgs6Mw+9mFjarDBRs+Ob8pR9HZ1SiRvr3XUOO+nSdmvHBh/aDx+FErnxoP3VyD3jHjrRa
LMitrsbCFnsSdmmke61Mrzi1ydifokYdMAXGnwrn1oH98jX+lPiazujgThW48lEHSaQ64Tvqq7yu
Xpumz7bvCsKsfIR8pdoaMJy8Vjp1bug8+9ykPpdy6n/FnsP0BdIo1gqZzX1d+ONhPkxdMR7SJN2l
aWPuLMsHzHwePbcduOBwqaa9iCDyPcl+1Wbwx7N0i7oafHUOTMta6C7MMe/9Xc5C2CowEAt/9lFI
X0evvB3rLVTJmuprBJmodQ/VOW23aSySYvRfUitD+kGG4yEf0+wzr6Jzf46c/H4MIkhyxn7wYuV1
uEgl927tNJP33G6epO4XrhNtYrhobjMDzNzcHAOkPhW4sfAaHnr5kFl5CCepDVni2DWnBtEobEgC
6hFqJDoMYitzmB9uysgL1n9+pSwmfnulMDc6poTbCnZKv+3aB6uHSmU2WV+h6lvvHRvKHHQwkIre
AE/cLOY+G1W8DgrX1XtMliSABWPD+/Mqir1oUrxgI3wQU/xPcsrmITAg3Bdp0zo6jIItbRsrkblL
gqaxGMFU2pUmdFRpILAkPPRY7S6pz+pjvhLI0ECWBxTjAjSUPR9K7xGu2bDIsKASR81isqtd3LgB
Vp0YBQDdOvC8AO9CN1tX8NuO2UdqxajNPPrifCH1pLLTum3One+FUClJs0MqJ3/X2oNakKIiqSxe
9J1z77/GzX2GaBQ8c7Rz7MV1reWOB9GjbA51n5c2TuNPcE4w1twEvNgcIaQtJ9atEhGDqDH5e8Zb
+fZrKExb24OtQwWMHlbhMPRbtwqcpcq74MbVh5KJ/BraMVCtgDCXFGWKxLceoDayhzdY69t7ozKh
gE99XieCm8qImyWg5hnwlT+vK8E42iauUV+XAfR7ral5nRyPfYoklml2ioIONauihwN8DGtVatZm
Eq4tt1fbc3CioEcOQPiBmr5RgtkStLfSr/inAEJNriW+t0r7PghLPIyiDJEi5c/0FaMuUXgHbG/C
Wyf3nGs/tk82IS1o3Q3FV7YAg2LYzAv1eVFPoyaUYjcXy3UD9Or9ANPYK29SmH2adoyuyhAU14Gl
i8iEKWYx1gdLH/y0qA/UnPI4x2znreYuOqMwiqAmHVjj1AeleL2FT0UI2ffW3ZoKtIo8D8Nnmeew
YJnG6Rj3vvrkjbeB04XPTEGwbFJZtqSm6aX2ypEMlTw9mjcZ0E1cnaA+9KJq+SXmI1KIEsgtL8jT
Jwg5AYYJmW3qD3W/abO/7XcCBqtkDSYfxlJBrwP+l9SEBgEEdQsPfXqAmhd97dTsiontjZpZR8UC
kB/MmC2oOR88PfoeItIFdOnDLTV9bH3Hc3RVmtERJCFVlCj4eVG59gcbDr2T5R4H7MIWft+XL9hL
TssQJMxDF/XqqWgVXvawfLFjyFRHZtKgpMyKl9K0j9DIaR9cO/DOl0867OLyFOAz6sdSyV6LMLoO
Ud8CAUHUJzoAUhwtIhBgrqiJlQC/rSeOfwdEjJnTQPsbq0S39WOga59C4rMhB4XNQQ058CGEyEcX
uekd9QnJo1sT8m5tDtrbHJaJ57jHzmcRFIYHnafT2c+Ng5G6ik0r3AitUMa8EnLlYGxrczfVyds/
fyG4uEgu4tvAXU96Eqk9IQV2lfiCfMieOKmRlV3WFa+FsrtlivUXIDGhFhglmdHzOcmLdk7BlmYA
hN67AikF0ND5UAlU+XtUMMHshTJEmiVr2lRBlLfcung217TlUrkstrlRJ2vakEkU386jUZfm9x5e
VaYrz4F2V6QzwPSeKqcN93N/AZzCOaL/a5Dix5/0cWp6rIfzUw2YNYwcszh8iqMBtaZ0ejZ5gncK
/HNkOKBu5fXTsPDYENzEXn8OMyAFfkwHw1zSggerC7ZRggPNoFdD1DevhGjVNDfn4Ivl1EVzvjO+
U+Hi4qbm0F03VuTeerC6dXSJOg37e27E/We7EuXajhJQrA0ABmGEF6wNKIqBcljdwDtk/ALrZoAB
Mr/xTwrf0gWH8sutLbD27U12ha82XE9qAcjfCDcualKY6fkQ/eYdSFdqRHUkHNK7+VlGFfepKwZ2
dX6YLYjN7KA9V0LTFY87HRp9Fsj8Cc457Grun2PpnueXBojc8/0iUPAhJR5US2xS4xP00Tlsx8D3
KjwRnehgQhp+Su3xQC3Vc/dOxc/UoGsCR5l7qwG4e+67uM+QAZv55xdImJdLLEAR4DIiPM5NSyeh
L7Lz8RDX8HjOi1fQsdKrWcxuqGEvAL6gt4I+CPhGF5p28zANwPnlpa7t4kAbzca7baXfnagRVzCC
hdh2sKWmAQooXLiH03mTG8fse5nDSr4DhXs3chEuoagt+lXktf7KKlHJ7atR7sqo/Rxi6wNUIBQA
SHRXkBxvO1mf3cyOrmYh3mg0+DVT5ZYUeCd4YC8SKJe20EEuMAPm8NZdZMqz791gWtMfBXtk6Cei
4AxTMGyuVd4GADfbS1IqpYgKoNZlDplN4CkgZlo60r3qdaKHmtyClU4Zg1SQ2BPk32zwLbFaupHF
ON5MJRz/NLi9X/ut0SwDEAXlioZqg716hWvvRs8HJRbemiACZt3KHwZ+AhilW01I7px86ASuBn0W
6b4cGkBHg5btTsw9fCNDfmUmwR3ZJc2GStSPTd8duRzBRAN+zJF3cFG3u5uM7oWmjjr3p01XGOmW
V71/aJtI7oNM3TfJUB8rPW03ZhbvA6gWLAi3QwcjVfcwR6iP1JojKi1rSVf9vAdFhJCVW1h44xfz
vEiTHSlbNOrtopuaTgfJAqSqqDFPmTSN0phq3+Y5lc5K+9jVbiVhxgLCnxvFYIli+4x9o7uTIKkc
Gc/Tje8mA/J9QYgfFST2FuC6RQp9qC9l2tx5ia1+yOZrl40AIBhg7ORyMt/qhr/C3TN78WPpLzPk
u69gxBitQHJ0jqMZOcfIaZxjKGpY5PL43o0za1oFuo8GYCsEaBC0bpihN+CDHy2zzgSy/WdqbsiS
Te5BQtwP7lEztr/9PEn86NwD7515qOHOrRFAkl6yxD0aQd1Oi75CarEVRoWtCDrBRMUfUTaq2GS9
E96HkYDWCRtgnt02cLmsbeGvDBZ7mvBbnzD7VPfReJsYMPz1JnE9z38Ofo0N1nvp8jz1dYgOXGPt
8Mjf92GcPCL+mSu7/dqGMl10HLl+qKjWID1Atx2ozvLVAcaXIvIWooJNVcXHFCXWG7iqF8sYeiaQ
1c7x0XU9KEtg53qo9IGa86Eq2ba3kmA/d7Uy7rdAxYfTJ17V7RblnTWSb8GNGUaQZXUs686Fvxu2
VJOz7RwbOPXcjbpNUEq2pGH4d0BpfAgi7Dwg4xGW0dYNE0hHQsJhGyXVdAXaYXadgA26aXmFh8cG
g7cWyvlcOuLbMInsewG0heMBPrOY/BE8k2r4GhshPKVBYFqNSIqD55FXDzlkwKE2C0+r2i3hA9SG
azAQ4g0NQvwaFjqGt6FB6vI5rGgaJCT31DRY0h+EDxxw2scNxJP75CmJrOQ4lUW2KgQ4+5uyZuk6
TFH8CxLUDpktUTGkU+qkQ6yHz2cMpiggx6LUOMdQE9Ot3Lr2YFzFCsDrxWBX4VUQRs8wcfVu4W7v
QbkJZ1DWM5YsLkCR0M0+zoedqmBmi92Ls4xViGnlN88LH26WywwpnhIutNOnCVBXPLhmdKKDbzy1
qlR3BpLOp0Zkw4GP1es8blW2u+6LwVxRn8nqL24+RFgoOP04bJMxhN+2X3xpUO5eedLMr8OeOTec
j/2S+BN/E1EAub/pC/vZwvbs5CP/CWaB+UStSPgfWnoMKw3rPJZzYz239NgoZfw9RRL3kORtdNfW
4/L8vpUJkv6gIYrzcr2FUvIJ9oMHBWFavKSwitWuYwKC7hUUyh+VUXcnxrM9eZTZmRiuSysBFUdH
RUXvbKMyKNY0mkSQnQnqgsMTA2qmdGs4HyV3vEE9/OfmoOu7fFup6P0vgMhEum1AiYNoqgsRzsk8
takDBlA2wpCtk6j0cXi4neiActnNUORi3aj6VpDSQVWjHgxUKJL3ell57kxGkW+hrhavlB/hEyYh
+wl6dQatbOjdQPKqv42CPfXM3XNooGVwaACGsYMOZUBXb7vCEvYOrCVzjRx5vfCkTL7X4YbA1k4K
7BWXTfMkEo+te95O1wOUrg4OLJWh412ZpDs7vlpJqKn43RPzwT/ufPdDvz1Y0TGf8q+pn1onfHyW
LLG8R8q0QCRn6cEC8UStSDnPvFPqnJcxkQRddm2ZX9Fg5zcwDYca0paaoSWbbRQ6ABfou8kRIv+O
aTgL4ap608GbESlND6VCVYlrZqOyAiSfXBBiB+/efcdj/8m28AErIN+7AaS8PI7alwa76W1dGRBp
SqwUCltJ+6AmiLC0wTjuolB2p2Ry2wWFRDGyLSFWG0lv4F+kC5rjZKbdP+TA7b9ZTDrMcbhr2Xik
LH6xG7PUmPncK5JX2EsuZAe1T67NkePGjK+KGkB/eOw2J+ornJpj0k/aLTVpYLKgPPjrVYPBdxAr
a4wHIUFHmpbu4KUxBFbnE5TWwTNnvrlGNgoVYcdq6gMdVCrKTS7Yl8kw6kPmOyDtmXD1hvYsDhRC
TZhB4Do6nS/+cA3dZxirlz8vvjnV9nMCKxEqyTEdfIdM7kKwy5beb79XXbEaGqtW/2J2WbpJfQ4Z
Lr2e4PpAZ0WQ4LMesuZUhU4E/BoGQr2o6EuBAdQBakidWNGCOiHq6ULoyXKu487BFij3sRmV/Pbi
rDMTCPboUdiGvJ/9/8f1JoBEAjZyVKcUXeYuAhuJNdoWU9O3o/hAe2hqxvYQfWjS6Bw8X9vknbu4
CJ6bPqBk+JoZEEYYuHPt5nl+647xLtUkCDogX28tUw/gQSRgwfGYvOxWgiBkm6z8CsCRsQhF1tyP
UWfuihibyMC1Y+wLLAv+R518i9Wixr/2m4xbMM2SIboqOKZkECwKYAyT7NkfMeUbwcC31MwG59EA
TRdsPxTjAmbdQL4pfQ6TvN5B76JZn5vRNC1kr0awNrvxExiSUTplz32SZQfLdvWTjVsbTRqucpfV
VzQK7wHoUWXVUxiyAdsJ/AV0M5bCGpL+gnPT9h6h7ZDdt15WnupO3EDWWqxh+xbuWz/hq2qAAk2a
FOoujMYWWGWoTeHleAmBmX2wGAQwZMiDTS2i6tV1vhoNZKouLlQt//zn59+7AAOgTsZAecX7iTQo
jlJPJx+SNz3+DBe6odnDmaEgCwFTktz+BHp2fu/bY3cPn5InwoKGdWZsCO9JTR0Frarsfiz8cmcG
3hcQYNs1ZoIMlpFAZaJeoFYApDXPZlsdKfsARPApi1j+WRhFu8bnE6Fjbh9q5y4w8uoOVcQN1ErE
Q55L8VA2+GO6KFYH6qtNP942BcxvaZQuqIA2EkYDX/EoAZSmCu0VbMbTJZh50X5yMvEgVQa990HB
MAhJjGpZK1R6g+bBj5l4uIi1+V0tzb3bs90Fr4HrrJDZAnukB0udO5o6H9LMPRhfwP6za26H36ve
Sx8bfQBNsqhEBPdDNFJ8CBYddNevUq/IHk0sXzcGn/I1jdLVfZ+cr87hXH57JlvahcnWpt3EkO5K
6ls6dMgIA5LKmw0NlCYL/gEOZ/9aFxeMuRz/L5CJwKrccS7hcIBVmiN8tPwHAXzuwqrw0Pcc3vIk
sh6Wn7hXm18IgW4b3XDtCzXcGIEHfLpRBQsZxcfOb0vkWIoCxUloph38yP3rtKLeRgeEUEBbQnEw
WlEQXUQD1Pxf+84381mstnXtIhc+Wm6yc/qJY5XtYrWhz+whtspFFo46O8BKtrPdaD8P/xZz7rCr
9p++xr9iXvWPCfc7aTPpeiZcOL2Lr3EcVAxpQqZODrI1L8ApeQsukvYOy3UPipcpX3cJNrQ5E2sC
+lNEVQWQKO/tHvbecN2GhkLhwnihK3Y1SNbYEhwrDS39cIDC8rFrk/yIAOrmLgPjjgf43PtTtqxi
Dm9rk6X33ItRSNAMNBpgqfE+AGo60oeuGl8Nu82WUVHAyEt5yb2EyM8/TDrOLzVF/atgccKEw034
jWPbdfGrAE5u+1mTyBPLy/hoSaC7kEiKsYB1YNpHqRJfYmM/FPchMnMrqtfTYfaKpyY3SrgCuI1c
0YByRoiADbJZ1VVkHLCIrZekg5YLeBP1BSQmhJZLi/yt0xbO5zmqlpDmclgJarjmxRUqgiNQaPg7
ara6r3chzxyM1m99FFdont05WMdR34g0yMG3jRcCVywcf7IfMA0DZ2Ei9dAIWe5pJCynaq+qPlzS
6Idoz66xyi5s7zpoTf0IjK94nIpNZNbTLhN9AR68CSWMQWKOAKNyDdk1V74CiQ0lUuEuutobHujr
X8CFAboVoIlovJMe68difEgacBK7cB34GXIRPVf7voqKm7YJm1MwAR/gps5zkrXNibpy4HZXCQjc
gPshggZ4Av1oxr/8+RkxxW+vjodProd1rOMJGxSkC5ja6DFgfUcLX/MAiW3gkj5HdRV+zXoorqlB
MiCkqhDaZFA/hLlo8BWr2QXETdRLAU79Jjacbo/yTPj465Ve1TGwN8ZrLzWQe9K7OAm4JAh58Oqm
phtO66Bop4cucGCp5GebEDbIn4vcyI/wyIbOnm6CXtHsXEdbfOlmWsF5uXTFsKMmVJbfb0lNZCPW
IXS21q6Fp5zkkENl1utwks0H3wlYZQAWXlVn1WRAeqd9YkPn++w7IVK46GSV4GffibSo8ltliQ++
E4U/1Ou2T9vzf4L+OyNUiSF6acbOi2k67b3ENvk27iD+P0DB+MVqzWkpGUuvIc/iPHK/3Kug4C+F
VTQbzKRqS2FRVMCyEUT/vnEh9oR9ICjBuFzazZf5tpY/gf6qL6fbFm3ug4dcXNetPUE0Lx/XY9kF
j36Y2wBagapYOfUeEFUgZwYDWQpUNd+AHc8W6VSqp7ibzJUyhuQ2gzDers07c093Eii0frhTz1L/
5BUDnBkAnerUsDRVaYGZC2zVDJwSVTOuaxTElgCxvYOu6AKKG3CVxZh1vocbbtsyq29dH/SxzG7T
1xgyPiPP1fcmag5imLwXKLjJZeSMAcRjfblzmorvhhBsZeT4LfwFbvrqhvVVrbInAGrjW4bp8H4E
KwSpFh/lv7x7LHrTvwFRMH/M06lGsaLottSU2JLt6w6qmdTkuW3d1TXbRK2V3wNrwFc5oEkns8yT
W1Y6Wz4Ozom6hlA1K2WqaWPpPtMukWwvzuEKy9wbs0AmQzNVK9bcBlYi98SWC0geQPc1g4MseMfg
hoHFkgvfyhcj4/dhJcBozOu9paryB2q1X6xociH4X6slOEr2XcmtemsntQExpAleNZCw3xRhm5/+
7j5JvB/SotyCrdWty075hywsTpSaoKQDpR8yI+8WQZ1keKWQuKCD6Pk5Vk6YpdywhCDJMD5jA7Ka
xnx8imKo07ql5CCag66E1a296vocH1Lt7CqSYgVV5eGqPyP++q6PjzVQ8MuaM+/eC2SwtdwiPMRp
Pl7HJjB5wLA5D9IES1rmgfsVgtJrgFTsH37rHboGdHS6HFooqL/6QbiFmtO0+fNMaF1+LbFqsBmA
Oaiucs4xp/y6REdJpGzMwehu+pGDX9orcOup4gOvvTsvaPkOUE3Qwaivq8t90HSPUyPLDfQCjL10
Cn4fdRnWAxrtneOphLKW/XmOgICpD5UOFe5m/EMLh2mQPzrvEhid1KcOxFS/roFx0OsIC9KLyxaw
v5s2aMw7GmCgf9/9+Wfgl+tS/TMIhnWD/j8piV70YafiDEgmmS5rb94FPR1Py+jjlWdmLuFgCA7U
GR05v/SJb62QUSovJwO6okigcEpvf1DAzBMyAdHyz3+yzS/WOcjCcNfFv5yLycP+jXYDmX3Osy6M
bs4L+kk51bIZ/fC14stEM5JhNRYjza/Y9q/u/6HsvJbdNrYw/USoAhr5lmDeJHcO0g1KsiXknPH0
86G5bco6Ls/MDQodAUZ0r/UH+YyvNXSk/rc6wLT2Wq3qXfTVGLxb7yZu7bUZVTkGdZtKkjptN3oV
kD5SAvpT2OCaDt97nSda+KQE1efZtNQNHRq3hI2M9bSc3frlRZH/X7hIcv9wC7iYPNMBCgCC1XUL
pgXlf36dhwnkRD2byX7y0bk2PV3zxn4Od6XNQhP2nP00EFFfyRDx0CUPKH7Vb7cevmLMkOPFuAL0
Uh4ngY4rIKa08MJw/p7yzEECvwifTTWrjsPSKovyEKCCMZH3OYWkJp5v4/PBTDBJ0LTv6nD3398B
sSRv//ly+fE6gCQcQ9g2eJB/vlyAndkEjT/YQ6wkna6X3pWOBrHZPYsgR7UBA6l6OSRz0NzL+h4w
XG6mLIYTCyRc0PW4kqo2nN1A6LsJMk7IfgHfgl/Kt3a5U3Tq/8u3mQ9J/2dw0TRVwStxXV1AbzMc
53cKn6pWeWFHYbNLO1C+3ZgJD5kk5LsGM/iIMhf/TzDvjl0jE2+Q4pL1AdIaW1AgqG9EefjhqkW6
goJgXWCZTK8ZohCyW16Y+V0QwjmTRWKG3bqJBxVH24jV8tiWR+QCvqM0Ff/MyguLRp5IOdwYG3r9
F+TdSg9aZPdk+KB5MrWqTm3a20cUNIZdWxvzQ4HN/Zq/cvG+zNO3fvRznj/nEQrJJwslhbK8aEHI
AwT73P6CyujZCZKC/C60uoUb12G/F3TnWXmth667yF6yWhanrpr3WD98k/WySjbKw9RXoI5Y9nvX
K8jKZpmy0cZ+1eV5sJN1v1zMsdsdsLLm7pe6jEDlqVWrtTlU9udNyUuZKF/vRFpn1xu91sk+ilkX
695MewIW/3vX9dCzJ4QbtWOlVR0CtXnQU2Szt7GhIU7vpABVE1JUp7gUcJUTzccjtFP6O1kunCLw
2kCLWN1OmxRMWeFVczJ5uMfzRLHa7NnuQvs8G/69ZYSUlqouhU3XtKp5iFwzg7weGHeKkf289RhM
9WeVxzZ/7QaR7GUkKgT2obVrNEuWOdzlkAIv6azOPMseRlole4jBsG+XRlmnJ8aG0FX4cL1S5k7b
bJpmwFjLHBEr3niO7+16FzUJNplLrWicfKO5mr25zlD41aMO7es2qa3NBAkjo9zJWY259C9RGhwd
E/CkhxZ67LmlP+3B5MtBbeAbp7HN3mV3WTWiabJqcREGJMY1fUKgR0VbRO2WojxUAWZCqSVOclTg
BMq+LvlM5F3JOl2gxYrQx0X2j4wIZyJfC0m4Mcc0+l8XJPLJwRiT/5gFL2wAfVwO+owP4Kzp7qa1
zDD3RoXEXYRcrOyCwIpOUHsBzQlRbERstDu3x0q9Sb+lQ5pux9mIDoYiyrd09lmA2Ok35N+atdUW
4k4f+vFJ6fvvWuUn3xCFYimRt9rFCdzkntUpeeClIbfGn31lK4+RXySnuWnTtbwAtOA7iEcfCJ5M
F3xKu4NNmHkjL5L6L0Xp6lhPj+kuLQd318BT+4Aw501q7W9F2qCr78JhV9q7Ia4gXncEAz3+XeKD
ltgqBhO8ZUQegXyOkVp5Pn9ivhbkj7JVs6J+bbHz38liqLiIORXp1+tUNd/hihjNxXE79VmobIR9
QSBPFqu8Vu/Rc99f+7Yj5hQVYT6YkPofcja7tJWdawymxy5cexbKaDxlgI2X27rWQAjwMuS+rrfq
KG1+ZM+irvSli56yv8JBCc1kEjcj8djPe15iojFKBTt5H12hGifdyD/vebCce7QU8+s9L1+HLcYu
xUZeNTWR75xtGxmR5QLLQd63IYbhel//dc9y0Ngo/3PPQVKrmJgW4X2bj9tBScxdV7uHEmECBLi7
ElUbBabPSp5OaVej2QchvIxscw+fixZHKZBqz1PNu5aVFpxjbDpw8eZFFGeZY0BOcutHznuih+Xn
ZCreyuFJNl9ry16oKwDTfq4ka+AmKBokz3FTgSKosbhkCZI+w6FMn6vs3eH79Cg7oJiib1R0pDey
WKqJeGKw7CiHZOnkrIdwyLeyroF9CdTNM1t9OhR96n0OY94mbBEl6qpsF4k+fVYDs72fNGt365FV
U8fL7Iq9nAtsrAvsB2yKV5UlsG5uWA6tg9FeoefSHGRdPqrDaTLiL3M1dwdHr9I1kd14Z7SjeVST
PDsHY81KfVz7OdCFpKhfZzXPVmlYTj/CeZvmdvNzSuc/2EGLN6eAWR3Xfo4gJq6fc2OwsRRt8Dj6
mGiBk8m+kkVDKINBICbY6bTiW2zq0FbbOXuSVx6nwjzGMYQJfFF3pWPhrSZm+66Nwx/6ICo0IhSc
fS3HPJP1CLZGGWhIifvmekoq11N9x3lVmk1l4EqUIjHzzQnUS5GVi/YDURtn5E2OUUkJI1H8qXTB
H5XaWx/WqCaeMUz+c4M5L8A0bDkcff68NhYm5fG360Zd4DwiBotmeBgOb0gk4u6gIafyj+sNVYSY
edGUW3cqtS26vfq2xgBp7ac+un+9xoJ76rVvqJKv/F40X9wGn5EQy8y9SizjzTWsY5Uts9au5jlz
0Z31sdfu8yiByC5HEov0w2p69l2tPNpGwm54GZDlu1nEzld0ddOt1g7NYWGrvcyu9SDboTgS09Wq
4RKCJLog7Z5514Fu8Mhu3H7hZ9ceRjVMtpWo/a9+vb0O1J1+I7qZNLlKhGsI64/rjSAZuFLANt4n
bAjOgvyNVyx3gmrTsYi6/G12wmkv8MHYZm3XfQFpspIdFB1xcqXQsgXmXT25ThwAJ2FkY+Jc0bBq
eAgQgDlZvZquZYNiNluXf833jijxzsGneRcmo/JeGHzyy0j8Pav1HDop+hXIHVlKX13fLrKDYEpY
9j1ZitPd+WSTrlPWMXJHBJK+tLMV7Ma5rPfW4ExvcyEO8vUlGaYyMDEz+BGKi/5YLFYzj6RXklWv
1TTkq8ipsn0RJC3ZFan6wcFscQ7wQwvdhsUFSzZogf2sjI44LE/TWonNp3I5OClru0qPgaEsD9cI
QsRT6fwRWmNzfaCWWTTvQIXrnhwke/VIF04sJ8+yZI2dexydBT9TFGLHMlc7Ih+9spEEek0NRXlM
gvJO8/vgfbQL3hyU7q+xyLrW0HhSQWbKVisL0rVC6g58B6HJHtXQtHTUiywtMwokZF7zZcZ+Jjuz
dDIrrvuXU0YaJhsDRdwToFXn1Jk9q9O+GsV+sLt7sTTUvoOC9i/Nylju+dO3oLrGUIAQpYJoZoq/
TqcQmFc7j38G2tfBCOK93/UZQTBXT2AphK0HDkPfVRA2E08J0p3oHf3SILb7NNdqCItevf/snCsk
/MYuW1/LgnjhSlRVe4DYwWRN/hxYavyYRm76NJgmAf/Q/dFZKW2ic7KNaBu+ZvJCIOf/6MpWAzkE
HwixR+iNhRW/p4FibTLFBUCzFKvBN/kWJOVJFkdd7BHgYhVV+AvbGGzilCfvQQiUTi9VpFQdNXl3
0K7a1ar/2RqnY7LGrm46yNZetb8ZRVjfy6FKsJl1FbnWtCof4Ji8yutkuVEd5U1ly/yRafz7TcnW
jOijvCkFe2MWC0kFqHHh4y1UPAkLksUc9Y+Vz07mChWSdVcPlV9k8QLFJ8C+dLIlvug20bWTnDNa
OplZtiAbgw1beg9NpvgZEZz5FcbYBlxc9yRL6lCwRIvMR1lyNP2gz2pyLcGoO+lBMTzINh/MMmaF
zr0sQTF8hllaXEtIyr13o61dZFseZN+10Iwu9owCsOpDTcZmfDhfL6HW6Yrfhn+SrbhL16vcnVDD
WW4ORjGGLVrq3MnWnOc8GDmDPI1stUyf31RqH6FmqK8WYEIvU8+tVScHUmPFy2zZ8S5RVG0ti0Gq
tmen9j9sKIF8i6tkFUy+ivMifdWWSxV64x7zRilexqQvtnlMiF62Dr6enZqJf7Tr2BaTKCd9kV0B
OiYrAvUs3JeJwm7oN7oJNlW2utjPHKHQpvXQXFLdCNdpkmlr0P3NxawKYpXdchqHTr+Ca+tvr5VV
6NJUNdpDnPXGgdDDZKzlHCoqOBloiXoID+AzcQdN/PxZc4fsUkXhRVU0pUApb2bDpun2QbaaUdPe
+ROQLz+rimdZB9btqwmO+ySrInfw93IjBBacCSYNyVZRNPz7MvuooRvlh3NHQIqiHCHKbZj06pOs
0ULWepOZJlvZFk7J8EAY5Npd9hhGm69dSSRJFh3Cnue46J9me/yKT1h7ktUt6I8VX9D+KItBUxnI
LKOVKovyMNTiRW/T9Cyv5M5oy4IhbtFr5s7kQTXXI8qqfFHSh8EY1Y2udv2Gf5pqm7eFvZYDe1CI
T8OP66ttAO+uJ8hRaJIxyxzr4j5J452AH3d9tWZOYlaos/i8fScw2AOZ70gRBIBKZwszksCTsFgJ
kE2gzcHVcI63KnmWjPYWAPN4lqVr1dArpA3HcYebwCf8tkkiHZLT1HvYvBzCcrQ3qYHIq6QT3UDG
fuM8qVHuf/IzssYp9uOYf/bT3W7YdrbdbdywjNZDEmhn8tntGRm0bJ2MafiHf5Bh5lu7avT/2S7H
82jO2PylxZYsl72uSBGBg8eYRBJcb0XpIHYrSi5ssXRGo53OLL9fb61ybIMm3bqGmHNwyGDdN7r2
U6aELSfEn7KurZ1MCbNqO0916j61rEJlLz+2X6cBs/YgG9yt1ExDDP6176L20TXc6jHV0zeJhCnj
wNnaJaIxHY9OUrKrCZDRCoeFAm4ZuQtpMpgqdXYK2bYkSQRi9NYlWsCWyRhWa3zAxs00FFBmbTd/
wPQ1Pkh1qGud1IiyxhYuh1uH3aEcawAikGl2vaU6vGm4yIezgV5hjmowpqf6q2xN7NH1SkesUoiC
2zEgTlcqA1bCmijUc5i4G43s2IO+HCasfx4gH36fRJ0cZUnWO534HCrr5EG1lBFyeWSDRMXoPRrd
/G6CHfFiJl2zaauw2Q5L0VA0+2DFQeTJ1sKIASzXBio5NMqqEiaqq6vaoyz5uKiu3Ckr7uIm+HU2
wMFRUFuPEqmoJOdO5LCZFnjjkJFCd/1W/QXeaAVK7s3RQEDob8ijm5zbuhOg6rPLbaA1jepKFuXh
NlDPTdLiDEIMeyBMMX9eSQ6Is9zfF8Jx0kvOOiEfwLoqRmDvFSUXd7k/WP9zxgofFQYf6auW6BGR
NKIUiwQr2gtD1ZsnWepGxbwLNf2bLMkDeqeTF6u5vtOzQXvqeyd46omnLoPlNH7UKsuvO1ojDjJn
3jJjG5rmCU2J8MkKAUml+Qmw+ZuQLymehLU2QsvB/5m3Tx7iur5LdV05yxICCtgkDdqbLNX20J/q
wpl3KVoZpygItesBUvvnmRm53a5Nqi+yR6pVn/WyOKWpZxplfBau0eK/Td5ohnu/clPFvgxV6t6r
S0O2NBQGSn64YeNRUgzg20E7XUcg9f9zLgVaxWZ66BcAgq7NxqOB9e8smqdsgSnY/LXvm5Iwiuwg
64bFCU1BCPA6qCkU49F2t7l9tszRsxIRnfAIMy7yMLgj2jdzjEh5PXHTS0PoLCqP09JiIN4+6oTU
ZD/ZirLaS5/7fNqLRnPuWqvAtJw76SroaiY/Ztkgy0ur4gd/IHiH+UiIOkvuDuL5dhYoU7gulzol
oNVI3F9bb/3GwjyByf0eLuxWgrOkQ/j4L+RdxVNFNlLW10oBN5wd7B6+SfUlZJuUjaX11ncseID0
suVe6m/D87LHhQVdyodWAPGcMz94ZyPhsETirF7q5Jmsk62y39DX4e+tjjt8ji1qv/bcIRQ7ZdZR
CG9DHOLCejwCQNnIqlu9PCusNjh3jtHsXDOZX4zUPytlNf65nKAXN8iTsPqssWsd705pT+DzSXRx
Fx6VWntIffYQkfzk5GnjztWqdKaBAAmfqbUcZIM+C+hJf41weKWXqw6ybbk1GA/oO6IY293gVNoL
H6WyG9IgX8ti2iCzaBK2WcliMyZs01gpBHUkOk9XxHYY4hjsEENdEI6ril/endLq2oucuI4rAqtL
MbSY2M2JtftEeDFJn5wHE2WfMhTjRWohSZ0kFbZQj+QzqWy/NfR37BLxc02y0tPc1HhXrJxoLYRc
RL4r/b0umy+TqacPAfHPl38ZpGiTus4LYZ3zbq3A/0xYK6EdBOqSX8w6kifDvOaJZe0t3TK3mSLy
3YTAJfFx6BeyqDcGO6vl4SuLbetW3pyF1eM0pQa0OFfxJD9UVbsClL6ZnQi59O9g0nLDmD5kr7AE
Z1uX7vjhOjiW43aXnfRekb3k4H/rpSsI4eaaFRINSfp3Aw22ZYay7T4vK4u/XZZeTToU20oZtDX5
Qygffx9iHTPMUoVN9ld1pvEcX4HJgg9ilifZgKJCfsH5ozupZd995Bm/ZZ4zrxGYtn02VeY2IfP5
0cO6TBfMUmxDtgrK1jnFNpbRY2/YqyuYiZF+HSevadV+jtRAusuRskP698hKZPp1pEQ7VWn7OBXt
PvLj6tvCaMGt7yesP6IvZW+9mlgUbYp+iM51pSR3tTKKLczt4plIC7ktuzf+6OZuJUclxfSlC+fo
vSUYvwZVhtCDQWpVM4nf4QCQPMUN+gtBllbfI2R1iN1HPxMfEoFSNh9z5FYYVjXhPV65/cGpiy8s
+rN1NRrEoiBqYnY3OV9ZcIKp7aKfmqmdkrgWX/JMW0QnzAh6jC/2jpNY+0LXSBJFxAJNMYxfDKs4
A6+M3zXF/9LxQOg00734lVa89OineuWUIIDtFuy1SFXteVrMXmmE5cswDep9Cy+P313xInuYo7MP
5il9kFVW7TZe7DjhQfafg97cVZmWrmUrQfz2oo32o7yUrHLCcW22onuUpTbUXcSW1eAo546iWtla
RYz9z3IzVqAXgGDLr7LvWGT1JYtM7C5QR4CGFWUvhK4ufZoXX/UIjLSB3texdhywtTOKto1WfJ38
CSvjzuBLUebqR6l+l90VDWzS6LCwl0VMaeyiHb4Uelft05n1lqye+nTdGnGGkGwmDoUIq42ctFfM
Y8GPEcWqFj1y3TiAIUueksKwvcgA3N3YfZ94Re/zKKx4VhNNfipbUEbh1KNwnQ+Jh+RGt3f6QSFB
upT/Hwdfp1qu9q8TaEHfruK2wHpqsatpsTURvfsa47J47rTSXMn6HPbgugwG/dqtzsdfurVO+ms3
i8XSQWWdfJ4infXGiiTin1HSuqvG1rpT187GO2R9IgNN9KaqbnhvWVW4mpc/UdYH/c5FmHYji1Zl
kocnUHCSRV9/7QOrfQshwF3GLEhIYzJZb5k4KXT4u8b9yiLn/wdWHmtV5AQn4FzdxZrrfjV0O/a6
XlGfSsvut2PSKne+iyALzhbOVo9KBe4nbpchBhdfzb67CDl+TvDAG6L6zzKHJzja7YA9dR1tSt/N
L3Y5dQclQtc19pv2PpsULNWT0H8jQfQji/vwZ6DuTaFzH5UmXp3UGT/s5benLArbcVxpO5gB3bEN
5/Dc9Lm5iTA+flGXPwrSmON3xWq2SkVMzAjcfp/oqr+fFCT02kbor6hVOfuyIgghixOQsj0ilPG1
qAhf3wu3Sa7FIeBXmuUK8rlFbLym6ki2XM9znq8UWzMeKVrFtbNNunpfWXF1bbXqoN3bRISuY8PC
Zp2Xhu21tbTInjST1l3Hom2c7X0DnpWcOTNR0e8cFUr4cs+uW0b7QFOma2u6yKUFvaZeW+c09nek
2CGLLXdV2yRCokrXr62m5mKNKArzWgwjVd+pLSbScmaebdpu7ho8W5ax+TjMO2H67rVV68W4Qz0Q
neqpOTRO2e5ha71q7TiOq6rPmrM88PF+nsX6vd3M4+n3HrJbGLZEw80i3cliUzaql4dmui5G373P
DAH3eG7BGZX+PVoN8LpCkpvbKsD5WVbKfvIQFPF3OwJZKkuy0VIw3+2yYRsv429d45RYFERHti/L
ZW6HVqgvIk+H423uZo6UOyc0jw2Sf3ChlgF+jOFAhVHYWk6sZfz5wAVCSR6Libvbxfyije4qpXhI
2JD/chkoHA0Ob3m8kX1vF7NFcoC1WZ5u9V2gZEfLV97klW9zR7lwPAJj2nUO+9m3NXTyUXm8HpTI
6E6hGyanaZHU/qs6TUOzXcmyKNXbqUkqreDBi9amkq1VABan66ns2papsgrbxr22/Md0bRqh7hOQ
WlguOS3zWEHHrkiWjUlx8FdykXeNHdZmmIC7g+YeqoBvuSxaZmKzbwqLM1oTwVuNLpKs10ZHP1S1
yjIW8NWH1qCDbTXAnUE5G68Z0QBZn2TueJhDpP2ukwuwJTNZuBUxEBa0GqkAeSjb2D3Vy0EW2xaC
n+qj8CvrhqoiSU2OH+6HUA0iU3/R8pO0WXeuPt/xEDaIjS0Nlm/3GwJfPFckV1/S9GWLhgqe7B3+
Td+/TeX62ucwOeA6tg7MIyqgY/odiu9umoRyAtKQOkaGjC+HyYhw61sO8kzWRSSM1gCZ0SP8Z0PI
I/mXYbGCbKFaFsff6uUkcihpcn9bs1y+XvHfLibHarX7nQDiEpkj9JvCRduqi86fVFW+iSxflZdT
aCUHK1A3NZpERDGXjrLPoAeqp7rKsBONHa9MNDueFVEHB7vM0t0QBulb5CePklIyN37M16L9tYcL
GP2/e/hK1a6nucUb28U+2e1agldtkJ+Eam8MPTYOtyo7jXGGuZVvI2qRdHsdtiz0mOwk66+d7Um1
131WqZ7Zde3DVPKEhqdJrJHYiUu6r7b3BRYeq2oy24drZZkjzCdQe5J1xdLQ1OiEscdW13Kaa4Nm
Q2FF5mxzk9welUn10tTvvFvdVatbln8X9P5dBPyXdtm/aTAC+m263yeS5f+W/5Y64VINnF8dD3Y5
xMmr0eu3qEgD4iHjMq5QRkRDctIyMjtFpd5VcFNUPaQoWzq/Ed06aGt09viUt7LSqi2dsMikx+uk
xvhZH5qnCgrrqhaRfXDchHDJUCePwvmQbbIGxGmMyqObe7c6y4wMDL1h02mJWT+FYAWeiifZXR7g
U7NsVx37eg1ZZ4RqjGNS2OxF4Qx7LVPBwGQZAgnRkJ4bYh/7EAucyi+0ge+uw1G2yD5gOVvw2D0m
9ktv2YBwvLYteh2/xCwVx8JM+ubFz+JsY1Yq4gJO8JyZ0fhFy8Cs12bWkoeuasxUUCKa8mY6ThWO
IiwcgwdchGs0z5GfT9g6rwbkgP7EZcSDhDIEq7QbwBrpLpglAzeVNOpeFJ8kXq/X+BbZanpQ0yQ+
KMu6C+5SsdHHaXwpG+RjIwu+puYkh+tMQ4S65Ojjdtvx80uz/OLPGQ7SbXmnm4I8rj2lJdmhv8ry
TB6aqCn2RqPjdBcEZ+vvA6G14IzcgnLKIkfsVKf5Ihtv9b/1nccqXLBt/zrHbWiYOP2xzcRGzn2r
l2e3url0olPkPN9qbl1vdfJmkvksFAcNnuVmZS/UgaJdZeW4DAZmc8YVu1gpdqBvRydrNmjqg9/P
Hl0bIqdStM5LmYuH0oYJqZJIfWk6bV7Ndpve9UPmvsx+16yJu9i8B7QazWBtdZb/qJZQdKfJPSCt
k3pyprivtbMbht9ko4ngzJPPz4U196lOzPKQTQHKHIk8+ouXNxkosAyyLE8zvkRHEK0L72N0XzPf
/sqPcrjIElTO5yxXh/trKTQIbDnjw7Vk2ftsLtRHWXITIiQWpim5br+DP8czYWjne3lAScza5L6u
AlGgLq+Mz4YaRKVXIVazaVWzs1ZYBtKCo9QqwKZgf5uhwiTlPg7CXZ5G/elWjzOIu8l10JfuUOXQ
nTJjg/Gi9dACunkwCjveT4YNs6wvgZYsB52oyDnLSFT57EZYlVLX6cFOr+eR5Skl2TeODLGqrQiv
jg4bkq5bW7EyntRoGtYZka3vWJBVmvW97tpurSaZOOlKaV+mnrSabKiw2kj0Rv3SDyYczrn9ASHL
2U1NWxwzv89xQL2dxsCzj6R1m9mLA1EcW80qN2xQ/MOiLtkiu/BgmXX5glhyQcYsR/U3N8qXjAXO
rm6gA8rWDHLhuR6yN4LRaet1yPQ4XdQ8lUt2FouteWXaA8LGgZvtIBv12SrvcvXYoO9/PST58Gvx
uzJbGS7nSnBHVAheynLmz0X4S1E2/FaXLv1KJ4+LlRyize2G/xZzXwMHGsOQjMeUISsfqvVdH0Tx
o2bWMGGqpvre9NaLO6r6S9KNBlLUhr9Ny95/V6ARjEBpvlczfst5P7UXpEj180i200MGJ78fo1Bt
dshbTZsclBdmQIN/0JokWBmN8B/EcmDXVF2GhcgWE+7fgIFlkd4MF9kou/GI/kH4Oj7KOeQhtCJA
4MEWWiq4tNCY3+oZH1dDhxlSltgMk0g/jHYX76IeRLi/KIXGmNhciirE8LrxLSIRFG8N4VLMjBbo
kz4Bvfh7hIIU6VkBuGnDzvKcvLE/9MDHaD6s7TsLuvH70H23lmo/KGE2LcFBsgTVCgRzsNfgumL/
NyinEjXfE+RhYzMESJvKBlknW02NbS5iPPQBDlt5GLCuFFR07t0WhLhjG9F3dUqfmqpSXkqgXftm
NgQeBrnykZuKJztMlUjWXZUYJznSz4HqBB0PCEXFxkpTye9mtQk52W1NJKC0RL+PLVPcE5EctkGm
ZL/UydY6DitvCWdsJ3fq4RCyM+qn0eGLyVh5MOtUXNziRRb0gj+IVQbo7zAW9p92PXXJhnV3ujFg
8K1vo6plfKCX/aqZfHsnG+St+GAfVmSgI0yYFP0dvVXQmk34NpVtct+X+FOQ0CfgXM/Tzq4aeyO7
OT4pAstwee4urf/fo8w+ql67rlkpuugfcGbrH2Aj4HOklweXTNLpVt9FOYnieXbYDtJNNiSpqp4I
sR7kIFnP68Xxph2WEJet36OxSYR9cKx31VQ/pKNY7O7QHbB/KEETAg1xyje7Uax174Kv04MQberc
6fcgs/R7s2w+R/OOfoAe/qkH3Q+mC86I3sd4TC2n9uLLFZq140V+mqxvvqiyoe3H+zxN1MVgADBw
45ylQrCU/0UOYxeoCIjIkqxfqmQvdw793TXxK/ICwN8iDFdOwn9UsidAwlBelgNKG8o6rsZP9U/g
okQE/GraVfGMq6/TnRqtne7NOetfOrLuHpSq+SAbI3uctnOICK9sVe10vMtyfUlaMLTOsDOcwHHJ
RlkF0wKorTHdy5LpE2Pwm5PP9iYXa+B2xyslDUDpOgWQ7sniTd8QYX/eMlkelz5NhTTf7BtwmGxn
hButTc+Og8mEUISzZck7PyuwethMjK/TUpJVqhBveGSnZ9m/4Su7Q8+Xp87SwwFG9NiHBgF8JnMh
U+AwBFJMeOEooouFqu6Qjfz7lOnjpFqsHo3oTF5KXXNDwyNMScHCdsX/5uNY9yXgSoH3QjbhrKD0
H8CtP4LWdB+So8WfzaMNtzudJrKtaWbvsBJA4tV2ra1RpB9lXCqA9C3FC0lP7knHHnBBjx5dnz93
DY7iV4dAt9FiT68JQ0fjwhgv8kwxgRtVJe61wuJjjdGh92odqbGUtD7xJ57ShGKJnPFIHlS/8IbG
N9ZOIYjiJguSfG+Pj5O7rIhc9OIDro8ExlQcdVHP3quIYHkjn3Hk94+QVJ38sWiZP5WqHhxw3Pji
9sG3MA7cnR9p7j7xFWJbbId5SkZ8i+ZXM5rSnbUAHpxmPMR1yWvFPMyJLsDbzdWEl95DCRNxGyJ7
gBIZmm/aS6drX11NOCsVRNja6Hyinegx1ToJInUC+DMEndcP/HqIEuThem6beIVmiPrgumq6UskT
rsQcQgAiEbEB9GxDPEXhe02mYzMMHc9lNY3vRmCLq7Bozx3h+ICI/Z+JmWsABvV2ExRatcUGJVsN
BgBT5KU9THUBOkVfNKubv7VVt/PN6NDM5r1e1uqd24Bt5eHUb9yozlf4LP30u291jvU8e98f8ajx
XjRfsFjdxW7+3meASUTZQcUtngRotdVQl8VKKO9BnngmInrYx7XnugiNb6jOYHq41XlncrcmL2M3
P1SWCWvTeIMNUB2BHLM7qSN1ZaBcs1UVZfDEnKcArMyvIhIzgG/WlG5UhB4dvkAm3ZQ5D9gp65tD
VSaXyAJZPQfk7cyk2dZj0e1Ai35Thjx/6fyflZsQSKybV4XoKOuE+VIiS+qhcYPc/Zjy8JjttaoJ
iMMhr2SusKQjvABEcviRxkF90SZ9WPfpS9f32qtuH3sQlJ7ihy8avJB1gbIBbibWEvE0DkWdX4x5
PBaYnzzNSXYZsKraaFBkNnPCh0Git99F4EmPUXBwq3Zji9I4+EWtw3wZHpEurFl8ttUusnBc7fvu
AejH2qinARSycdQKR1mpWDOAtOue7bkgYTkV8xqd0PoYxsOh7sDm4jNHahb4utKp+2GAY1b8H7rO
a8lRZY3ST0QE3tyCvFQqX929b4i2JB6SxD79fND7TJ04MXNDKBNEq1UizfqXsSuIr/C64jqg2p96
70mNQ16mev9SDk7PcO7efQ+as2fvRd+6R9VjZValOp6zUySwXjgtCzoGeya70Igr48K23I9GPIzg
BxNwhWLNbtUMi0O/ZIFAH962qblv57a79Lk7SSJdeNmieyvC/zq3mDodVe0Ox07vz3UD0AU7kku3
uxjb6b83SCoZZaRJlNMyHhF7VKidbRkqhSHqRLrVRQSpeXB6/VE3m/YCkXzhCUt9+ViwP951uN8f
e3P+zVzlIpNZgudOEBSosTIImf2Si2tirlAlUdx4e18U/q+Xauq/ZT4buNlr07Ayf5Am8CpifBep
6Z0TtKp7Lxt+Nh1/HhEsT43tkl7eEFxPBR5DV7THQ/AoizwlPP0A+1W8VenS7oseIrLsf5ceniUQ
dT3sxZtmv2ip/zjI+FwuvvYak24ez+nVsPr3yiEfAeeSb6oq8MWMO/54pNri/jM86K4YKOFTqDa6
+rVLh38SaStiXFP3mLsUVJqxP8SDrCI+b34ty+kYpHwhZYNni1k6w0Nb82UZhXgrR+r6ZsvWJRbH
PCsPC4DyyRXdrSxrrH3y+n3E6FpkcXlZfIprRRI0VDTzg6rjm2xwlch5GHVjeGpi42tqekA1nbzq
7DcIjxuGPcpF56KZ+FQKI7fPhcDkQqr2jzDqOrRx2dflH1x6Mvwgsylqu2IXxMmzqizjlJUXmfTO
TrZh7XWveiE+WltPCTSZ2Pr65T313OQgrZHsqwRuqgzKM+55xS73869KBniX5v4ced2tUUXou7Mb
iqAyQ69s/ENNuefeQ1mUSafuFfZn1wU7EpIk0WEpoRPIi5k2mH5Gmonz1aoTFFlATo9CD05jgeeJ
311qbf4deNg6OsE3Zyxfcscaz1gwQsIXlIuZnKdodqDz1WbgR8DQ04mdV0F1DTebomyv2agYg/3J
Prixa4a9No07PBk/EHRPcFdJOZv9YJc1QxGOOeJUMWbX7TAIJ7tSHb0WpXSRDrslNN7h1c8RWIAs
Edihhb2SfzLL+XDG+ac0FTWw1L5Bxr42qBDJdSGJwiUsCx+ELx2pRITBFG9+2jv3iek+VLKQpybp
yqdyhoeH+eizwCPO7stiX7Ko25kIszDFyryda4xwaUs36o2u3Lfm6mZLZvBJln5yywRVtm600usS
lM45ZqWG7WduXLLRQqGZVsu1zvLxVJEAf4Mabh0NIeaHIS0TFrPIWqHHtIdhHE0o1Z2xbzIMh0uV
pPtEPrQ9sh5buBRT597BO4MlcdVaGC1gIIlRYxFEKtepm9tQ4h0hnDfXCsZoXET73nWnQXPTqKoy
/11RtI+k5/QfMksJWO+hAVnz4IQZjPovS8vOyWiH+qvWUhMNcjWdG8d2dkheu1AxXH6dHJQ+KbqW
r8iKFeRkuA/wVIne6ImxYgLrQ4VU6+vk9j32ikL/WqdOj22jNX9NMEQJGdbHr+DpbNjydvhqBDE2
wrCkvgYOVkjO4suvSc0QQYhr+xUJ2RQag43PmGZd0pkVEuG7AYCEF++2ZiYW815pqIim9Oui8tUT
N7DhdCfq0NoTk6xtX1KXPXGc2MNdkWB97/i/XidfHiCcsVdmAto1QYnUsvCcB9baIErBk7ZI7U3l
fGWjHQ0unxKLoTzq82kMGw1TmD6xVhQUNx+oUdB+k45fyGQbkQtl/KDrWndIFA6rQ0GJGW8QNP7k
OOnLfBjwEyGdrHGjFog0HDDCfmyd0QtnkVv7HAg4tMggNOs8eMZedzwszX3I2/nUd1l8X/i/YMx7
g7P4XqSxeAJIxaubTQTLDU1/NJKeONNqeXLtmQm7lvio6uSPDWJdVMfsZPUh6yPEDOpg+U6U9MQO
oojPH92xr8/BYvgXcm2t3dgs/9R9fVCyXo5tN7KiaIIPyMG7Xo4Zwhee/3iB8Tu3vuC/4sIN8UdE
I7C1CaSK8zQJ4wKgtZP44BDYaB2yDMmQiNlGG2PxhMUpDm0M3UkBcOWWvdz1BCdr+LAxcQuEDwAC
BFHHTtQHpRfqZU0hkulBZbH7MjYBoLpTHrreasKxBtSog8Tf5XXihh2V5X2XNu5u9uVwwajDfcgE
TpFNvsBb6IDLDJsBtWIJTcJIdqusFpKudZuxptsPzpxd0Xa0Rxb+Dp/sEd+09mTgmCG0Lr4qHlXM
oZqftrf0kUOV8TRgRZOmGRDy7Bl7peL6WCeiiOzsvXON9imZJzMEUfuH0ZsK8yjmC0kXwzw0Ydol
2iMuhf19cictrCjXP+BwSX5KmvIf14NLqtDz1cA8uZJPoN2QG3qIP7UkfrdymvjoGQaWjXhohiRy
+7qR35E3HvhJTHfVUW3MYSVektivorL0HwqdVWCiFeHg6482gM7ecuc5NJR2UUH9LoTr3Sql/ZYT
f6jJMawHu2mrfTfnvzoL/o4koHGX9091L7NbMYxTqGUzTsfB+KiY93GFYFrR3fJS6na8n2MbGeeA
UrqP40s1Yt0hPO23PdnjlYg/6zg1aZT2kxN1gt9J3+Coj0M3ElALYHSe6rM/DyMinbq94Tl21yVb
KguqiIWbtKllGWRZVmSidK9yCqaLwnE5NOTQHRHZ7tOJuBC/FcupdIoOamXzprr6WSNjI/J7yo5e
130zRGFGljRsnrCChy8gnKqfUMkRyOMn7d1dMdEeV+X9uPKXkM7P+NIOUROk4oJGSad6tfzTdRZc
OZYFOx4KjPJmRuVlmsTO7YNvRVzZofIGsA5smqZCXqfOJf5FTfcJkiGeRaRq+smHh1nNfgrMJsrI
zlimxGUzPPAFEX95cJNY3wuv+KjLadq1QGZ78qZxqE9hE9ZagtGK2dyqCT+sLmaKKl0MtD0s4Q5a
NniRKjOM9OP0CAZXXHJyx13ddK+s8W9z5qiTjeu9ZRjaseFBCuP5qYDAMZaZeO7YzyYOhWayKZnz
0ZWotmPHqpMj4Zns7BormY5l4xq7DIJNKHyytLPHREwOy5uOjBEYkjvHy5/TQFxdx5d7RT44detS
PwzI8U6LpwcofjE5YQxHSjPk5QGX6v3SuzV2XpkXJhrfXDzr+87zZYhcuTiQHslIEotkj8vTN2ON
Imj7bnw1SmAhokiQUpoCR8MgjpSF8VcbZ9OuMOUrfyp/TQT4DvxZkJ7Y7JLZ2nkFHJkEUA62vif3
YyExtDPjEprPJD5S8Bl0rpEGNxBSu5LRwJLi0DqEn7Q4QcAOr9VLWyDhsigEBtT85QSDvpjsOdRZ
Sdu9Uazjzw9sFsaryIpnLW6XaNCN+EF01jfXpg6/DM0l63NxJlDODm0NOldNNaPxrh67TKSn18HS
d8YCHN62hs64FyOdi+Ep5d1FEXmCuXiBp2PShrHr6Ecdi/vL0Dry78FZYEHYdTns8BB4joN8OaDR
nCI/R5DaLxilh1OZQQQI2rORjf1lGsVw2V59HhLX7i9lBnUKTQ0ztQfcDr/9OFeFf+SP21ysQm8u
LnjXQS31fSbp/IIl0oI9K5u2AF1StN3NVxQD+mI6thQYsaG5gl74IVD/XRiBvORt9SH9EgClskd5
WlICkZmo/zH9YiaTvZ8vo9VX+4Fg27B2jZK8IQd3FrOyz4OG/1fTHKd5qS7MIhWboCneO3394aaw
AtSQ1NwfqKVziHqy60hLaxJrZz++bAeWr6xD0/zuALsfYk2Xl6Ung7cYnaNkOLxIAgDwWmBZGray
fsty9bNTVf/3u9pebV9TujgGK5V48XF+6cUxxhOfHS37jO2VvzYndhz8vXeyqSY+NAd3iseLm7wj
amoY6PZGX1vsLqjKBl6GC25SGVGnt/lZqYWC+7IzxvzZ0IJsX038xyi+OdhQ4gTBCr7r4jhikFo/
QIv3fHfPNYYL8sOjNJ9jTLD1mNSuoj2NXbsG38R+iAPuqNAlaizWoMFO1mX7BJh5UBf2lnfKds2F
iWE14F1fknrXsP2NrTBVkCixCkH+/VZXAVur0Qav6XzjAtHBvAg05lHjoWNrf/hL8QPcxeebjfGQ
G0zHZ3dMu1rN7kQq8Nflb9WYU32R62FrbgcbMw9+5v+/03Hj/vfVoxd0h3kUgIvV0WjGqB3cb2xO
+qizcYXbu5qNwUiVnwbs+SnqcEHSqMtC4EHYOnMoAwk/U3gtlDsOA4y/w/xLxFhLk4VgaOpG+nd6
LrQyDd3HviHArk+H5ypubjnjwKUqrSIqmvI7dnIJQHnnh2Q4aJfFfOzKgADSRfP3Xi4x/3cF5YQk
W15ICqgYu5fyYIzJs0dVLC5fU294l3h1HocVJtAdp7xMCTaRUprX2Vh2SPiD0XvtJc9wMPjwJcv6
LdhkkB4QYoKQchjPWu3mPDpErYgZQzbH0zpWTeCMAeYN7VBciPfST6TOsqxCjHXlqznjBaM54ULV
OdQmSFq+ZYZ5kNivOB5VTZNfgnr5xR/bi/A6cs72iLG1b2Zql1IiM0cV3EexWEdA5QbVWJSxhdg5
sqsf9RJR48A2KhIFEVx9kdSPTkbFGSOra9tXR4T2C3EbkNCGmrR7a8LZVu8oHS/5V1j/8hpXhM7E
eGvsOm1pbznGGZZRax8Nw+zBm6R/LhTajUBjp7w4i/o55eLoLeo4QJZ59TxRH3kEqlMMjv5RVzGO
CZn2vV/zNbCnHWCMiuKu6ex7umDYN0UqvidN+g6SFNXeZH8biB7BENX7XQrwNOYFs9LcxyJm+VIl
WRtKfT61duf+AJn3wQIYozxd9SfAkhdKg2hc+hahFWjJrk66/Gxq1DS90l5OuJgux4XSwQ6WprVb
NNXtWT7u6mbMjnq74h1khXQVSKsSvXuH6E+GhhheCIB8trI6/RZrjYsSnGKC+Zo3er2KV8jOsNzl
pRv1b6ozvlajaq/xgGCSaj91mLpE8pwF+ACN1Q7P5fxZZHmJuDWfGaT2ai6La1s2BGqs6N0M1Xe0
ZHsKBqm963O2F4EFpIpibxf3xZ7IluQdpuAPofzlwZam9mbpjhbOA8k+fl/CbHTq9FDIyf8mwa9l
4MOt7+L5CvCZEKCEndJABflkzSDUFRuqLhityMs945EdgHWWTdodO7Rnr6mtUL1TCf8tsQ92guyX
nPnBALFYz0FdNDimlPYpsAbxbLUx0IYmqp9F8xtbgZQaadqEi3SDV9jG8SFJPQTD7VKxoM6XRyCG
X7Opzsss1OvYKf+5x9gireAzzwPTQpFKhqOt/l3wYS9bzTunllaEn+2/p7crt86tvR22yz/f/dn3
/7zFdtpd4m2cx6xMOxNk6aH+SJlV/r6sR4NF9NreXm3zzZDqXLS1/+vl5/nPy7e+7fA/fdt9tr7Z
UNXO0pspZG9X4P1WVQ2T6vpS91jCAKf+p9cabBYE6/lCg7K7N9fzW/vvW/8exUwZUHO0Q5KL9rId
mnWaHe0a87GtbXfzf9q4V7OKHLJbPZvJi2PoPA5+aUWQiJKXra8pXUb3zB6PW9920NGm6+kY3/52
lW7+lDCMfb5JjUFwtk1oPp9vqrpFUt9ZvY7Xm28HxgdCeYxBP3/2seMkgdu1Hmu7MPap3yRHp8Fq
vNZa5643tn6PyyBl6pvUd+kbHyVE5FdT16bLEoty71bCfa7nhe1TMof41dXfUhgXx8xq8hOFEVTL
qBNHXOkNMxh2gyzAUuLqwa2H7kZE1NFnjr1Kd2KJtOTFGeXYMWfLf62wbD1i7vJeycJbY0D1vca2
i2ElcR9GNWWs8PWHfFIXzFDKazCy9mzZ3JxgUS2Y8JOqMWsl/nH18l142E7yRQevAPoPlZL6N/zW
qp0Y3WqvLwahLaJni9lj01jnU9Thbni0ZU2lR8eQyTARyrH03uXDoL+33ghhVOWrmgIkqSgd+PB2
Yn3Nml9W13fslCE09onzsYx2syvRzr0UKSYFzVT/AMsnbXjtkonZ3wOC/bbWdkAonBw6pN+77fqt
T/Xme+AM8ra1hrReqDBND0rNATw1JXZ1mY8vlYgrZLDpuNcIoXzZ+tKaxS7kqPvWCvoWI/S2/I0N
zb8XLBNW1aCScFDWe2yH0vyTjo543m4TNEt61mOYEZ8XDH2zLu9lcd76Wp7bm9Lie9BRw58JlES9
+2Qspf6iEb5w8PxkhScYtrc+ooyey4oK6tbl1MNCDFH9cxvXt650XOZIbwzzuDWzuatfCLj59w5V
ftBMiEob53UjuUIHfcqazDtlHeMrli3/Id3+vaQjH9c24i+f/f97HRA/cYu6ZR62+31eOBjp60Q1
jp0NMew4ONUPWAbaZ2ta/XPadAq3vu0w1Hr9oNZDkml1SFFjOfzPic+LjXzxSHfRnz67tldzEdcP
n31+Vv7WA8nqR6ZB6Msue6hNSsZiSv999dnnagoSgQwu2xUaFaa/l1VJW5w0EzKMMnEdzxo7Xt1b
1HsCELSPWTMctqYhyEljT4Lu2nO6dxHHK8lnxQrXi9NRlKdMkDi0NUfRN+cphWeCVRN7L+G+W0EB
v622QZjXpk1R/WR2MPfV2LvvUyXHkyBna7edJWouPynZzLvERis/KNe7xJJFiZuDzumaITBJK9w3
b6jYggXiY2s5pZG/rnWCrZX6sftm2Q4uSap83rrqPmE1UTbLbWvCmLKjfHK+tfg87MyJfGUnJb9Y
61Nt7wSB/2awNDrpFYu6rVlj9YL/Gouc7WKL4eIJBcN1OxnD6Hj7YvKzHqJxtniumuZJX2+aK5a7
Kgiq23ZhS/ZLFM99wIPlFuHWNzLz7AXRe4eA/X2QNgMiGqa4aZvYtrnJN70YuHPdXqkBuUhkueZy
8oruQJRuAfczSY8VbiFvyfjcNLI8BFqbH4px9b0c3VdAAofir9Hva1hZ71o+gE4V+hdCX5nd56p8
d4xpZp3PKBd4bsFa3PKuS4rcGR/R4n3QCO3sg/gDO2giOCbMn4PePm6tthnlm2edGR3Tvbu0Rw9W
EJlGZoB8K8eKuorFezeBZBUtJSlkNObJIH0nEtQEVpTPiwaYLvu0sPsDMNaKjfks5/EM7K0qss0y
OQXmDvNR/8nVB/m8HcziZNnao1XJL72ppYT4tfMjHxobjnoCry7Yu2gWssiM4nGUuA1SQxMPQVyz
6u+qGp7iuNXfsgSnSRg3obSD+LUE18pb1uq61vL9zAbsovWwvRLrGsOt7YekSoq/XcYUpxfNGl6y
rvjZuL516oixuAsHf7iZJe61bMuvrL27n74t7sNUGr+J2SBzvXPYLD128xIy4VbUsJWCLuHkRMHh
PpWs/GtSXsKEbIx3O+vOKUTen0aJMZz2VBBj8mK69RVn3upQG+C0lZZVewgsDUXv9AuLPvJqybCJ
hAoE/vS5erLJmgMIcNOfUnzXk8U9Bp2xsvMrnzA6MMIqI/cYq3BAWx1mLBGHz0s2Vm9jn63qwkJc
tmbR4jcKaeKG8t59ivuZOlQ/tmg1rOkplfaqL8u6A6zg7NS1eIQ4WnWyhpwQh8KVJ0A/ubdXWTk7
c+uFpT///EINkgLFDhLUPtMo9FPUKsisVingjRva5vOoqZdkYQSyGGoPSWzWhOZUsL6IY3w3PYVn
bVk9O+zW3ofFN55VZx62c1ifBtc+gFw9ub96Bud3W3jBKwHYoUtExvvgWPPrQgDgdm7CCA6sWY+2
lo7f4ks7gNyv7xsoFr9UZrXfWrMsm5cuyA8ibpx3VbfaM/j+cTvXB47+7MXy9LfV2O2zGpezrec6
thbmKW+L5V6uB6WP1yVTJnANrabvhsPgay5eRqZ7n0zDY887lyGIDp4BWyfptO49c5hj5rm8lqZ0
7/pocDae1bK303TAsHZtb6e2AwVMu6uH+9b4e6uy7ch762pgVHLdT+NAghaDcU0koSMFgiGcw7Zm
vf4DFAFc3r3SnqlaQCeiOSmTqxdfX87Ei739bW5nDNkMl9TJ72UxfLXrrD6XIF73YWj/PeCA6e2b
3G2j/zkx6sH0YPJRPq9VlmdYhC8ZbQiBHGuR9S6pAgyazAzDADtOHq3cnw5iQExpFHryyJOESMAd
lvmWQq/a+rbrfKKBHrem39pPKO5AGdb3f/YvbYd9kXQ1fBkTyVIuNnZijgWKUw5VpioIxkgsx6Kh
iLz2pTajJ0ZACXQOV72VTvXexK24b60gmOOVWlmx2eXkqDLtqI1uxka66t90tzIfXHI/YIwoSC9c
QcokJE/7dWsISY0Jv/rltjUNBZUDMV5Bai6XNnOVneMxgDm8NrHxLB+XMf37D29drjNHqSwSQne5
wClHINYRT5StmY4ER7v2CkSvZ4XrNBe0GC7ptTQL03OeJBLcrbV9PpWYp8It5dP22cuV5zU5mUb4
Lde3K7FoNklG3ZqN0Bd+mtWahcvZwC2xQcowglpb293SeHgqGiBeCsuU1hyj0iOt7eTFpVgAkDy3
jNU2aVm6S2UocY3i3ZsYo7Mk8b5DIL5KXgkUJk9kPi9/wC0+ZpDQbw1xVxFFefFa4esWKpaG4cB+
5Q6Dozg1tRtflLUIUuy19EQdsjrVmHg+mmX2UWDP9kvN3os9i+nD85tfVVm7YW3n08VoUvfRz2Df
gP2kv84U4jsQfDYGRuJn92KqMpg4SXKlRHrMpuXNXSorxI4T+kZTuA9q6eslLFuDnzdP6lCUj9tB
I7HwETQUi+z4u4fDYzTkKND9saWelrQDhCuo52jodDw2e1QsgZqukOWXs+zaH01XaGfHKOc3p2/5
2U1PRizND3cRP6vFjyjQPwxzEx+EK363fZk/poQO7o3C0w7I9PWPxskMFq3qYPim+y7cIyWx4ou1
LOPB0tJs72vFNdGCnyzX9QtJn7/ttP7RT8KmvNN6JwPGKFU2n+AsjMYmmRU4MCF+CISV/zNSJCL1
0YeK1FKs9Hiw83YKdqagvNRCBHip6yOIfEbJj3hMVWWEv+BOTJXA+NIuSXByAiqfEN+LfSuwx7Q9
yEojXPiuG+Kb84+P6vs+VsaLRTIaQvSWROeKcLsaRMzB7hLgZQLv1VmbS896nKZ/TBJPrOdauf5p
LnvsDycIyjICZ9ROhkZdDU1Te0A7b2IPEluXn1A99HsBArbDX8ndVW4VWrhVnpkesdh0k29t6cvX
xWTSpst89CjcQ+72BIgpB82exG0Ksp9zpaUP04h37rI0fxZkMI0yg3+SPukih+DFZ4q3xtFpHXFJ
nApUPm38XVLp1gfMzx+jkzV/bFwwqQX9Tvu+RfwtAOvrBnOIUfWhjknduYqT8UWvjfSphaWytbZD
6xBQi3AecGy9YjvEjQnTZQrWkNHxBRsVA9pfdoIbsc/IYngcDFt/nSmt7gOTWvfWdDBSvJdZ8LC1
BtiFr6OFGHtyh9vWZaE+OHqp2+46Pzdeg8FSsDwhEK2trcuwHAzfVJFftjess8/ZYmZm7ZKeaiNe
3T6b/nWOobTaafO8tcikSvaFHxOhs56c2NlQr1bEktMKTKN/TbUChoCHJf3WZ5IRch6CyoXJyyXb
gUXJgUejfNrekPjavM9bktP/vsGLCWQ1qT6sd9PWwzQC/GmIBs7bFUDd4yWucYH6vCWB0RfMV/O/
n5kY+zpKg/l1zoA7ZscwX7uYaLRKiktRCma6WmV/XOXiK83a6cUT7ksx/mqCxXoD04xmy5mIJqms
t2Zqfooco4ntHBCtHmFOGZxgjNpvrqHgcw3BuN+urSwzubTE1ETb2VGn0qN3qXOM7Sfm+wYyjJzL
SyBYQSBFS1+2A+Yo9b7N43qf/98+c07LMGkDzLtdM32ZkwmWVxzg/W0fC5Far37dW6/5ojHow2k5
b81MC/qzsUAP2S4xRtd6ZQKbvTL9e33VUUaecGk9uevb20QeoLvHGKKjbWu13nvZDnnWMdp143T2
ksx7UXij36dMQ2ZuQkCr7QR1NIk0x+1iEEHxjJcce5pYVRGs327PFzTtITb/ez/Z/6lLLd6j7IcY
RWzKC1o6k4i7rv/b3PqULXfSYD7bWnrS1celhWD3t2nGvGspjzHEjceti9hsynl9phPr0SavW9+8
xBej4sHYWlJpw0k5suYK/tHtMLjzYwM55OFvFypIEq1GYqS9Kn3yfB5zhXeWO5t2SG2XSrE1Ji/b
IdDFUa+t5b61ppik3VT6x9os0jxauhUFlq0XbmfrlFm+cEygsy7PDp99VpD/DnSdSW9oumcjRVv2
2+sPztTpL9uB3xEOHgPV6s++2B7fJeGSNxx99JchibObNNyvnxfk7FNw3ui642efT1yZmv7etBtG
DCuwEYqcyZ1vZG4/KTJa78yB5Z0S+mVABHHZWi5J1KQ8ryeCQrwYylbn/+rb3uZ09Q+p4mRnNG0J
yafynreDL0EJPQQBKNTpa3QNki61GDnucjSqrzKLm9c4b4DXgiw9bn1lWoFVZlDMRVU30dzGeshv
Pz5vF9uW/09S41Js2dB/Gp04rIJhdp/0qXyVS/OiAAof8HsltDvH5NYWa+YoclCyHsar19sDXwAn
BfSpHYVUmFKGK1/1WWaPXeaft5NbFzljBuB9F5yNeWzusz1dXSlIaF1G672zx+YSTLKHFTQn5YNM
mn3V7DV9bHZd58mdQcYqxCPCgu01/XVYM16zIc7X+LE9OW5fOiuu0cMPt7gZHpwhwbFdUJNCl/Aj
7rODIzA8yB12OjUrgKAx2tOUur8Wv4LBJs/6kKCc0AScbn0wd4o1SNSx+qgC8oXMMlxgCUdTqiEk
jZnNt2of/BjU9TYcdF0bLzAm3g3ppceECQGAW4eSDkl5GMyrvuA1pwzNoriAOsnXjsVkfrDvYrCB
vbBrLP1e9sV51jzt1vYN8thh9M/lgADOst6zbszY/vnsk2F7loPwX5fSMS4zFW3wDgWYaNVhWc0K
zVSoT1aPJw1oPXKibhc0Qx6qhTmSzfCDPjwbogueVhO+GRGDO7c2usfEutldph80glHCOv3A0/WN
itAuVUZzqF3lX4eSNBiAAF5+HuYRB3jXaq+Yln2BYTGRQqeGQ+OJOISpEd+H6he3ERfsVqwQ3+cx
8myi2edaM24la9XSmfRnq+DOY1suVwfDWRJbzX2pEbmYm2jyiLTtjFFeZB/LPfGR467zvORW+HLZ
6cr8kkzkB8CY6vfJgkRDX5pnB/rHc2va71qWtqcSt8YbNonwSphT9kXnqVtT16Ak5oh+a4mjpJ2H
G0SCUy8xZFQyjyrZHINyCs6VNbe7gnUDWytbhBZpWpEc+pPTrozApDf29ujmBwjCP7Bq+r6GiZ5s
quQR39YQQYfrI9zZQPD43bidBl0vV+pqcMQnAboWXhLs2HuL2d5yUdvoP9rcnNHV2fI6QjQ4ayvg
YXXP24raWJfVLFH4GfXUQQqBMUuVYxmRjkp/N8vvg6vdiwKdL+YoUZE9w17+s/hWe6H+pjMT5hLP
Nf0y163xYqPwsPnZU+515ZjDv/HayKpEeuurNrkkEyuM0uD5nQW5PEXfYLc3rr/epgSy8gY8Kbz0
fSYfYG/lYKhuK+VRuPMP39b92+TnKgIKVAIo9C/ZgWw1akuud04GQSJEgpjGwJfTqOWKlHxBCFBF
Y5b+6srmAoxsn5jLhxzGCvZW8sAX+kcWRMRMwPBUHwjlUK3zBDBihhnssl2cda9Es6Mx8zvS33Sr
PgvJOJhpdrSMQxc1PZiArJ7wNNVvQ5oaN7UePJvASg8RZlGFwkzivd3D1BOGyQ5F83rGXqfbJ3nu
R5CyDmmd/NKoPODEkOIoBJTxc3DG5kNha86kfeorYuw8H02TmVAD0SfkqQHL44ekg8izPLMjURF1
z7ax73IqypA0gPci0wX/vOesFOrdjLj4cQoA2KXZz1SFkxeMVZg+VQtDKdZ7ePh2dptgXobEZrGq
YFPY5zoaHlsBXi9FcnCD1X22HX4lflxiUGZBb/TNAhKDXUE8jI9iIarRRDAf9gZSJvV7RDSYQvvd
dwF0Pul6oM5eSCS4HmE0Xe/1uoeh3GsEsBi6hhkkfjFJElNYaPzXuZ1fJuF2N6DGMlr6GVO0/8PY
eS3JiUTr+omIwJvb8qatutUyN4RGM8J7z9Pvj1WaoXefmRP7JiMdUAVJkuY3WfsIe/kTK83NxkJP
/uxNOihQ3bfOju1eFL/3LkriuxdrwelUcfejcb27MqKbNRuFbiytqtOMwhIWqt8HgKjHquu+431g
wAm2g71SJtP9gFfRncPicbEQiINUf0kd9wr+YWKUPfrcweH7yKyd1Y0A+FKMybzR4WtdQKLI4oqF
ijYw2XUrrVPlVsXGSnCpB7peAIrzLEA3fAwOkJkvTs6mlF6guYV07EtpdS6rPIW2S+L4WE6teezr
yvuaeq9wmTq19X/Odr2D88631FsgMsrPyOi3uZUFF30M8Ees1GbHTN079QDPjhY4UHAnbEkpPpO3
DsK9YxUseqjmjjHjvTdaw1M6oFHkkEJMJtm3ZvCaZ4p9XYNqKJxb0mbkf7ZrKGLYfD1YPmNHb7DA
MboZQM/K8w5+4Hvb0EN9TaPr2zJl3uhqwKvom8Z1rmO2TRl9/Jnm+j4Pkumizsg3IRT1rMXBX9bi
EAVV5y7Pn6QxMjvjQ7wEi3iOmY/anWrW7fPQt9NDGy89NymvDNrnOmKoW9XpsQwcNdymDo8RTNhZ
aZl/dH3KyMOK3pJUR+fQLJ4sY7QPYx4x/14C372fvQ4eWqvF+6Z7Tp0muYRMDy6p70Q7o4AAABs7
ulq2+awHBuwNb6RFYfc4gLhifS/eD0r9PGNQycIek7NuETjTspNgwOxlRxqqMLBE01q8rkBg/hMo
HftFPdqmhYddhhEiqeWXIDXGzGtZZsGvwUH2fNkIUGZ9r/vYumK4BUcCM1APjnXQg8aagmFixulz
LEsjdwhKn2moxbUxpyc1nEeoHb69G1Gl2U5LEpmCadubPCwzdQGaOWEKr6RDenLWQBd5ZnEFkXEa
JhgpwJUeOrN7Vlr8n3Jc53c6JprzVjBz4ULgt8Cf7Z1hyuEUzO7DmGoaQ8Eue/TYmrvETfU2Azf6
jNcGaMPiRzhE6Wc1xwvGa/90C5/GLasEzrJUUM86M52UBuV4rnYvwcQnDICVp+x8qY0GOPZqpYQK
YE8fpMBU5+ZFToNr5WtUB/k5i0u67LFzdhh2Aw9hSwEQXDFvCxTTIqeweS/srUmXdz9oUHprgAL4
rw2HpOF6SI749zELrKdkDt9CpOAQHz1MWNPtHGeE4L7gjQBo7xKNp4v+b6qgvlX/Yl7TXtshO9Zj
zWcSVGDiYGmtJpCEWnicdX12wm9FXhpfkJBHkXP8pCeBdUoH5dPMIsBCb1WPlbkYD8Tf1c44xd4Y
slu/8+LZO4eR9RCzlbZNdeRLWzVH+M8AMW5fXVOf7rQ0fh1VZqlhFSCjGEIZXkyaKh9dm6ThekCB
3m4KEEFWdwebDW+wXKV9E45Ip1/d4GgvwHZdpLGViYmAST+tLbj6PO2bXZHa3hMsAOdRnV5nEHxP
BmAEOw+aQxUnX0oGBshXRkArSzZTJTmnesaYr8wAaCrKMenckPGTkQJ/sXZ50Bnbqiz6E+yI4rUz
6+Y0whbZSlJPnAa8cW3hF6o09wyX+T9tZ+/0MvhzspXpWMTpfEX446mfAXubrp08Bki5PAaNVrMz
jBSm0zvp3qrt6lhCAzcC2BlKgsRcxs9bmBrugFSwE7LJWAQbZx6zPbPoR4N1DnrxXZY9diFgMTyt
XjEta8/ZgpkpF1xdCMLibDqP0YIbrY1JPQOMCBckqQSTHr0piuHv43+yJF+qZ8trV1/KgPvqtdDp
NlmREgrQs9FBTmt1Fez8w4Qj5MkKX+MGpID/MjZBegig89qtAbdoGF8QKkfdEM+7m66GYIQEN5SZ
TBjc2EHJexHckILOTyFJjn9MbhNcwGVZ857BKr9EovJGWxVcspNEk5kVJFhY/L2hLkD7uq2OglCp
HKcFUshYFuBQD9w6aPB68DeJoi3rCOQGYLH27Kp8c5R8l6gBDrl/mv0Ainm5cc1yRomt+ERbS9R5
L1BFyRznbMpOUjNyWu4MsojB7+Pb5SRSSwvVaWM7WbqTX5mgNc0GLMJni6vfMWjUoyiMON4Wkvtw
BsP5s1ue32hGzilHjVr2gCVI5P5LNGaKzJYWxneSzLLqGJaKjv/M8ptycJ8B3hknuaT8DJyXw6ga
ECfpq71Xln/KcekYwDFfHuPtCUum4KVyn10XayGNrnljqXdHpFbwZAL0ccP+SmuAdssO9Til417V
6x+CB5ZgAEbd1fDrWE9FciSrBhszospJ6ePdZi+b3jecV6gG33uYi3uvCXmiNhKihzZpXuTZ24n7
OLDuc5hrg27dGiL09hi6s71VXFKH6V8botm2PjSwwzoQ6ibYyeOSpyGxEo/PBJvSv9uGFeo++8rd
xiv6/IKvowf6TKJLABGBtqEcK7ze6VuGZAaIAMwZq2GMQN9F5WgHRwqQyK6RX27ROe1BQ9nRSa43
Ng1r1M0ubpMv86hf5M7d7hLU0k1hpdNO7rXclaQtmP+3GuIrCwZAnokcITHJuzUHSUtgpDiGNF0I
RBPRx6H7JA/+1jTl1qytQUpqVj43FRj2nbwQ8iP1vub+tEGhb1lBZ5RrVX+0i20Icpe3+2vmTj8D
vDIOGaMBWt2LVuUtTNvwkM8QnVt9+qQvXYd8trPYdo5zMIMExnVvo0LnRAm3QU/ISvLi/7nwu98g
UWyvILvroX6reXt6qMngUNob+k66APm+d8iNn2wAWeOnFC7v7ebe4BTv3pp3oIqPd9BgG6+IYE3O
zcEIc23ex274Xekydb/eYTrBi+64ULr/aUCF2j9lmFge5Lf0fvWY2rN6QKOxn7dNFt61g64A81j6
oeW1liMl9p95XlfOCAeEyU5aQh+nB4YwTF2WhqCPSDuZcKzX5rNUsKuZCqa+HZBgO0kLHjtrOE25
xbSk2ufOgPGRu4Ar//O6dpGe/RCssJcbwBUWQMra9ub43tUXAKNR2PUib0P3tnTL0pIkueYVrP4s
PZKlz87ed6oBzEr65AQKfaTUl2B9W9810VtUyufKG05eY26lJdwOwVbgqLy1DRsE0hcyYW+OKHSf
1zd8bcuSJ8lgaYVq3x8aQHrH0IkOUmZKY5ca6/Efm6Ck5alJ7HaMpG/RD+WS/JB3a7ZlZdu/ux5s
5djgT81zAFdukwKPKVJAbr0Nwnn5cOgeRNNAZ6I66Qd8KNinZ1wgT3ywdYxBncd8bp8dxgbMD+90
VixmtcBjO3nOAaUMdXe1FqzqPJbP+eB2B9OcGUo0urpTg4K1mx6BmQ0bvAfhHUz5YhdpzkO9C6Ly
0cG8eH3wclVJ3l6nNS2ZazP5cEgxpO2px35QGqME9dJdS0xPoC+ZMZwnuftykgI84wRmhWbX+9Dq
t/KWwGonV6LvcgfX+JpbiCjJvGXCNXgPqe6bLVyKkBvWxUp6Zh0caki84BvGRP8c9cDdkTHZyz2W
QB57vAxPEMpljjylf+STfvFiIzuo83hNzBKBMq87SSej0Wu3cHZL1HN3YRHcvgBG+yek/OwsJ5Qn
LzF6+nZhw9jR8Oc8eE/Yy7k3zLKf2C8+nmeHXFrE2hmomuqcOW79fXo7art+gni/3sUyc+hJk+Uz
k7mZtfMt6EJCKoEX8BVcssFI3EN+VKqwtwblxEAXZdSs/U3HTAZb4HWr4+Q65wlgDvu5R+iRaBRH
9jbDMew2urrNoiItKNhz07VbJwyX+qE2EuMg55ff5dvReG71x9nI24NqGs/yVNdHK7G8637GxhRt
xqJA6R8K+e8J2tpxKPLtl/RtYMf0tMSRhukDGP+9ltk57Pw2H+4RZDdPQNOqi7B2hqirLrSFX2WY
ZbfnK09i7WPWB8MH+q8UeqY5efXOgiCNLIZj4HBS8BK49OA7FAL3JbdMnow060Bl7dECHuwX+Ib8
05lLhbVHX5/krUEv/f16E9ZSiUmV//+pGKuNsJfu165efowkb2PxNS2xW+YcYfvBgBZhBhnoKp19
UvFYlCpy2duQS6I4bPKq3aLsa/+G1d8+lPI7340ybseWubsFFnDHhiD2GHzoZfzK5ghL1/KazAVy
MNtgMr+jtcJ6ctgnp6IJQ3Uv1W9Rf/mCRoBBuiC9jeOkpcqIbg3WvGnO2HLQUIrUgIktgzD5O2tw
Q0lK+t1Y9vbry3mEiXM/Fui69cQb4OkHm12qeYteb8Em1B+u/BCzvuiurp5lWCaDOolJcDv1MiyU
JBtBaF4HEEDWylJlTUpsDdbHuOat1/hwbJR/7hDqoA+jz5SOEwk3sEWSljePO54wjV/Kbz9+LrVi
EymD+m4YKY/w1vLmHwFE+7M010hXHUDTyzMIuw7JDWkp/x6Vo29dFaCc5uSW6e4jFSSAKbJO4T5w
QoTgIaVrwToHlAIJ1nqSHPyfg1bn59uvX1ryjeyxvjO38cytMUuup+cd+yf/vHcSu9WS6Me0HHQ7
67taHy/w8ShFY2OjtV+1GalZ6VfW0YMc+295axUpvY2zJboG8jzWpMTkuP8867vpjNSWih8u9W95
H8764UrB0uFjNFd3IYy+5RXHw5m9imq+zVXlhZeApRTImdCImLwvy2xrsObNGZ6g0O+oU7UG0Vsl
6W7l5GvVdyUS9c0AhBBb8LcWLS+LvCfry7K+VP+Ztx4m753U+7e8/+up/DlfyP1FDNpv3Lk4tDGs
XcbC8uFag9tMdk2/W6v4t+of8m7zieW0tyvIeT7UuV1hSLw7TRl+qZ0XbqVrkDmoxNZvtPQha1Ji
64Bsrfwh70NS6vk9ggH9T61GEiEpbIh8vJzsvTO8lSZ8i0qupGeWsplWZ1V20L3iZe3eAVNBG1/T
yrzQyCUtPT9joYAVJSuz3NvSkR9Y7byV7oHVfyRZG5SBf9PVbp2GrbKGIL1LUc6QMBF/2/1bd7s2
BUcm/WudtRmseR+aiySldAyalCULF6bXoM7mrnP0dN7K/DcBYMByUTK+Bu0QHW5vvNyUNbh1q2ta
btd/JqVgfXUlGbCQ8rv7lvSHM0jenCVgJ7SE12jt7G8D61u5PJ/1yAavEiZv2dliYcRYVkjezRzX
anKsBDIwWJMS+1BPOtE1790fl5IPhwxepexn4x5U4FMNlQLXAKnBSrmhgeRYPlwljnjti3RdfpZk
2UnuTJn0eXaaVWfTZI51kpd9faK3d//dYua7ocJaVWLyeKOiZ0XvVum2yJU7iJ4YcYRMio5W9jB7
JdsxqLlo04O8ord1SmkB46zHzVd5kX+vatVqsMc6m62Ths3BPM/OCRLBsMQhrUlQN+xWbta0bwUK
+mehtSkX3WFntjAgo0NeVz4sXQuOpu5fhbNtsQEQqWjXyF2V51JnUJn0qngtY3gmwifXlwc8t4ju
tLf1zA+3X27qu0d0m7re7rrMWSR6e80jNidnz5z2cpflsmsgP2BNyo39kHeb1UnJRzLnWlOK17+k
h6G+tbHW22BjiFVckPtvXRGPRwMhwL0OY5Yk1DMESIszPpOUWjp7Z4aDTM9S6nnAPPUkwbupDl4i
LTtqyznUpM7uy6BuN1Jr7rLxpMyluVP7DJDeMBSbJuJVl8DLXHNrewA8NTBFd2niHtQotPI9kkEY
LjOz37MqCWp4cs6NHjSPcLLYa0Y0FuJ55uBeFKt3qT++Loj2TwGklE/wb+odqnEjqhwkJS9D8ChL
2J6oR1QgYrtKP8Weg7Kg2d1PMVoIDrCFg87e/tGz/PkprZqf8B1PvamVb2Nu4qqV+t/zkiF5jQ/8
xQ9UkOJZ89p7s/XDY7WenV0/YMNBa1HHGYZN0NT1l3oG08uUvPysq6m9RVEHeFWEbJdaLLYAJkvJ
c25V6DepKlJGMZtMTQmOGyPG6mFcSlhKwkxgwFEgTLRjU9jlwzwl1YPEJMiKwkH3LM8RFmYR3iri
YFdWyA/50/DNZPPs2KqLlF+mVgZ2JChx7JYF4I3rM3OLixjVaxXCp+FjJKqiYLhrswJMkNcOzIeb
wr2A1GB7zWOxvUX1a+qn6GlYAogu0ZOvJt+R1VTOklVmmHSju4gqV4HwmWGxW+METw1q2E8qO6FP
qaJp22kcA2YQFMS2B7QqtbmXOZaieMhupmHoHrSk8x7nJagzYHs2bQt2NTXWglDP0q1WOriiDezO
mBNmc+Ooowvj/zUl0fxwS4HmQPnXoc2tx1eR5T2iMhNtq7DdoHtq7B3NMnfT1ORovAGmLwzNvNgO
UGdgrdpOt/Wk3WAFjwwGDuClF5Z3FVS7u2YJ1iTt85gUrKEOSBvZcNNK/ZLPZmpsNdPQLhIUU/B3
ZtFXynbyYLl7YcpiM6IGr70PYNS1x/5bMuRfDbbSwYVD9+fdMuEzg0wErVBUqMT0819sd34J80T/
NjUJaAUEcV6DMQN2jQ7W46yxl2xNiXWt3Ly/6H3cntI0Lh54BBqU/1b91IwKjStLzXvV6F9rVIPu
3Sh5HOyqgfqq1J/ino0jB7HHvSSlgK3Qz8iv5/t63PQYd2ympXqspZjyxWC5luPYwSbLUaDd0mfs
3h1s5d+ddDavcqq6MbUHxwtPkMNw6syQRTvwwal26y9og+RXGM7J7by1MbePTdfucxVZm62PxXIf
ZC8YFc4s2hcNc2XbvEK0aD7BPe8fWDo+Swqj3fYTpnWQobIRsaalhuQ5RvnxoMR9VV30uHANBKgN
7YcViyWqwKC7Qz+tv6sHlpXLFLUTKXBQsjgjg5mAZuNW6KbSHhHb1LaSlNuTperyqXLAhC33xx5H
gC7VMtCLj/b46/Z30iT3j3ZRwzlb7h+q0yDyssnDn542Mw4myikSlaAKZhjua1pa29giIfkuU4ql
pIPcsRseAc6AwAvQuWat/gf6oXRKev21roPw1NtDgMZ7WH0vy4OUx0NYH1Id1aZqVhwWrBUXt3DW
A89NEAV33RIMCbonruEf3xX0fYqdzFvg2/EeCkN8LccMD8MlkJjkmcyyC0gBKKrFWtTgN/gfFeWQ
W+316G7EHPD/ckjqDuArVO348TRtVyBy+zw+lCqrgdsPv05qy0WmotSbu7RdeBRsO5pWCwMWRcr7
aAlyBCbuJTn5PoqFkT9AXldjFteX4lJFuXyzVpIYDnpXPnwd+8gcHLusqoRl5eGJMSnKxXmzgOKj
LCWlHw6VpFy4RXX05CAEfjtUrvbuiEw3910JQONjwfKrpjKG7Pg8F/bXFHtSkEuzm17bqUqv7hgB
ONFQ3uwy9hlVdiv2SRFqL2oZDneuXv+Rh5r6MtiF+qKH9UNHB/vA3jRMF0QH+fr1BvpfTt3qVxto
yZubcSo2c8r7FDWDt6hSvsBHDh6l0CyDe7+I7ScpAym8TyHUfcqXmmP9lgya+ar5UfFZS85ShW9O
9qI2DfTLh7BOp7s+0NL7cQkQ99OHjZnURO1m3tBng8ZbklIHoikbOb77l5oMuJe6rF3CXErfMq9G
R1sz2q0kjb4ZTgauqbvStFDE39hW13/C9ArpImvU9xGEyremxxZBha93XPiVb0DByp2d+eZpxDLz
qbTHVyA03Ter/DG7jfvFUtz2kpUR0km23n1rZoAUqmPlT4jooKUb9r8Cx26/AdnSd3OMi7jd+K8a
4DM0bNsBvCexOGz3M9aw8IX/zoIW+bvwQ55uOaBis/muHLx6j19bicKcU7xmimVfmrSb0Nzui1cd
xvQnrN83UqgAY3sFgfEFJq96L1m237C/4A7lUZIjahJnzZuSrSTr2DWfZnbpJCVn7Ab1XkXrTYcR
fQ2mGVxCYYXGtUYrBlp07aPCZuf3LLrH3Q4sHrKeSMvuK39wLlLSt763N7XBot3hdjL79DwIxkRv
vVr1Wzg+0UWSTqTawBSi/ipJGyMifCB1/06SszL9cPnmP0hq6rMn+uv8yYjB9/hjcAqjQXlOs1a9
j3xoxKGPXdWQV08AffbITvTPpdd+TuJWvQJWGJ51veVViVGVrxL3TipIPrqIh1KpswfJksBE5Siy
ITDUnY7haoF7bGYHz1I9ho72lJvPTVMc3M6tMCys98iYl1d7copr1EGWW8SCy6uiEjRd5SIzq067
2MNFS7ej5jHUHKzAJ+sVhbD0m2pV3h7dzPIkSTg6QOr14q00RyQpjR4swVJN6yd/g6YfqJp8xF1Z
bQGKV+k3UNTZETq+c9DZ+/hmW8Y1dxXrxQwz575MLAAWS7V2Uv+aQEue+bRp9wzrNNyIiLlLMGup
v2UFrwG/+3feWkViltL+VfW6dvy34/UWAExnx4/1ODcPo1IBly5cpO9AdZl8if7KVf+zOQ72W+OM
6APlenGXhYaNsnGVgogb5i995T5L1dFI7+rI8L7WTa7u3Dq27tPSw4ClrlFLQRf2M3SknwriV/u4
2LrAhu7UkpfKHeMfnQZAzDLc5tEzu+Ci2E5yjNJQfUFVpd7I6Z35q1p6zc+OfSNgRGaMDuNknFiz
LVHdLa1nz0ZznNfdQdhSyzdJVhco46JRdVfSp97ZZbjrfT2+1IiT/y641ZHics2FRwL4GRn/nToH
aryT8hDc452cLXZcMu0KOmHlmOdbUop1T0vGA692dKsZaPqzZSbWUbUHuNvrKSzHvNrAyy9OaCn7
VCt0bKkG52SB9z3jddPcaYbpHOwkm54mfFx2fas2n3kbVaA/rvOdsfMz2jzKr8Z7dYeEIelYWIfn
F7stzJ9wEhGLNOnnaX28tFniQFIJ5n1dVfVDrLf1yTSq4RK5rYW7r19iS9A56GMBVqXjg5mpl8hi
+b3/LQ7Gz0lkKn8pIC1vF8pyDam4wvpzSocfoaI4XzW7yVA71uaX0EYbnCFK8AiF2j1mi6i4qvjp
tU9j68hyQProQgUC49xYrJ/Rkdn+HH6jA/4O+VD5Uw/wQQadxAibQXgSuOZfGcrIete/BlhzNO2n
vgOzjE5x8+q1zAm7vtIewW10wHNwWIJ35exYXPP9k64beFCNziJpoKbZdda67Coxx6nZAkQC4b5L
kHXBv+aT5gzea556X7UpVu7N3vO4B8j31mFaXyTZGSjP5U7cnfW4R5hKY1x27kqgbkXjep8DCOmb
agjV+74q/c9RPX/TrUB/kNS8IMAd3XqUqp7mXCPN8p8kFfbBsU3L9JNZ6P5nf2YvsbCal9JwnM/+
cfQz51vMp/LYjmp7dNoh+F7ox3qo7e8liCwsc6r6NARD8RWbu21vRe4n5pF3mDwUD7WvIJ4fQN7o
+lDb3PKWgqhgxxln3YXJMh4RO5p4iRBeMyLjL7E7tBBTC52g+7xWaIza2FV2Zx0GLAUfuiWgYUy7
Bm/knSSlgA3b4qGZcdvCsvoK2IkrB10FugHD0Q1rd8WDsQQ2UrxXVzHuc6eaP7EK8LUro+n7FC1A
jxY+BzpQSO6l+td4HqbvYx1Z23HJj5b8/13fRXJpre+7PucBnrZtAhfBt7/Pv+b/1/n/d325rl4N
MLc9c2/mVrwdmLA/l8NUP+uOqR/tJQ+5jPpZCnImv7c8qYJQZPNcLnkfjuXLiZyV4h1jnW+iBNbC
tvSqRj3QMrLfeSr20V5uHtZqUjjGnrepa/gGQfmoZK0FYRLO16jVQ7B3eNd3PTo2u2zUikcJRpPn
VfRv+kZrqr0eJupdUEHEo5OSBArt6l27BJK0DQXS/S2dVbue6Rpaj3+XSv6alCMkD227ax4BaFuz
bmda0ymd3jy6jyW360eP/QeKZN63BD4TjarMz54Pl1QfnU+T3Xs/DAToWC30hkfLdTEcTdBbKVI1
YvcVNjHE43NTKgdD9+YvKDIMx46ziuDpG7Sss1wjzIDz9VVr3eOE7T34ncZG13JuzCsede7aZ3Aj
Fq4DhnHQm3a86HWIZrfpBffiqHMz17HCAnIuky8pkKBHq3vvArKCid47ZzM1S8R1Wv85cxLlGYHo
bqefPGzEknlG08VAOwYRcsfcMASBFxOP9VGpsv7I5A9ZfONXZbbfkRgZvkQxTvBJ1/aPUdNrJzVu
s7M/puZDGOh4Yijl/JaG6S9Ah9kvDg6xg78opok6Fta/z/jJHI2xCx6qommeiyUwVIaHYYFc4lLB
0BcqUgNkw2rLBy2FF49ksrofvKJ7kPpSDYOnPaaREwZoiNMkiyc7kHm8ZPvkOUCsY48vZfqE6BAG
ERbGaEanjgd80OoHK+iSYwW15j7JIFUYoznfOS7IYtjx9tXJhuhcIGV89czIOrPsUVy8aR4uWTWO
Z0WNymtmFBj7+H10lzQ+Ek+D494l5YTXa80iSdQl/iFuWxUHBrU+uF4xQnRFdBkBqP6J/Ylyn8ZO
9+yj9oRuMNhBehzQQFXfv8wdVj+YO4+vkYU8cmdu+i5kUSoo1M8Ne9DbcFSNt9F10fJG9/QL3jP9
poqm8d7HhwoJ6jzdVVMYoYSFfhzfJggffjr/kTTu3seP7Cu71w26NtHCtZ+jF7CkvyJbnf9QEuMP
Fn6hl1sBC+WBqx+ylo+zP5jHfjmDG+PfAQ6sxOJhZEJlT4h0AjH5owCXqHfmDw+sAVPAbLiijTo+
1YmjL2r8M6Jr9b1nTR1SyLwBzIzKU9ZoCMkg3jc+xKi1MCgfT7mpRK++4jkPjgabVozgQ7OHcmf5
w6lPh+mraTN30rTg1S14U7QpL5ANUMevEQDAfVAO/UmO0uPkXBuDdskdbdixllhcYATFTFUXZLDl
Ycjht5tbljkhiChVJPYu015KJPNjyVp9zESfkAus55G8qnLhobGBt81wDHywyhYrx1bp3joMLC+j
r2bIV3BLMvS2WbccYHosSRTtvP3UFvhcLkndnCAtmVZxlqSf1toGdmK8weQBkpztMClYAj0P8Xsq
zam8jl5S4WBBTIK1jsQkD6dxajc6EKUhB431fzhuRjCqhKD+v84tyXeXdvARODMS2rzLWw+R649R
OV+y9GszheErfa6/KWLHOus+3Io+N15Uz/GPxhAq2znnMTteET/ZVXGSlBxkGt5L22XevWUpJ6SL
5geva6AUtnn7pR+damMMTvCjDZRXCEXen6amHXKX7gAd8G2g5XpEBUR5uyz+xWLGI+og8R9VVMd8
dpr262J3v02srrxnnfuqIuJ+D1Ggus+1KjwgZzpvElOt7tcCKWWA9bueiSVP0TpbtXsDIoNz83IG
OUQqrsneHp2NM9TsWf5zkQ+nVsYEvpDuv6VgVBHMXC6ynkCS6aCe2PyKLzt3UJy7bgwwIMI6FMcX
pQ+hkOjOk4mS41NqL72vVoAwMEP3lgfTF0ul1D05LBXcOyrGJbGK1P8tueTh1D3cR0sgeUAwtT2+
aOyCLKVrgdSTvKpWs4M54AogydY28n2ELMyuiyeW96v6jwjigleo9TctmKC/9eX05pRM2uup8V/y
Oe93QMX6Z72LUcN0xuzRNRBViRFxu5+sfjgVoGpRcIzA7GNbdbZSD02QpRcfHDV6yFO1OmTMdZ9U
tHZZMWD1OrVqhYX1IvvMrwu3rHm7XxIbBRRrNs3veIp+9ZvU/lla/kVlITNACQdeU1InDKU/F2Vr
I9/HIgMbGt2vcfLu/DwvfhpN/EMxWaWmtwRAD2rIsnrcsEykFiwkPbM5Gz779dCgac4EQkpHJyyv
YQYVUEpzLDzv/H5uNlIap2GG5yWaclI6tXb6UCvm92Q5Ezse+WNaVy9SFpsua04ILTEmjx7LVlUe
YpyEiAfWHD1KTAI1C77Nulqd1yyJ4YYa7mJ8fG5HraWqkznHmI2ojeQ5TYjcpNvAO0UcdLvWW6+j
Dtl9Yxb2xZ916s4xrlQwkV7GxCvZIvLZPNFS7eq5nXZV4VHBWY+0YzojFSMFEowuqkFbZalTK8pU
HdZjNF/5Wc4lynb/nOZdFcuJ4ZDJydez9dh0bHtnKne380qxn8Zc4l3N2VaULXZY5s6wPYhgy+mV
oYYiCIP13YFScLuk/MAwU/2DZ5pvtzxDfsF68clLaIK+06nnJmx3//qf1tq/z6v9mQXoNtx+w3IX
JPbuxy4/7vabpOR20a7MHmOEXaGKH63WVa/FUk0q+GbNMo9EpUSCSW6/RE23Q7ph+MNjR+he6YYD
ow3s1MbmvkmialtjYBFEUM2CJv9hFc2Ehh6Yxl4926E/Hx2v+wtY7rRLEVZUo5+9nmAdadr4UXjo
g3lDdw7T9s86870DY6ari4RpVOnRTrOnRcrW+2krWGTH3Uap6cgRmjWRw3c91hgb3K3cOnljnnmC
hPfZbHpv0/PaoesxvdZ+Bbi4+6wFIyeD5ocidvLQq82dE8O/rEA9saCzT1ndKkz9R1gMdwq7nlOB
JeKEBEO5bPgVCpsOCXzfEzxipqleco0U7bluE+VJjZnylvgZPVX+1WQsgr3ckjWMPTSpNLm/5WmY
uGzmYsjO61EBK3m7rEZyCd9U5UkK4KD9aGcYV1XbQ+WcX5rqpUnN4WlgINQ6NVroOVPyYQYygnhZ
zA8JPislJis45GB7UHUOyg7tuBmhmpoeeEMrfei1EQewJZhS/7ke4PFnxdUJBgvUP0HBavEWjtl4
0Au0xiQvR4HhOOOyxoLp33ndzEACSVP9WOGiV7iW/5gtAXIUXulUT62NXFPaooszMoZ5mpcgSo3y
5E7OtJEkPYjxFKNGAWGouWWt+Y1tfoms1rhIlqtUOrpk44xdaFPsJU8CQ/d1tonQbJQq7wpQzDOm
5nZhybb0gv3dqcjPcmHJ88NhY3utsWunmh3r5UdKYZSo+dWyESBcsiyW1R8cR9kNQRg/F+W+gBD8
1Gpa9Mye+a8xqvzzoBn3CJGndyNmVU8SuDNa/8haWYc1L536HBM3lPkTVYkVKI2+ged1d0msxHpi
sd+6HdtF9n4ufNyPwrbZ5rnLpM1P8RiardI93tI4JFWHukjNLThfysPS0q/L4Dlu3MfZY3TQzxV7
RVVnPnleojxa0TVYEkYU/w5Gq/7WsWp5mcx0mRbC98H9D2DGWm9MUDlKZ7peOZGjFjbeFdEThnfd
Q1lMu1uLmssoAGvcblBFbh6LOgueTRbJnvW4eCn9YLxKNQkYkukbbIHKkySlrobK+s6qQI7LUZIH
oyKFkpDcM4cbt54aeE9pbnhP6HLPF8Povgd+jUrIkq87WY+TVLzxYxfmv1RDAfPMzn14LzUY+T2p
kWZco5n2V/wPW++x5CrTRds+ERGYxHUF8irvq0PULoP3CSQ8/Rnov3G/0zgdhcqXECQr15pzzDmV
By32nXvMou49CWLt1kg8sgzU4t5fv2BI4J56w3Dm+uH1CwBTxG1bUDCSvKFBjk0ko2TLCsaU9Tcf
7ct/35vQOyXMrHf3hdlmO29GMQHOMnlocEOExLPkW8uFjBa4so12lm9BDoff8gDqOX0QsscbauX0
DxT9UM8qCBVas0yuD9QuC2lZpHmai6LaaGLi8DTCQqKV1BcBHv7/nq0fwtd7qyRZfmRr+Ojv1miV
iHDo0/UZcc0l8+uTXF1CwyphvD67PkxXoeT6wKYW4eT1k6Brh71vMvFWGcCXen5O/ie8WnXeOmV3
966bC20WyS52NT7890CNjNXh+nF5dT2MonwTq/FoWJ003fovkE2E88i5+o/sFrAbNEiaAnB3T9cH
s5VqIeCoW/kb//9Ts/C/09yEgdFXYB+vXx7HBYfo9WkGdgbkf54x5gCcz9AOyt7/jpg3E0GSwxnJ
PIcR4vUo/u/LwF7Oa1dmD/uEuAMcZtgXxFabLQ2L3fA7D+InghZR1O1eEf8V2sZTTK7jqR7Gd5fD
ek6JA9tJQ3wms/C3alXV5vya2j+z4pTb6+v972hfn13fAWZYyVbEHCuNlLSzPphhl8fiIAlqOzlW
3RwdNgl5m3UbTR/2k3BeCl61bSsc+pg6dN5hTgGjoyb3ANIvmh1mHSbm1ZRWrYprd32zrs9KoA3b
FiwI993ROPWQLeLWYdBlNZD48kJd/q8Dg0WZ4+b4PQhF1wg0rYzo99NwaxP7W5SJtrXsSz116tQn
zvS/B0uk6hSZ65Er58/SMNsTlt/25Fct0PHr08rzR2N7fXqNXr0+uz7kbtSidvKhYaza+XqNY2ms
FoMORcf/88RqfLc6piUggNUjur7M68P1Bf/34VBakGUMcjOj1cO0rBrF6+Gor57T61O50PCqSncO
/3tnrufpfx9en/nGRLwVBl4W7xpOIA/WKvv778EeRLIfhH3OV+399Ty4PqTrhxMjjt2S9pfrp5rI
Jtwh9qhGrrEG4zXRwNFG3t+xrh8Lo+9IH7UqPGCra+x/T93BnI45kC9M8hzTlQ/RCmIMrg/XD7MU
CrGRan8dJeV0JhhSbpbeHUlF0TJ1dr06tIjpkrWaN3FJtG5CPnWoey27GFOP9vR+fvxCPRvNCtal
HiE3tiZwDiv9zOh8a5YjvtH8pqzbZAOjjEHp0iQXBy3MTRwNAfP2fjPN5W1pcIuo/NYOfSirZ72V
AUtGwwidzmLTDkdwA+vWdtEfcN+bh2UiQcjxyKR132Qnq51gCIOKfRjJYunjXSoJoiQJXBtL5iPI
BENuuCwa2Z0wDSeYjVnbRpokFmY0d7D/wdMtL5YojlXT0L8jkijtxUc7tWQWzsUO/FK6tTH61XK4
JHGnb7g54kxO6jrsMWQkwwXwK3qSjJGupjN6jTOaKnipAqBs6W5q14xoaaHCpUXBcDpYGnMi39jr
wwZERe/RaxzVX+9yYLzRJyqFn19G/xLPeRakBGxFVabDNSWiNDVoV4864FuL/POZ0Mx2/MsiHNk6
SqpALba3j2DdaI08SDPhIMChS4XDkRYJXvF+EuhiplffW1uXBEFSj/U/LrfudW0xDNgxrnOs8r2l
zRiBNfT+w6TtqSiWgPnjJ8VzsvVm/PuN5uSwiZDpeAu1p8Cb44FHQ77JC48rfz7k3oMCgXRg4qlf
ENOSnuGRwKBXvNENLl0880MMMNiLPZ2srUHAnML1lGh/MiJbplM36xlkZo68KZLl1+aLQdVzo2zZ
ZGtudFubw3dbQkcyuUQDYxoJa5on5o2JS2KOnomQhuilznsScB18Yji4w4J2giUwhS+5XgSOXJEi
sJY3ypRvEfeLEMrrhlxm8kFLRjgef8tp/RQmxDIGqHJmiF72zdBquzLuo4cZ4vrSev+aglS9WI+/
5lHbSY+N4GSM4VoAjo6VnNHK7Ww/+dHgsG5qRTaxoZZ3v6VhQQPS0H5dIhLhGlnp0TLo5PmZ/gBx
wQusuQijZHyeDW9HEC7ykQQpliZ0pq3skLT8O2+NYbe0agjnpGh2mveaaFW1sbMy2nZFRX9mrHa2
o9WXJeEXTpLOYGoYd7HKJGjK+TjoX+z8k8Cf3XE7dE99TlRrR14X/fyt4zcfhhzBswBI8ixCj+X4
iiLXAnaUJQEpnuWGatAIFvirG5/A1I2cVbnJ3ORgC03fjCC7nEy8AhJrBSJJMF8F9VGrh1VG+ooH
MVQ3hoNhxTZfm99if/yK4rYD6lT/ZMv7YubA14rkG3FuGfbmCxGKLyN6SaYu0FKnsw8ydZ1tSDV4
Ib02NQ8uLTNEwE5k/tG+AWHifGSTfVsrhvaFfxEm31Ya042lU/2zpmfbkdRh2fSXaBkIkK3mPfG8
DumyVXKY/5GcTb/6Oa+GT2MgUF6X873IqPyHZcX11jQCiUZn0CdYoSsgkwOaYcCGMedE0NUDQLDs
a+QgbbqGUGDN0o6NoshKhNEGcs+x18PCpeFPpMDZanZdaUcPZBvKLaOdLFCt++KoMrSqgYVAA0Nb
FO9k3Beh4TPw7juZbvq+fEMvislRsodWeUpeEupNpyNIeM2JRRmttr1WvALzfwCd5m36t9GBQNem
Ob776eil5k+t5T9lan73rUVYYAeZX2cPRYd7X03DvPNKhgWpgZbdK9ARJXP8btAFVSWwv2mun/Ss
vW3XRlU1r4PYX6t3iV6Y+IcTpLL9KDZw77qt0pzV7tzcjUm2SWuHbskq1G1jdawNbgolGiEHeB+s
F1ZNJw4y49iV6Z2LEGPTFPVtmdd/peUe29b56lM2XkrcJ15RhkIvDghV6AdFkryWKcJX700nSZpZ
DKo6bFGgbwcrg8gzjXnoaKTRm5qcN5pdqTCytG8PslESjQjRU2srCJUypevsZ9U9E/PGGLoUe7oA
e3uhk5lUL5XSd4JU752XOOiH0aykNqeZVr/7ep2dxiBOvJUh9jhaCbTx4nVeZBHCn3lOuuW7Vs6b
Wc8PoxOYpdPunFjdLKA5cwfyXE/+pOE4NzUYa6/u4QzWJhM10R/zKEKm7eynVAu9lKz7jzltPv24
eHaa4aIcNI369JrI4tCjwckV50Qm+x1INtA04yUBHIigDTBaV9hh3rAD17rQ6rg+ocrbxaHt64km
7gwzDj400ACyK2L7c5bqk2zqcuMW2kvvAbKRqfnRl/n3BE7PatUH/rJfZLvoYq39MqbHQZTPMzby
oNDrx2YAXp7CYRpzFNUcjydBiNi+ZgyA5s+id9QvewaQwNT6YzwMD2QakSHo0R+fpPvbix40BXdY
MraJeq8EyF8AyhtNTERe6hXYpuJiyuohB82zMZbJ3grf3yvHP36UPYA+aEPHWtkS3n6OWH5GHpGQ
o0ka+5lQjPoW3zASPhdsuskV2UR0dugKS/tbL+Ul16f3gX+Krd9biggD0mfx6nfamZXvCXFZsxkG
l0Mf3xok09e2uZfZdFB1tOsP/VTteg4LiwQ7f2aHasNsL6X+n0ABu81tSpfqIMlT03uCxZR/yWtY
n4OVM0+pdlPK1Tt50W9REKGco0+rVPfmDPJi+vJ+8IqAPIeHRsafdsm+EQsZ0Q1T8eHiqYdPWo8B
oxlSHgTRnwvnBhMBsPEVZUNnTFQ0autZOgLjYS/YZxx9dst1eUv0aEcdkOr0qrhchjdH0lReCk9t
4PDcFZnqN60LEVAXCI6sMn6uneK3karblLKYwtYfSIzEdNgl+nHU/UfXooicE8jZVTyerZ4quxmi
z0Fy3S2DuXOAebv9eGPRvYOckocg7hytYBraRqBE0U6B3H2DQYjQKaaFZtE77EaLg+xyGIk8WVjQ
jTIcTNfH8O95mzGbyrB86ksYUWOu6TvTgtnQd+kjAfAygm3PDY5K8sH/0dUwXAxAZOzG7IMXyWdN
zGA3/eFTSEjjs5aiexk+u97fxSNI0T4lo9jP/bCgRdAx4CgQxoeVrnHxUIS1IgvamI7AoOslHev8
UC6jdyRk8s1NgfdwBx/G5seQ1MbzxOVZw9fJ0ovQahLmJhiKGadLmz4aLD8h7iRUTeT3LGl7idP6
j5DRZCOMgbGS9RL1HkEl1T8Dcp23dLgkDBLBotQjn7O6GeL27FAsxrK6HX2GhuSLgLq6wUD0Sq39
6jG0COx4zYow1fdsswPIvVHdej63GmcOc29YEwa5mzsESGU9HNX2LTdbro4pcLpFv7PHUlGMF/lG
eNRgToFuI07/RvrZ8mzXKyHLVvDe1PRi19PWMG1FYUVoRurCdnCGe21SzTHV8nsrpiAnk7Yy7Wpv
0Zlq22WioE3GPSZtq3fKkIbQi5PE/+BbwU7N0ewlRssVwEmj/dH0+0rr/Bg5liIZWDKtvC0bMGYg
7sWmQG17WOy4C3uImP6UBdli33SDjzZ1+LW1E1HLl5Rg1oomNMBHtHd5s8XKeJ+NQuz0qv0AsnAa
qgXic70imj9bQXC18g3M+nXy0giXSggNlEeTYNPqMXVnnYKZRIJeeXtESzbRkO4UZA7mHmfGFWJ/
ZQMIyHGayWx3zJ2w5mdTdy5txhWYcIRzQagEU8lf243GsJAQh8ttYjj71FGfizqhnHkpUKRuyAVp
t6XBcSJK/BYnBrKRhf26g1dJzmsL3n7TIPOt2rYAesi72Z81Y+cQeLTxbe1J1GI3ArhdF6l6AwcV
K9SMgHq/0uVI/8hZ2DTrDDrwY0ysf6ajzbvIHIElYyGFaMj2tCjA21ER2j5nf63hHaAwITYxwb9C
jS/TBEZSbv1Zjqw2jqLdb0NNYt2khWiDFzT1h9TTTahybpiTcrrRfM4S1za/aLj8kqHcnMecqbXJ
4H4mqig3jUeAfWWIVAYDpWWEel7b6w9sU3rEoWky2PfyvbDh0hpKHVxj9KgDsiYANddDT5HvmdGC
o5ZnLeVsqzux6YvmJSsq7EjOCTBmuNTUz5P0SfWlSbFximQ/kTgOtXO5dZCwN+JnNvzvplyyECFb
w2k6PLjV9OH20zck0cMyz4FjGp+1Sm1oyROIXswXkeps+CRTFTAH0RvxNObuw9B72DKy8mb0BgYo
rc4g2//IbEmifWk9R/JxEDqobhiiJIiRuKO7UaiS6qawxUUYDpduLMlzYo7R6e5dw65jrKspTFL9
nsCRF3MkFdMfql2czI9JZI9oAd0HBioEuGQRzObl3fMfPUdDJGKuLL5SqkDKjAKbAhN8XRxmZh3O
UGyJOd+M3cC8IdlrTXVTFS9g83yGndGBczLomsTaqsxgJzYafKuZVlvNdKzAO/UxwE6afmgXyAb3
BzQnlbudWv1dKwpGLYO5jxTMPRURhleAQWvdIYhH+Z20SO9t60h90VcFBcbkbmyqSnZf052eH6mk
bajDBSlVqR8Y9ejwZ8hDKHwtiNDmVq1lBJ6X/cxu8p4wp5znoQy0ETZg5pvz0Z3fapEW28jcF4KB
dIUPFQ9qvHXIganF8J5X8dqhZucfZbxrvtMF3BCYlXQGnVby6rR9hol0dvIXpbh726R675qJkmN0
JGPCnvFwQki07/owlH+aiIyMPGluZZzsLIJEdv6szk1u/is0DLtJBvl95Q218htF0gsD8XqnoVHZ
tFzxW19z2Rv6XErT1N9W886HAjzPtNvRc7VhlMfQ2WpsgS1OhIKpVtbj/SsieiFp+lNHxUV3NaDm
WUOyUGQzekr7QwJgY4Noyd10tfkzWWCnihfDcSsSt4xP19AO7qLon/ioeazmp65BncLr/oE380VF
Pe1aM7ldQA5D9s3zgDRYKATLXZcQ4XqvuJtyKWI4rL6QxCD9Hv/It7yNfCKWU9Yog6DzcnRffUOd
5w4YCZw5suSt7m7sxFfFmwUS5SHNfXOvrZHLSTNfCluH+p5Wwy5N2afp1P5NM71yjSIDQVS/LofO
tovnPT/HFHyIAd8mR2KFXnLD1EISsPavGEmjzdRGqId+fPXWetYbve1ntxyoNhGm2guKM6KrsU6c
i9xnm8oSFVkUvFybiGzp9bYd8poP3TE/WwMtVYlmgobtY83B21ST9aAVOS1DYb2PzC2NeBpD0n9W
noofXxJbPMeLczAKCnQRE8rH6kQFAGmPPaxnwm5tBwuhMSRhGlb3fhI/NL8svBGTnwlnpUrGh0Kw
U3M6/DTZRCyK0N+TjqCG2azJg5qeAZAWOzRc95k7XhgrYPTTiltRxDJkE3iZVnLrbD0ZX3HlfblD
/9rrnJi5/Ur2xZPpVKGIySkkAhgKOEGy86nvuFqwdaEQP/SW/j5I+5/mjvSVUbr1Ftl1mU4zJuP+
7y6phWNiPLbDbd7CAWcBQAa3wpuNj2jdvHpafFkgFYLUvuSms9C467+bVu1aV3stiCTeuIk1BVNN
4a3bqBkizhaqmKGqfaziQt/YojjVkfxXCSwUybAApUT+1A1PbiHOVun0gakN1FQV8nsdQLXKNC0U
az7v4BtbrOBE0Wf1d1ImB8AVpy5Ndnpu/yReR5+qYwpIkipRiunenJvb3CFQtGuLYzMSmTrozRZV
+Fdu9MhFTRK67XSb5QyeM4n+LaoAB9tb/oXzkNy5aYVIeLpUmgHfyTGSDabHaLIeI4mFIor+lkp7
NokSUk6dPGv5J8zEyl7MQIt11FiTeTvDHgstaXy7gzyafvpUT0zWcQD+yGg92EnxORvjW17hqyZt
AfpVzWtOp9s5n27qDHleFH9RQnwRrJps3Hrc2c38OTSrL0/nRq6VPorApYY9bqK2ozZfO5VqzxQv
Ca2Z1qyemgTAm3QTkk/fJpEi76tLWRCnVNuPpTcJJujaxxJPF70FIe1XNyZLuHC9vaxrLygnIHeV
3KZT+p4WnQj+Wrv5tq3iX9Q0aC3N+qGE1ijdksXF6UhbsiV4vPNSTduI/HhUTni1jeaMz+jJ1EbE
6Th/cVkc5gksYUI2aJbpNPWGauRsRHO+CCvUmanC4IrxglRToAdyURlJiWm+W2L3jIPyyxHtZ7Es
dyOcL8Zqzg1XyJuTQ2vThtCvajSYXrw3uyxwpwHBsUZaVLbcYl46Qa1d9q1tbW3wBtx/DPIoi8Az
ubrGRR8PZDpA0UcGrrwByDovqrH8R+XSvHHpp2wsKjrO4urGKl4HkYcEqN53iXxPRkbg6ym4zERM
ISzRd7HDiYJ/4nYpoj0d8ffIlbd0bu8iQPnsEvChFa2xJYXoXIjySSbmR6kcwUYvoazFT+X5UJ6E
5MZYpU9XqUCs05Shedwc2I09Ear93sjsm93vMy5QeQSbT6byEoX4Xt7t5tI10QflAXqMhBIlolF/
0RjkdAZhK8Ns51uvNA+ojGjrZbNFydDG5ENql9pttFv2mm+qpLe7DO6OvOwqrG1nYk+v/F25gKJZ
RJEfqu6mqjUGBPyCrZdr3+x7NzNeCJFG3kEtGr7JEmQlIVmx8uLTmE5sGiEnMNvXgiaziS2e7f3c
l8ZJK5hgtTgRmES4bNS8RMeeYezn2W+P2OPSTTeTwaQMq3zU5h5ovJv3++uH//scGPqM67IvotDF
wgGIvzG5V0nCxt2yJstgTX9S755IgXETYOG4ag5afz7WLpZ0TE6fDn1kQ6A/da1BO/B6dotBoTqI
iE4fEHu2Nq9L0fX7kQq9m7iHjR0NyFQ+kS/8NchidXZx91m06SiM0d+70Z9LZmcwF8YXOjLuNT1y
t0wXMTnHxYc2AFStLUp7ZzJ+o8rjoqHCLqPon5WJIaBF5IVgA4RvAXHWK16Tw7Lktad0Wku2RDsn
Lhq+yP1OfPN77JFvzyzC0RAdITEDSKdjJX3zzc+Bftu7ZtZu2vXPpesExnKQT02Q733vFX4e2MOK
ZImlCsY5uyy681g2d00mxk1WTE9VzPS58Lxj1whamu5dbuImd72fTtlA/OP2fraLh2wdHfhaSdtQ
dWehx1PQdxZXhE8KPK6yE/kYVdjGrWKGL0OK64nL2jpWoyBQx2b3drDiRACbQNmhOxAJDLeBiZpb
LoTGuNtmdnPXZeO7KtegRZWN+8gq/6Z06W8kpI2Y9rZus1O2Yp8b7GwxH7CsrZ/o7+ns3vjxn9lb
zGQ78tA8NpxN6lUsj9lTOb1GVgpdyGOPlsRWvMFivVESloOqVeD5GXtn1542zFT3Waobb7nPag07
lt0tLRZVkg9lpGcx0H1xRnHLHvvZ0cu3vvSKrdaJFKFF/A5jBAu7Z+5xM+kBQg+WwVV06BI7ROeQ
JtUQrG3P7WhiVjd5j8112rpoBEPaeb4nyJSfMs8Ws7Cd7jlfC07+cqJVGY0MV0CoYHFn4j5JxR5O
I3fJqwovyB3HwNE0PhsFQEDdAvky1g2yKhpWdvOTZy3sl2o6FDN9ZqOw/aMpjrKUw2aOGUz1C80n
182/Bpp83G1qbVMheuiLOjnG2bgW0OaHjcVlQ7cyBneiunu9LBmsmPa/eh09RZ8tHZbAyDVqV3np
6Vkik+1OMdbAgWLkIXI4K6uaZueg4zsZb0f8dQEalWbrVzaU9Jmxh7Mm1gwtHb90GSbmZZwwkBHy
fZdAqaC826guHx5aMtPDnnijFch/pi9/E9ttUAz0bRREDWOirUkt1RyzsYX4wR0haUUUtEOq38hJ
35XUlJvZxTmdLiSWC/3Ob4S1F/rQ7iBEHpc2czdOXm0Tk8CWJebmEMeiP0/023MPgXuWq1enQmSq
yxemZrz/1YL0h45slPbZqahpq7NvhVObOUSvjDtYDFAk2iq9SJf5advRtG8spWGKhQdZ+OV2kRY3
46l/B9Gzrey1/qyxxi3j0c5ZSYu0fq2cxTq4Zo2aWdTzSfTrTKhDTkP8Bho+N++oawvyxPFubEXC
aaFNAgN2TyOQC41tlmO/lkVXBq5RRQHIlQotJ67XJguIbKsAQK2X5F2h+BP5zCVsFZ0dCCHWPIX2
YovsTToc28iQziFLcwRMXPbYfF47h1fc2vxJ/ER0YmKHZY2RjOONb7ZvIyzOywuoT3WO6wedFgpn
VLWJeFe2Sd6D++47tnv8baOZdwSNjEydqbJcZj1bx2vqIIvHg2DjTrxwScTqIKo9w2ILRszOH2/q
hPAWvLJfuiPkY2lG2zGb36wJ1+Xoji99hNcTGVC3rwiiYYmWdypd+CbtT5ASRFsn/tdYzhC63nCK
maHSOPRNwCjxTNvcaX7gN3OI5ux+1AeN8GkPB8zoEbtRYUxoG/S0Jh06k7CRgYTNijPZjsCtcSHh
+m9uxCxZblRlHgGV1Atlhc05JxrjR8X2l27+jWr5AT1DuAWgcLu9X3pHh4wT0YeOvoBv8dPCdHZ6
gYOCkSH0mh6TCX0PbRpvJ2bMDik+WTJu+0T78DvhbQejI3AtzesbJn/utlg80vEEMx3GXoFuUOmw
z8HcS8XKvnYP2EcEMDHykNv2MbOi+eREOrMNtj6iQpLjxrXaabDg0SE/Sa3Qd513D+OCwlCfX0dl
HJZepyusuhc5MhFxJhmYcdUHavINCsVi4b+Pb5JefhQOIzLrzxzTe4/dPptg7orjqJAasR0YFAPo
xNeo2Q8dvvG7mDwSrSbMmnCncOq1n64eP6yYXK8iuskHtJVi+Jk8GvpNRgsedeWzpClA3psP97dy
aH5YL2PE9jCD3rDFoPOlre61xJ3PyiW6oMyyB0000PPtmVNuaepNjRQlNEb2fO7KxO+b6le3pn9y
1KlYnOlgsPbsV+j2VBf/0G6QXgn9lHkvO2PT7R55RRlnVZLRfrGLfQICF7FhmGvZodQJdO4i677t
/exU95zbVhvGHOTN3PjIAxmCG61vbxM5TbeNt7VQz4aeEqRtDF/zXN9xh82ogq2NaLDPdXWFDqTZ
zdlq2JXsOwhtQyC/ND8ZJiu2CtmTqftRkLS0XpPaTnlG46SI6+GucnDmat/02qdPLT4wfdVBO4nb
sWfMtqjq23VXNotga9T1COtG3hVDX/axv/R36fpg030rUdKerp9yipYoIzoPTe7wavs1giZShxL5
I5pck7WUYHVP86H4d+McNi3rcNQYz9mQZpwH+lsPXiI0TNMNYuvgOY4disV/i9NE4HKjp1335bTt
IjYy5YQPItt0qm6PreqfR7dZ9mZmpduxK24VkjFmx0znrK5o91w8BBt7Qw5HWDGrZRJHCccai0sf
TAXd4a3V9cPt2HiPRcUBrZZiUzZGdyt92ZDhvfO46XsNTBbJeAPq2F0XzTT5aTPKRP2bBgOKuMtY
PhuMV8tBWdj0n00LyQVHF6VQufU7965kIhY2i+gDitZthHVwZMQKM2cN2ph+s24OI2eUxBee8m5Q
O8DfKBejW3+Jb2KHvQrbsl1uNkkwaTn9GGM6GeQPUOSoX5Zc4FGud29Y3UM75LRhnPi1mJl/Cu5L
MQTpTpv/FPnBWWQZt6ltjaGsyninFSQjtIb359poNEv5quQYbQQY5MCd9cDtZ9Zna/kRyjt0FjHZ
2Z/rcIIuZfHdKry1uiup/TRCjKo5Pk9W89LliCkkJ5fZP+PjOPsdCp84SrZR2kHxGMyN64vv1XFC
IQ6dpPdNK4hM92KivC6Yv2zH2Dn6SH5OGBVfjDVmPG40pu01B8AVP32B2RIfUU3zdaciD6hNVpCX
zJzadMkoggVycur5brSYHtgi+kjuUaCwqgTRtGwHE+n+2N3MQ17skWUc5zG6Iy4E6wu9iNxQSHVc
fmc8z29lZf92i7oRYrijSgVbnJzziO/g7NQQBPW7XAyc3Wt1xhzlzskSQTnbl3ROrENry6OhyEEv
1ZM2L8bNgBbIRAe8q9ND2VHiSt/6NXNr2FRO/6bVcqHPlXMz4LiZODNbRE+dl5wlszR6bl+mkPJi
EBabJd6806T0w36pA18knC3pQwGZIYhZ6+tuD1bpiGaSW3mum/j7m8/CIU4sUhaJ09pvbA9fucj/
yS5ZOPvN/dTyvoiU8ELy1nfO0n/GFk3ILFvt9BkTNIuMJ7P24kCAKKPDwMTW5jCP3bhD+MQKe8pk
9sL7/+j+65rOD2P6BbRpafr3vr7RJrZVdvyrevXYm+5vU8g3b+6fmEJEgZlpcPJdgrN8iFJtxHZA
GKt6hzmqRmqwI5BkE3ngbYZyadny60yd3cg6A0r7Z0STF7QVOrF1mlVJ7Pns1IqQ2J3jqBzgD6fZ
mvcuV1AV1/uShTtytHdrSP+Am1V0nlu1r3Vkbdjfk+63cvs3cqboRlf1XSt2RsSdkzUdurJ/KMUI
/bj6Z+Ye2nS1HbwUSZ0uGnIZ8J02a/yMNiOwi4wf1/xloOltk8W/UUjSwsoAjYD0Om11NL1+clL2
YmyyNLlpao3USqu8OLjV8qot93K29S2yOZvqYgqGytkbk4qhjTUtESzto8kvhrDG5Z+LU8emNMbR
SbpjgvHabyUr/H5ust+kblfolDxalcbrJpVTOHRxKG/ZhK0ZaPP0aiyJf6azEaie7HHPTo2tcqvn
pOnurYEgCDDV/BtpOJVoXT265fi97RsnZyvUMi4P0lknuMrKLzD1HpB/A/1TDRMrxRBDEe6Ecmrf
Sq3ZTs2dXHTjXJXjbqq0OGxzirKmP9SVQd1KTzitUt49VW29ZLlJSxagKGmrrd7IU+wR3B7rxC6g
ODJ8rd/6hYZdeXwvVLftxp4SQMb3mkHRP1X1T8xAr80Io/RjLQ212fxyZHsndHko/WLeSoN6t5C5
Qz/IwixUQGSJpnsZW/8acY4tVk1yAl3GYX8+Goda2NjcR/+XjJQvml+i9V6ZoOwVMXB4Ws4Wm9Ik
poxQsXmHYeUumfS7dBpQexjHJi7KnUF7wCmde2X6q5SHcrRpCVKc0bo2nfnWq/QZhSXlKBwqW44Y
NSrntlqsp8jKHgVrys5zh33eLXu/MU4Rd3LMosFQMyAjmnKbZXQjSezM0m5jtsoKkVHykRdT7DTo
YvqSrjle7rRO9vNo7FwpqUpoNvpkFmwarbgI1f1E2fiT98wqsmVjtI9FOwxcNFj+ovrdTJyfVNm/
w1jD6zdDSy+aPfB75mUzYIWWXbuT/KMly8C+qTqaZ9qdVS/Pie2+Zq466KZ1bBNKVU2aF/A72D0E
Gp2BG6Lde8Pm8mcIbdvqDTcM0BCjL3Z2yx1Wn/51FdjA/J+wBDls+ZGm7oPj/h/Gzqu5bWTN+1/l
1FwvziI1wtbOuWCmSEpUtn2D0tgycs749O8PLc/Ikv3aWzUDswMACgQa3c/zD0TikiZ/nDx3VY2T
uQ0a7d7Fh7Us3Y9BOyPiw+Co9AApANrhApEOR5Hie5rrBLhT515Fxa318isEjzqQV91t2RGLaXzI
sLltnSCOYWjnFTcpRIaFO43HrHVX4SRwUaILGZOjgU4KaVZnI5zqxhDpU1XjVaaoNlr7ANLU7s41
CS8bLrQC4dz2jcaETawYcslAo5EADNe8jzHohG6CvJgwqqdMbVcKKNUS19Ah1K8szcYzFN3AiJh7
W3i7+ZVHXuBxymKxMIMMbjpUH68U16VRX4pqcJbkGll2Y1q3UErjnLRWvc7A9PQOyMehOegt2WCf
dEqlfEbJAatHYquLvkJBElyqbvPT9uTLk0RjXWrvCcEzNoZawXtt2rZa+5CqhMBQRZoZ6VsFYnft
WkxKmCj2sFXmNCB6UiGyE6o/Ehxg9uvVn0pH27SVeWxtGz2UAmfImDEbQQs7J6DZNqe+MJuTloft
iQDERFqvV3bAR/pFrRTDPq3N4iYylfiGZfX8WVbkNfxHdIp4bVoeWpBe4GvLSqj19lszHZWhW2Nr
WF7JKuAA5CGE+fH1IFHvR4zjzrAWU13cEIcpb4CL3RYq4h2yysDe9bJ01d1Lh7lXgoHphm8brF4P
RCAdln6vK3vZD7D1cD2U2NfPR5UbuCW7AEIlaWu+mayrrbpZgrATyLj8XZeEzlJD1OdK9kC7awTt
EhHQFnF/ZQ7dtw1ru2vHzPqLd/UmcwOkdHoSWn/310oLFQvzSJ5Uv3ytTrBWu/RBGMmDyvokH7Ge
CsSZtcim0EvvHOHpeVd6AKfyom8uZNFy83j2gJvW4RC1d27lJwe9JJaY+X3Lm6NxrvFAWCbQb5pl
Zg+nXmXwlbuOlVsvfcB6e1mMEjfaQmwwVy8H9r3+iFchQbP5tFWC6lysvXSVp3Lc4pGsi3mSZ+pD
LBsnz/EJSNC9b8t0x3JaWcpiCPP01Lv6fVoqfA9VvTJKrb6Vx9HYk1BGVR7lgUQGqK/MXG8jW5tI
LEcwvbBqkvxabkRSVpu44tFCKisIlq2Vo3XRp/VSNoNozq85Ybir8GBmFJ/7pOEUgLoiqfV6nLge
B9YD2ZYghb5pGiO8IsQebPJ+SM6k4GfkQFFcI1Fnr3I/7G5iJDVXNaoKt2NVWksP9s0dc69q6fdW
8tAQfeO5E/1jMKFnZyfC/pANIlskSpt/MqviGVNZ6JJV9uh0Ufp5KDJog5HxJZsAsidO/rUZmFGk
5FTIcOTLTi0YOCb17A3MaBbVkWgVkNwUFRrTioAfYE3MdKej95RvA3IhzyQiDkYzlV+Syr62Qfj/
FfbRRycLqieVNQGzt9r9qJO7XcRRMm7CwscaxdXKa8zk0dVMbIag2XBZ1vlxAaVyUpj8dGV5LRs0
X7MZJLxiLYuyoQoJDkV+ojDd4VAv/Qp/WFtAzFay2MwHyG3dWXeDg6LeP+fA6zkHPk0eTfRlHiyn
ylY3iqGhQjz3kcd3yQluh1J0L19VNmS1126zmpyW7CKPPygqOP8uIN+fl+DZYKTvpi7GLpIU6BVu
QemuLUWEJWgRnHjMlHWjDNEtIgbhstJE8ylNlEtdFL1Pjvh6crzga5mKJwDe7mNv6Q4WyA202d5O
iKq45UHJcuNg672zYfHa8fynOnlxo/vQe90HkSPlEog17AF+oCmerjO7sD4Olp4vfb+fblwtzDeu
lSK3k9bdBeh+Z4trs3eFrWm9MspYfQBRGCGYFJxLNb7JJl2/NIoUoQXD6klNkAts46C85MYhUeTn
8WXM0mlroLVwimMz2bYlKilJRoIrjfvxFAuj2RoZqILMJPnfmlp60tpR36Js4580V7e2PCj2MY4h
AuQMuDxlFxmgk20BtX9niCi4ZjbClE6zrc9+coGuhPWlYR2+qBt/vJFdQzEpRGX+7jp09buuBjTn
GxWP723XCEbfNr4FPRUd8T7b9h7apqgtE86QdQQ8t11Z9MG6xy50VVQqWT+vv071GmflyJvWejj1
13KDvay9NJCT2MiiNvfTOpi4vlGIbcHQhnF3RCwbVR9/r4fl8LJfEBFUdnSvuiAJ/mXCzQ+hKiL9
YP3PTeEiewNPidWgs8txUQFj2UMGhpdwbaAqvAK0M6xlXZ873jWzezD6KG6SE6KfrLN7Y9WPyDPJ
Uh946SUSZTtZkgeCn+buItzzgDNzDLkRpvAwbuYZeq0Dz1mRyrX0fftPP/IfKx1puytZVbhOhqRb
tcsrLNSHJGlWqt6DriCA0myUyOS3ww4yWMNGhI+pTDGxLL2+snktAASYK4lNxsuXcl1WCPARx33p
KYsI5xNqmjevh5ANufCbK4uUOprTDjIwfX2leaO6k4H7TEn4EtyY/59KX1jqTtEI8csdZUe5kQ3w
UEkHzztPUwF8PHatvT8vQMugMi474j9XfloCa0E18BNRw5okj8jPeoFQhZjg4+QtCUfDzp4zPXev
Qx/ijVsST5f1qe3eIveh3rrzdLcsocUoQUv/LD/kBapQYsRt2huzci3r24AVUd8Wj2RxbMSJBuxV
I1KXqcByVgt65VDb3E0L+bEZcS7Nhg4pc6EcZFUVxbTK8stHWfva3rkQ15JU+fquXhbf1Qnd0fZp
Ga97hxgqvlfjIdDHbxtVra/Dlr91MsGLp4EtPmgR5AO1iItPJO2+CLOwnhQ7e2g0rdmblmFuHS0K
1m5qoPqBBvyDmWukz2B4ZLrDeOpr6DJVSfiI4yWmxgyYoDKUdW2MBweVLW+MjBWocMa/bLgcyzJ9
HgtEPdta/+CLWgVBmjus2Hvlon/c6VqHrKhK6n6h9oa/89KMpXUDtcvR06fC1T7iT67cIJidHzId
mcHQngAkDO2mTIvksVNJoo1Kom0UKFyfLG/JAdJ1+9hVfnGhlVWyUSGI7fPWTx+ccdwTjMyetN7I
YT153iENuujGM/2v8nST7vALlkN+Zedpd+n5ZBmGeYf5e4CgJKcVgQ3MLN/cIif5V4Qk6UlujGxo
T6XZAq8VDhIHCqv0EoDkydBDc1jIPnA554/AtOHAmYdvxX8OIbunRfGYpkm+ez10YgALNpWuWbcl
1IBhmPbotriXspTFENDsDtl7WYwqUCzAU/e9U1/aJASbfU0EBHSYGi7zUqkex468apSZ5Ud7Im8d
Dkn9lCfpIzCP/jMWzaeW+ehz3VlQsjIfB/t8WuQONIGFwkJ+Dke7PvyWdAAh4/jmTLdP4Yk38JRn
cbncLlGY07ViEWItvZXF14Y4UVJ8kMFZdoS7r8IHpcNG3ECQ+uhYQelu6gKIbz9Y9T4w2gtZkhvZ
Rcz9ZLGc2UVm7xMva+zrcFCVfebA60phqbNK7xBR0CFfrcK5WfapFE9dJgkx0UoI+vBa/cySXrl4
2UXXkmWl++LqpTO/06WGs4SohH0NYYiD/HOOl/17L624szhHDaTgMBRNv1k24LBv/DjNbrx5yRGq
FVidf+qcum1WMSEwoDtIwsFc0c+V6jjHUo+qI1yWR9bE4k6FVoXemHUuahtJ2Qg8uc2NeJSNAlX7
FTiQYqcW4ASbzii2mQ3eNWkM/z70cntddIgj6NEAjwp6J+Y5HVS3IbXupgSUjZv7yvOG/Jr3nHVM
SY2qEXcpx1oDkI2PgzCCVRElEIhACtwSzVwPHOtsCEPcTpVH4NTWWWFCsmNtjqi7YTbRQrbaBpnO
sbG9I+l5BEbDMLksaqu6tEGskUKvwr9KO72oskg8VEZhw6nwkQOZ0vCxUAggzB3st3uSS60JqjvB
X+BFXva0GLGWxVjrZ3JLRNztMrnrExhKCHiG15HnoRulNTkpksTe9qOlHyLeEcBh0paMdpQfGd+a
7Ziq9qXJ9VnbcWxc5wn2d6Gq2HfDLFmEHu+iLE1nW7feNC7S2YOhtUftRKozIXCJ6tZclYHgPxXz
5qVfU5k53hbKtz1kSzOOOCT3pocFIeR2ctxrEIntjWW0wW1hoVkRIvS2lkW5oYNpW+0NM/uZBYTw
0GsHWUcHzSQcSASk33tua+JM2/kHK0uqUx/06TpOk+ZBD6PP8qfWjK+h6IMvEfcqwfQRo4t5Hwep
ooM575PYxBSqyKwfJmNOH/Tes5m97JO5ibbQnfTbPqUFLiVOsgOUKvegNaN7IOVJfqvXSUiUUeZv
Yt4NFW7YNGWy6f1HJsHGSmnDTTKUaYtJgQmPD1fdRc1fj8ozPuqjjwjDQqgO22yueN00SYgBMKjX
uwki7bodcFyvw8E45pker0MRKY+Q5K967sIvIuzOZt0bj/AWMtLi9Q9dvbS9klNXMxjOhRt+6/ru
qOak4rGelzFhxCe9yox71auKO7/7rhB2T1pn6S8tmvtdy/t9Crfot3XlAUKZyg5n8VodeMfC+Cch
qppr+THWEAQI503hRihMOlcqul2HKp7Xa/Jjhgatgqfq21pZRhm+upgMQtbuqFxkwj9AGTG3Cani
C7LyyoWsh/hO8FRWaungoIs89ybp52YL2au1tFbsZIda1sqPclM6glyZ3UaLAuWMb/1ly6j5n1q3
Cg4j4/zZ59HYJQOBOS0ts7OXadlZfmIW+tCQTL14rR88X9s5Bol7uevbvqBNv/Vt0O5doHHQIjvs
+Ce5EQh9ch+l5touU7RLmhbut/z42qceSXe87yObLVUg1tJhLBMCM/TvFMTfD1nWqMSn54+6AuJL
fpKb2ufdBTwpWLzWdbozlqfXcmxN8SZK0TGTO0NxRKnp3XEIV5KkqWuL4cohR/bdMZg42ctsHFTw
NQVcLeT6Ojc8I2SQnX01yM5lMtpwxD1j5Y56+n3DrukQ8HutLQzDXpFpNVZyR7lBWjk717tq7ikr
6h58mMWUYwtPI8Vp5nEi3XjCDKFcyCJUpnxbGygtyaJuQhlV4GoeZTG0whUvSP2ucHX9HKfmnazu
Q7RbGxMPuWjMxsdaI9XLEsLey1ZFqFc4aU7XGGWbt3U2vRzaTcz20EdtgZ4SO5HxGNfoCrEenb+W
lqAmmAvFuOzxVXrUPZxJfvy25vxtmYYFGzJJw+Prt5WHjPm2aY1AcwlLfyuV0FNeF5sm98FFz2Lp
L+ros576a7GsA5hoLhAa2SobpiFhZJflRM0+JlqS7WRpTMsDQyUUn0RbuxFzXWiBYXhG221Y1cSz
10Ntj0CZgnTpIVRwmTMVwjrJE6QfKuSzZO+XHW0jADtdOrOvR3gWSh2ewZv5LC366xj/iyMC8odW
GZxHVef0ozvAOnLdc9nF9/VcnbnwbKqYdHrTxs7j0BjRkkB8eJStjRXhiTHGD74GeroxsdgZesV5
rCCNbbIqGjZyL13vCUe2UXTpKon7MEVHeUpH6dQjSq9kAOdTeVFEIrfKlK0sjvH4ccJ3Fg2rurir
fW8tT+k25Ma0Cefrtkv0BxPWWBw6pyYxyHioKuRijKxOOGXbp74U5F4izfLAhZq345iYyA390zwo
YBhed5mmaWQQRWJf8Go1BKyToLv1g7a7xWiJ0GECONTzKSJ5g4FMPz699tBa776PjOQk++N6Um+N
DqKlLFbzAecs7nwsuU9fpWKJpoi7dQ2xbdqxuhoy+PZMAIDaVwpPq4pIZmtY/pfgug26/AseTik4
QX/2GjBh206NA9G/j+6FVf/lGkr2JfZ04C9W+cHQRbluUCY8Eo20TsWklXggufanSClXsmvpkOfT
e9W5mRK84UY15E0iqv5mKtxuIc9nQVJMOqt88gqgiko5MBlTYnGoIVWu89ByHgEOnGTXJtI/do4K
B1G3NL4UER35N+ReXy5t1lF//w0xa6iXvyFPmVPJv6GCNXQfZuVfwHe7jVfG5iZR42kHOCBd6Qh7
3MtiV8XZSg9U/d5s6m+tk+sb3xXVWC93JI3SDWxn8iSGEj2o+KSv1FGtLgHD9/tSi+sdssnoiCph
srLRzfswjt0jEGjzq1Mf6kSZnpuSYQIR8ghCOXtPrldd1sQz8xbBhd7Invq0DLboZaXI3yV9cSQy
h2XU/OldsUXkGZths1myDqB3WfYj7AhsoL0mtS4TzVh7gxIeSRs5y4S461rWl44OFgiic3Y0RL7O
mx7LCL9lD8MNMX5xB+flAP3esE1ctbTZXs+21aNpggWdS2Xkg+LJq/GlsasCbV1VHYoEc4PsIlvd
Ts8PJBBQ0Y9IUKEEtkkqX5xM4psna97IYpD01mHCXFKWZL3soaXkj0j62ChTZxHU93nfPsfjKBDp
JsD1ZikF2GG63hcI/d+GPoDJWgNnIYXQ7am+t1wnviWdHrzUF4m9bDW9/oTaBmzz7gtq47zDgL9c
+4Xp7Xykg7ZOkGS3cU+So1HU7ovRq0sEoNsnFdWmFTKO2iXSqTigtUm4GUqlfqhU7d6v4h5JHYyy
xsx9FBEeKpFmx8e2KHs8QIwR1f7RP7PGgIyd+dfQyvujoTfWtZg3pg5uUeTXYxRas6JYewKCeYD/
B9ayMuNqr09MK177t3UdbtSGJZusk7t1ASj8MWzTrSzKBjWsnpGtFxev3WyQVHadp1eQN63rpPTq
K6dTlq8dUJZhahaNn18PUxt2uW0mSH1yJ9nQtuGwipPAg3LBgWSd1mQDZtdhupfFLvesTRYWoCFU
vHFcXzw6LOkOvQsIQBbrcQzWKNWoO1m04/y+Id11hkzl3cJQ39RNKx6L0YfA5t5oQ2SeSF0gwe+r
X4FhqduoKljSyDq5CcOsPsK5grZMX3XKjY03VcW+6bKPYIGhnruevtJUJ7rpx0ycTf2vltgCxBns
KvbImEF5nRvzKo9vVDNUVyrZobWse2nwio/GqGsHWUJKUZzd7C/ZXdaEQlP3TFq/P06U5CqoiEZZ
V3bXQSRt6o8+HKqXY7C4AK5dTh8hvzjLyiUzHZH61+YBKETv9fa15HkvJTlWDahcvLZ1b0r/7CcH
uX96yv3IOfW3ek+ueh4A/+n5cr65bRbc+cl+7uCDfvT7vd+P8QlmY3wSsXfTpmO3Q44lPr3Wy08v
deVAwqwH2UD31+qsYqRfyHI9dZ8TH2A+/gwnLxX5SX6Sm7oc0VTRkxYDsb8bPE0Nh+/Kph3uctVP
L6IeH8qXw7weoauVca1Fs3bffHy5kcdiUtAt/vjXf//nfz8P/+M/5+c8Gf08+xdsxXOOnlb95x+W
9se/ipfq/Zc//7BBN7qWazq6oaqQSIVm0f756SbMfHpr/5WpTeBFQ+F+ViNdWJ8Gb4CvMC+9ulVV
Nuq9ANd9P0JA47NcrBEXc4cr3YphigO9+OjNU+Zgnkan84QamtmdS+jvIpZz7UzvOl4wwGtlF7lx
0tJZZhV433KhhL3LRAWTgGTjR7F5WU3CeNmkk3ZpMrRekBvmWqOWZF6Cyi+2iua3i9d+soGcGwaa
eYhkchESFBXZrsyc/iSydDjJT8Y/n+YeKKdkTOPAnQYsTU6eru2bsM2vixAorWeO35XcTN2LwB03
v77ywn1/5W3TsCzTcYXh2LrhOG+vfChGcHx+aH+psHE9WXqaX/atmlzibjF/hr1dk9+Ya8q1GHEm
A7YxIB0yb75VR5WLbGBZeyeF5OYqNVWB4M1QX7uhXSGhQN3gWQI4qdoFsPr+Lhdt9blMqhb3meCh
BK5/FZINf1D1hyRu2nsD0tRNDJZb1jptE500D4qhLCYaSZXBUBDPn/cRcA/WflJXkPdb8QDWIllO
dpYcZGuWx98dfyi+O75iqPu+rSBaehqup57XINZRdyeiz7++0K7xw4W2NJX73DYdDcqXab690K2T
OUxY/eyZiEiPXgzXT15hP3W5qAIpC4h9qOXJa/za3OfIotZZdvHSL6hbmMLoiF4E5lQdCevAh425
4VJrbDHNnCs7Z8YPy4+eZ84fbf1br0JYz13JvKv0C3ePZpWx7pxmemqaxVgTD58wiNmoqd7u29R0
7oSnnWV7yiqHiLlewOT0rMsKeeNl3TnTk1fHdwMx5jvGgHcHTIAf3KiuAdBwOSTolk5iOHe2HRzb
vjjJEiKB4/lbfXfG5xkFvq7IvEVnoPwIzMVYeeZrF3ZtzOxlV10xq9XE/GSXR6A8AqRDkLAPhxvV
K+/GQdMweOuIJTnN/Lf4ygfbXo+tUD+qqP/vAAtZL0VrDC8zOKy3hoNJUJiLFMNU9v7ZUefdKwMt
BHlr/Peb4a+Ww+HnvBir0A+ad8X/bJ/zy6f0uf7fea9/er3d5z93ecp/v+xyCj9XeQ2S4H2vN8fl
7N++3eqpeXpTWGdN2IzX7XM13jzXbdL8PYzPPf+vjf96lke5G4vnP/94Qj+LMCvmrOHn5o9vTfOw
r2mqoX/3FM1n+NY8X4s//9gkeRV+efrJPs9PdfPnH4qj/ls1NMdSDaEJSxd//Kt/fmmw/20ZuiVc
V9M17jGbpgz5s+DPPwzt36pqOC6iiSpRINNiRKxh6tCkm/8WusHM1lEt29LBVv/x91//7SX28rP9
/KWmz0/060tN8EoD3WSYmhAGH1WNv/X7l5rfIwQApYY1HMzoVZlW4ZUyOwDXRXnVDJ22Qloj2MIL
iI8hHJBli+E1yZx4Ba3ALKYA+Fh7qTQxfNiCEQq4dXYUjb4sE/I3iFrU+0brTrUogYuj1bJ1ocq8
3Jpv7szvX8xv3w5CqDovZYeUCJxNLrD+7u1Q4nrqdtMAUp6falkT4I2VFCtoj5BCpuuQjYEGtq79
xUYO/Dfn1tS31+/l5K4jVIZNk5/k3ckrI+o0LRXNtsI1wunybZnAoqqY9yY6Ok6t518VVoF1WJmh
dhG2y+/utZ9MSn56fn4217Bs7jFek29/P8T94mI0zWabOvXZMPt4BeENGiZ2oantK8sKAQ5cJtUw
hVcJKfw3kyLt3f0j/36Dv97k9tYN8f7VPHREaRJghFsyW8ES6OSNX2WkykehLVT8JyALAC9EV+tz
xZC/xC4CSwSSvOo6S5G1MQoMG359SX7+jTCjmx8uzRXvrkgzBJ5nFE1DoshEaiQagjVA6/L467No
PJzfPzj84ULncbEdx7SYktjvToM1l1F3JQCgYdIQX3HyiEyXFT0UHvJAVuNfqBifX07QEh0d4yS0
OvuzXVXDMgGpeiwMVGaTwbIOUUiy59ffbb7nvnum5VfTGB90A4MOSG7zFfpuoirwVjQCDQu6uvxC
+s5YIKj3GUltdEi8OyQoUAX2ouI3d8KPl13ouu7qgqmDqTFqvT2pF8RR7xh5u41UovuZx+SmUN18
/es/7WdXHaV+13VsFZy1Mbd/96eRmNEjLUbUuvYHZ4WqfbGocjiNiYFi469P9bOr+P2p3v3AFnTm
0hdJu3XG0F20SUccJfpSRDFiQraJnhfZyjAYT78+q2H/5MdzbMdiqmsBd3o/II9BjDRizwOt2yo0
TaXJ8O1SD01op5up0DGJcq/g37enoujvGhuJzLHsYEeZLqhtO151CXoHPZo3CnCxXZygReSj49ZZ
jLtO20F1HeJjKQYEQLHPQm4X2oNvTFvF00/eSPI0q/yvhFmm3RifKweRQT8WkExHPTyCkPeba61V
PpmlCHe/+cvnC/rutmXKaasaNHcme+9vWwSCwaU1PLgo/cUbbQivcfpBvNrnr1KQUmlUdFV7wB52
597VqJUuInM891lnr5Ds79ZWdpugsQMp1MVBFJpI4eQ9bIMI3V+UTrKOm4U1lrqoqwkwhcgvHXva
FeRTSkRPtUk3jkI3o9NQoxCVYSHkYLnjfRgt8Ad61B4VPXr89Z+saT++u4Sh8u6aByvB/+8e1chN
4E2IBL1FYkfrtp0OfRk9DzmUkbq/nyLo1FOLvUePXvguG7kcivg6uvWl2oSbYoqUo59/yWL+VdWP
emiBLCm0jxh34Khj5OHSFYiJtQJaYWNtfCOx79wWKSj1r4gI9n0KuQuqMO9JJBB1dE5QjupSRM88
FYHBJj2kbt0QYafNjNLroUOULy/uUVvWcMwxM7T4HCLmeqNqe2wSzeEQTaTIERDWF2FfXvRtR+St
v3c6jC+ZYedpG65y8xaxmHtHJLcYsoqdaykFXnSsSTuon3l2ged5QFhMsTeTXRirXO95j5r4RC8r
B2yH0wybyfHvjSg8Qya/qjAvTMIuWiBy/Hks9GKJ8hVRAb/ET71dJHZ8oTtnezVaqbLrivaOpV8D
Z6658vvwENcEfYfivgTaQ5YuIXjaJRcm6k6LaAJYMgqkWpJOudFySFe5+zmoxOfcrs7CvLPyekbs
iE+6Zt2Zk/nBTmH3Ky7wdBRCF55tWIvG4SBV195bvtOtIlGFW4RijAXjVYhaWHOVBONv7qofBy6H
SZGhMxQzvbPtd1O6AYMN8L88Ry2wuSIdECeKcUUKhzvkzYgGB7Bo4DX+Zvz/6VkFb12hCnt+Ebwd
mSFqdUiYIMqgqA+10V+3efK1rRAymJR7YpwIKFgffvP0/Dj3coTNm0BzNRcMoP7ulVOjSAyqr2Xu
NS8gsxilV6C0lYJkZ/UkbFbbLsZeQK0XhZjOvz75jw+uIxx9np67rmoY1rsH128FOpZdzp9r5x8g
7GzIlyh7c0JEpGj0C2hFtvIFs8D0N5dZe7tEn2e7nNhEH1B3DMPgUr+9zjgSYbHZc53N1r50ecLW
cJO6ZeKPwz7OwqeUNcNSdCyWkea+rBk8UYlJnqzuIRKt9rtv8+Nbn2/jaJqjC1uzmRK9/TZxqEya
hQfydgCAtSJwtsCMK167fo0alAODOulrjRSI2i18M79CIneVYGK2ToMeZVLQPAIZ6F//MvrPfhrm
w5pwNAFf1Hx3W5RlbiJei9OQboCXBne1LixizV3YPRT++LWrezjnJXrYwFh93nvJIx6PN6PtqSRh
gNoNmr9Aore5CByCz3GrIZxkFSAOGh3Fav9Oi/RTEwLiYSrSbQdIy+CmT+UUfA1MD9ZIzKF//SfJ
ac3bV6MjXNueV4SGy1rt3VzENxUFMxKj3towoLfZqvFJ3dhoW2ddy0tZiwHqRyH8YMNE4RuZaQj4
sIYSMT/4gDNXtWo96RNTF6uDhh/Xqx4c+cpyaxfmrrGy+wSsIgHMVex7BgLBzp2qg+fyrWCS7icE
1o+oEjakmfmDiRT7Bq9V0L27GXME7yX9zezLfBttfbnPWRlrwAQMk+Fsbv9upgcVw01HZ2aJQkBr
gmAX2AkqWsq4m9CC7ppy6YvA3AN2TcBskpjIg68RyssiYMLftaayY3qOgrQ3WCsWgCgnGyZqqkhU
Lvso/5AOZYv5KYvZBs/2JvlLcfp7kC3ORZJp9brt5/mPZazAShiEy2fVE70w0CSJLxwfX9vCqyeE
isenqU4RnotxA0w8opC6Wt/2ufXl1zeAnPX9cAN8dzXePWdIvvQmaOd667daTD55xHlthj+BTetX
Reyka8aFggAhdizaTBbUax31XXHfRc3Vr7+L+NlIzwSclzSjkGa/H/qcsTPBc7f11k3tbttDLzqg
1PeI7/DaKrXxGApAJEUID6XyfQaERMP2N4+vbLfYu2aym/jiRy+HugmiEG3fbDzY4H2JU8PzSuc5
TpRBPoWNLHQOEpb5U6O13d718fjwSpAQXIw7DntXOW20mmxv1pZEQURzUGlJnfBrkjXj0rN17PGE
txGp9SGFPoDrGJLiBp7liMjjrUNUNUA2jimMk67AfLkbpBBhIaqPhuk9aXZ+b7UR7/bCXdtN+diS
1TJwkj2GJRr7ZKYBKicXv7m23NTvfmZLVTWTyJ6wVEIab296sNR27EUMp44ZPyGWngMEwko9J9L/
m4XUTwZJiyWsSWgTxoutzj/yd49XncQWeQWt3hZ+9jUqIJfbxY6h8+z0qCAHRQD+DeUSMzPvfv0n
/mTKSyxMR8wD4zzLVt8vnEtwEAXKlgzPmVi3XVQvCKma+7ipP+sGSvJwXla2TpzYQm5+IXwMltOR
lbzHvH4ZJ/mqQIbKFG24nYpZ9DLABS4PNx4End8Muz+50S0VNQjbMJhcsLB9e40aPyyxkoU9mAXQ
ZvvykOME2anJeVAEXK4QY5D8d8EsOWn54RYQuuto6K4K9L/entTtFKi/4NW3Wtdeqoa6YuwHYAqt
zbKPPhrYS92qcZNwjR1Rhhvdc/aw1nG0cBHLNHLzPJCDXQVB023QP0fZIhzvQq0/NMrvpkA/rtf4
IQWvTlIytqm+n36FbdOJAMMHmKQ5JI/CthgHoUlYKoF35E6+/vrG+ekdyxLJcTXCbUT63l4Yy41i
sjID6JjsBGwTDQbOiqTLJYOzgYw0mqQuwKiV8rsb9scVuWNpREm5XflBTMd8e+Ko1lBZNQtIpFPz
2I/mtWazOvQCYNTBUF2xXEGfiPVnPKBBYfmNt4hEvQo6hXW4B2oFALu1NNQOBa/4Ypqs4jevyp+E
oviCNotHlYfZEe9HjZ6UwRTUqOORb3hiVEGYC2T0BibWiXXjM+bXzaIzYYiRRYSfcVuYSOVCRVvb
lQ6vO0q+GiOX8Nc/l/mz34sZMr8Uq1sHNee3l63xO083MrXajq0fka8Zg72SiX1SA/WbrUAu68Z1
IWb6iCd2KrY9frEvdIKIbeSk5xFvC12Et8YwPMMi7m9bzb8OvLq+9LODqxjToXTQtGWkOZZu2a4s
D3HykInmZcZ7wY20U+OggB+6gXuaCl4TWccULlRHax1YbvdYY/RbsEKAg9Bu93XTPCWD+DC1Sb5X
jMh+QB3xCxyFNeYgSEtnwXBKNF5rRjUVwOVXdckc4NcX7CfXy3Gt/0fZeTW5rSxr9hchAt68EiTo
26mNpBeEWmoBBVtwhQJ+/V3knokz98yJuTEvDDa3ttSOQGXml2v5PhfjgLP0v4+Xc5CHcN79DtK8
F4PzYwnZXRXa5ilnS8h7Ffn07Bv9XyQC2//3v2z9h7NWxF0niMyAFEP4701sUVi0+9n724Nmgpds
Tu5BGGm6t1PntirgW8e5709K1fOpIkLAilvnnfLF+f+vqailoF35t2nE/3VnkI1cRxm6HYjF5bF3
a2znpWkCJIUOG+TWL7LCFpzV5lK49vA//Lr+h0Z6yD9ON5cihlH/v3efSOBkBfABgjABe2JTlu/t
sP0sZAYlM+tglxtRE7MmD0YuS2Te5f/Du/g/XGUiEH6R61u+5RLo/O9vF05KDQgQr9tX01oTnzk6
aVyEw7ARRY1Szvwfv2JKof9QS3KmNCPI1kHocB3/7/8myUZWk4j47StVR594TIp4liNMCpo2yLr6
b1WjACTpLno1vJCg1JT+cYI8Pwc67faZTqOnwviFAivfkRPJ2PIXeVyySfU02WD/rA7zEtG3eAxy
sa0Cx3hj9Z8NCkRknJPLi0Gk+n2gxTSYqfxm59XHgHoZyFBf/LqRR8GGVs9DBRfKcQAl8G6n7G20
eGtGOe+ErLMDkinno3TdT+Wz6DrbuuGdPoXXzLr9Ra6V/ioD+N8g5GzTfKGbY7y6aEHSYPbeRVQW
R9pf6TUVLGC2rWs8eabqn1cbussEHprBRvc2/nVaeBRCK5+A0/u0WsWXoq/fz0CFJ/EaUEE8t7PH
bnmfqljWgG83YZ5GL0UA3CrLWIabxBMZUet9aCwAMQvY83QosCkEjIVH23Uf2Xd45yQzHftbyk7b
5tmTk3ViCeYnRVB5lSSeQExVJjGxsHnXS/Fq9hlBhnmNEkDwyw8yvZyeR4jfrVdx7bDhW60IMrBp
zTFM9fZbIYLfNjGy32ZpPTdh9WOshZE0NoTUJZjEddLjH9ZbMORNc0UkuW6nHTLVlXqvUifRNlRg
Y7X2WwBgC+FYALY7oQBDVc5wWlvJqX6qPkajmPbW7aP7S0G+hvGaumiSzIBlyNsDvOHxtNAmub9k
hdI7jVAyq0bMF8A48wUAnfrn2f21tLyll/t0L4gvFiXeQlqP/uX+7F8Pc52pnZzpyYWerJOFIC/Z
9lZc03kR18zV9DqzpWN7pWzPkLiMFnbp2J67oP8J1pnqZU3Hk8jm6XR/BsGx2lWVbcJzytZHo+3X
xwmkVJt2aOF4hcnf8iiqwj2Ea8m+q38Zm9R7+tdDhxhKcFZhG25guXwoNcxBinMAKSwN2dJ906WT
H0Aqwy8kbzzOqZtuCJSGp0h178TE2yQPggxek5d+c8M2sZbG+jAQ3J2HnFrG4JhsSmm8jNIyXqCf
PasqGMFJN8aT1dM7jsQItt9wtl7mpa9ZXnanfBgy1CJ8yLKie13WajsN+tgrWIobHZTzE8eEfmYX
YjMWYnoaym1gFmc2wtPnroo8ABy6OiqJCAaMRJsUpl88u60qnmkwqZ1eBBThxaf97qv87JhCndOV
oOPoBBEIsqLay1YGhIzR3fsFNMvGHWvOVqw8+Xp9X1yYkgAe12tjpOu7XdYnw7Wi59rs+/f6Jwz+
9d0d8uqop4Y3A7tcHeXLW4Yl9dvNYNEHVvfWgUbAJ5I19MidYue3EyM6SuJHfxDO4/0ZR9eZWmMT
hGQtrXnkjARAtr8E3RokQVf+dKrQOwXh6J/qvPL5/XY37piSKtJ1FjNe6/eehQWar+Xt1qPcgIAK
NrmXqaRoHOubWTcoQQmMsFy3i1a+7Eil0ZvKG5/QYRhgUuEfVgJbmLbImkAkWlnlGxJ4r1aPC4np
OeR7pTDnave7muaztTYN3lzbeYANAkffxrRo9PV4HWbcIL7M/2C7Wja2m3n0IFCTt5lX79QAfozg
cI0eeXpeQu3/qIsbB1fBUTG0MXz39LvnBfW7I9wdJk8ax82NtEv27MeUnzp78X8y/9WJ7tfxQI68
/O7hWBhur/tk4neVJN6rNJdVByPWm+8aS2z39nKYcsCm/Vq8N4v4yYWk+tk4KX+8/MZqQv8UWqX/
nheJk4n6XU/z9OyE0OyXd+l21msIDfUxrPVbNvXpmyfW8qEYjd/3jypXgGolDARyvoVP0xj8NOi9
PnOTgU7pp9+i28MyuiV9odU9V4xA2S1kLR1Z27hdaS4dpG0tb1GK50wI6TBva5c3cP3lrgrMTz3r
Ou7aYvg2QbW7wsV/6Vmg+DbeHixN/0C3oQ1FAddSqzzazk00n+YGYWF3+7AgCvZNNHLrz+bPqO7V
vgt1cJj96Lt2mpJ6zee9iAITwmJwsLJSfA5f/KCRqBjzxM0ndJ9SP6AeBxBUDR75nwwBmy5xDXRs
LADoQSyTKf8CK1vuPOBGAIIy1tDDbgFoyjOVc5BpywoehFEkC+qLp14P5RNbUfkjqJCoy7KkVh6e
ESfD7qkc6yxtOjZBF2CoM3z7BN8VIlQXrYdoqYOzQ3+tlPkDMbj2nFmlPLuyNnfDUET7eYE+VUJg
ZUQ7gDUwS/TMbnDu7FCea9ZvrkOw5o/3m10LU26bFzOFfmquD/cHj7mBVUbm3hz67OJG3S7MLPvo
pumvVYxnPwfXWXRfraF++yl8sYo+G1/AOVLDcaqQXVJRR9s20DvhjhnZ2wzJb2OhRG3rk43xtaeM
2Hiu2BksYzhoMkRZvpRl6jDbBaizii9j6fe9ZIkaUi6IJJfPgnOf0sOuDcLDasOYVGlxAY3xMeJa
Te3+T6EuLvdxCphYj+4PYKcvpoEZkvbXM8f5baOJpAQlsMtFeQDOOEMatXshKPhhL+PTinCCdsgj
zJPbXZfJUuqSJIEXE5QfACEO7ur9tu1877Iipm0MshD+SuNvo8TDYod/1lFrbAItgcWUQ2sQznFf
WbE2RxkzCmULLGvVLphWWJV4ZimGipPVru/TgkvbV+vWquQRhtgRJtuzali0oWSq5HwkXt3clqoT
CPP7QRi7Rdn7MvO3XsXIMVi+qDifpcN8FaEisFjp0oGsocI3A0dWjy9LNpyVzfKsRjVffPkGRkkB
v/CgNplrPA3IISyVcirw6NemtbkdRPg7tCpo5QJU21qNz+B3XnwWKbaGXqz9UHAyMcz61mQM4plu
XNeGGM+mcLeuAGZZNzqOQ3OqHXZF3cZ4FFr/Eiu75O2Kg6gHSlY41s9Gmg+0ShTKmX1j2ttgpfaM
hvVPjreP4Z9NmJzfL+5J+MIMyJ9934fJYnRXuzQLcKRBG3fSeTJ7fDyDx5K+ws5Q2d8h8D0sA8Ef
7CP3TViMq2UxoFvuHmasBImprZ41HaU2KYrgbdbaD55BHdHA208GZUfnxeeS4AZfBharbRs6f43G
MWM2B5xNuUYPpVqfzSGiQrY8jDe+v3NtA1gYjMNDmeLroPFvsirUZRsljJvrkqGFv15ZRppOOs9F
vDrZvpvbi22Jt3FdR1CA3olO4N+GVnJ28+pM9VdYFH+dAXL4vML/mzhZbAIF66jmZ+yq4d1Xzs/O
IlxMUbjxXtxHYTCMziLFtW7WW43RnPwrZORQAu/FmAyLdzyDRcP3KrfmPFVXXBfJamOJzDSItc4r
k97Hk9JNituu5W+tApNwt4wXuPjVtjD1d88yYA3M82Mv2eIVTD43FpgUeHc6kYrVPlv0+xTatJOZ
K9yB6XfDDbCQi3geWZFSRZVvJpEH26aT+gyKRp/vzwZ2APosmo644660c9w9EGR5ltppzyKgzKXP
6FkSa0PoGkRB8nPUYOLqTKQ4kWB7sTXpGbNHvVV11p/DKetJGQw43luPFvz9xalwujPYnoujZ2Qb
2dSdLaOnoyjNbmtGZXe2qW/kpp4lIBxzuga3f7BzF3kO/ICrp6U93qUh1Oiexnjrkgm/fRWAEJrE
CYrfjAYEu+ZanH1qd4QUw7QFxGlzuYIxyxLUcPY6kKddfYt99BpUtwgf2rI82FkPPCOtP1Umm12Q
lexdqqk9T7dvQlkwXIjuSsfUYF/FC5ZDi78BbMWm1vZ8rENMM5p75sa4eZBDdAUbxx/QX0bTYZHE
RuYZ9IETYDW7PzAXTILBjqDPEr+GQXjsR88lolZXKCBy5v8d1r6z8IwPoAlzMtw+ur9ECX4RTVDs
1h5Xe9s157XOm3Oo15+hx2HJmQiW0YiSu8n3u02briNGgNt3uRuGdotyCBa33zTHlQURfKHOsQi5
8edmdR6RKp7L2zNrzverl48HjLLfQ5W2CR+lGMd5aNdgTNzGem+qrOZyggbh/jrAMi6V96ezV+xo
0wXk6UHfLmWZn+/Ponw9GMKnCprdBBDrfBBS7YO+w3Wp+u4jl4NO/vnQyKPqzK/UFLuOt5KkoMpD
T14ZojjfHxbDEwhdQGawE3F/JRxdjDLIu7fziuw4wWY0UGuQua6nyTj1XflpUZjuGGaEJ4fNR67j
6sFhFeyUB8O1E/sQaxkzNBNyXMh9zQr49YHpcGMoBRg7aky0FhXczp7dIF5BbCE8CTE/GzxoCXwj
MmXSGdLmTQ4Utx2CHpfZ1xpa6ZkmX7+ryh4nV3MECGomXupRXDvhaTGiNZ5L1oxdZg9GR61aQcaY
J2OOrRtjfTGjP4s9JjrM9a6EaTrPI7jsyMpXVgG75hTWdL2pR3i6CrcdbgLI5uTfXwXzGbLbvKzN
6f7qdPtTXmcVO3jmpDQWMPSmmR/urzt5Y/GmuP3fpj+FDoGT2x+/P9z/+vszGDEuTrLytnTKf/3n
3/nn8f6/tobVxPVk9PE/L97/FPQWPt37038+7gN/awMo/j8+N33/5O//+Z/PxFuqD89eg38+pX99
EfCGQZhr96O1leDMffuES8M7DJ7mNp2BRW1sPZ7uz6rbs399eH92f+3f/hxRjiqZpubt/vr9Yc7Y
yiE7+7//qiAbvAS68+P9JRxf666v289hbCiVw7SFMh642/uH/3pYCwrpdsUDsLk/5Zo+ndxIe9uw
ck6txVk872AeRxi+tn3bXZRpuFcylD5UbA+S8ljUe11b6VbqABfBbRaoiwVGpDv+RWA1xnCdPZDl
/m9uRNgXuDjDQ82PTt2s2yCbnKdxsQbQh42+gvuOhWTIXUM/2bC1aO1dllOhXeEoKuevytTmfs1r
xqche78enAimvcL8DCldHnNaHdTZ3+rgBye2fNtzId9AoA9igIYFOVeuPX5ZfQ16fOg9+5nACrFP
zZpomqcfLR37jeGvRmKuwc8oeGKHLGl19wlSr4Lq1E27wMb0OabjW1VQ0rHqsSmUL/Z1K44Iif29
GXnfmpFwEZLCA6XV07o4iYgA/LHcDO+P5oljjZeqR0kfTgB5ItJ+jp8qtLKIG2aGwKKFi6oaQKpB
3cd11X2Kb7PqnoWbYp93HM5PGawJ/WQXJPddzFg1EGbun19KWZDLRwoPKHRbNbinYkXu6RVMEfSN
SCdWmkX0WOiI9ZyQwGn3htpZSKUutSN/6OlxMsHSlN2877Mw3NKMjJ4C1X4q7FC7Muz+yGx6NcZu
QQcyy1g0mCGK/FddJEYNh9QMb7HECcoY5o9d3U37oG2ic9aTTRCcjawGNuhkf/lQlg+5esuJb71k
FscZKVIUujdiyALWuyWNhFM3ika5KyNYbKwxia3Z1c12EsLi9vxQYM9zIZ6BCSoSy8swAXotazrC
8jfKVME+ynoMGqWJay1rY2vouNn3JW0tq3wwjD47DOn6RcaxfAgg8p/cPjzXCoLi4qn52SF4Jmr5
YVRyOAcuzqmpgPNmuV17rYQ8eMo1j0spDrSe3g0+hbNH6wPUhWIMmEIkhb7jJm2AzXGw5S+qW8Ui
st3us8BWj8LfmBNHvgbf215CdQUmE/RbxXiTQHrHRLEOKAhbandaYIBX6A7wH8QrBQ0ePsZEm4K5
7DlVz+SY2H2OOBsQNTj7vf+mbKD3JapgoyLiAh9iqo3jSqA+FrphcdBv5IVdUO5EteQcfKPBpuS7
VzqJpKLyH0Hhc4dfHbF1ir6/jPSHBkReG7cO+1h6Gen0OfyuLYlr8rNsp/6xS/dFitVr9eyHKaPD
MLDvfCjN9sG0SH8oD5TukOcaXoOqE99jE5nsa7TNS/fnXJn4lcHYxLngvI9WOaOsiFdLfDiacCli
Qm9btBROecshtc8aZNhdlRhGNdD9EHIbtPNMGwvhfCunJ8+ueqAJ9GTocx2nadi4JpC2SVThbmla
KsjQfqhsxsKlidAj832Ivi0X5sr8dcuASaPnMMJ3h7qOjn61/m0YJRut+GG08u80a/c0WSuenTED
OOET10K6lWQeKhhyh/Um0qO9M6z8dy7SRDfs6HPkbjGIRsE1n3NIWY5gB7shzun1zKTp+13IOYVs
5doet06MVm6vFxwa7bovRlFuEZL9EaJdQP2VBGHUxJ5gp6eTwA6ULFjYY+hI/tGgmrNIfJ9ravfM
79ozIoyarh74BKNOk5q9lmMLroUjkBEdQOefOxgo2ywq8m+jdv6kHqb0h6FgjmMoz7l1gountbWi
a946cb16nM36mrf27V00Ox2L9tp6DLKeIi5SNTPKYO87C7FMDsrX7vaAqTd3ac01Y3AaUQfsja6/
DJEsr/882FwbRyf6m3awdakS3B3wYEZ/4PD4y4IuB9lDTMUTGOMYBwaMAGkOgrry5nI6DwTnzxSU
emuHzC9utGd8vY2guc6V6naatPdenx2jns6KLWryCAYYijGbd00QHDB2GEkvuiMb3hieml+uVVix
dKRgTJ7b2/dBNX5SEcKitQWWOQ/zJGv7jJgrV2tjwV3gR/PBNdF7NNBi8Qvzd+FDTaNhx33F3vHq
LpRC7uRkZ3E4RCI2g5EtQqeEM5+LxBfZ8Huu1W/bxEJQcthpTLScvYaqzkbzVwt4e/Gd/VIuPr3Q
EI2SIS+knPeKE+yTBQ+7oJbZTEQ3N/YEap970HdhZxikRfOxsuOYpww1srku9sxyDH7dWPSop/aQ
0fVKSF71y+uQcpWt8tHbMW7+QbPRiznckt2xQWLr1WaaE/XnptxH2Aaa0eYahUE+ifg7HS6Pjx3f
viV/5Jg6J3IywcYGfgF1xQqSoXij5c3yUZRMjfMYrWFEsjYAymALpNNyfpizduDEEIW7ub7VWCFm
zAhqUWBM+ikfzkCi4tYew8eSEyDQ2P65d+RvVKT80rmqvOpy+A4SU+wXmi/QG5Ax0jXbcU6GSd8S
jOtZ2U260rrmMLfPcHnjuZ3Lc8AwfYf219qiiFqTuVcnlWt7B7drghM8icch4ubiqBdrzcjPFR0Y
kdtKjJJgtZYfrHTUL4oB0rYATgMDs2mgEwC3aF0CbOGYXDQZ8aPKyj+zleE9s1CZ8J5gwFM5n6ij
7L0791xj6XUdrB6r0RhAkmWgdqQvsxy9CTb90AexGmV6NOoVmmeoPw0vcs7dWEQXHQEAr8hUksay
GbZpjFQBub8HWgHmpUSdDq6keOpAOJxZZ360olaHG9DCxdMzi9sAHRivHjKvYIl2RQ6z8XxtH9jc
wh2Qvqjeqb/JCt9MkdlPZBSab2TjkcA047i1ph/9lMpXryimq87FD95u3esYThzrvRx6XIolqKi/
i0l1Z1MaOjZvH5KMQ+Xu2+XJUa0+5hBfth3IjVnP1l9IHedQjrs+0lvVecH3eoHpTgiQLgkYSvZY
9WPITh7rDUiZDFpJHiiZg2138zaw5vXR4du88Qq3PlYNR0i2RfUeEE2ydPlPT6tjVYTqWaI+f2Bm
ys61rF9FNR1oQaEWDKu/ozeq2Jn6LHFr8285PhaE+C/d/ElDYriWBWtaY0W0Mm+iU1FPeH0mx94V
Qh9Na5h4d5msbxiTOhcMs2YSMDgSJcoOwbFz6Uzse2pmSELx0mSwph3pc2nnmMLGNCFk+7cIJzai
FZ7XKrN2aBopcFOYmc7/Wuz1LNqFKULpI+6e41wAmBIsK5XLmhgy959U4e3dxfGPDG0PapxfgMKO
D0vRm9xBLJXIdrFB6XN3Tb3gSHYv37M+H92wvcjmmu+9nWtOSILZnoUtQ9qfwWg6x6hwrtqhjeBo
Z+fPU7830UieKuZN2L9yivjQvdQ6+2K1joZoEMy7slj9HSDhfWW2/nHMBb7sasRrO/lTHGQuN9x0
qegnaPeAkRlZWL5hjlLQBocIISzvGfs4xrAUg3aN5zCBOuJuDUZgBE2WnS9cJzbnYTqsfZUeifIc
17yyt5hDiFVxpZhvJmFaVWCYTHnsSw9tUbq8553lnR02Fja1TZQ51zX0orCvkGcI+c2q6t3g01IG
YSD30q9BKadIyzPyjo8R7fGN3Q0AOxi8WeZw5IqkiX740Ll6lb+EwGhNYtWDF31ZGOKPChGKNzg4
QBbBoW/G8WBTZcfSFZwWQm6jZo0zwXanK+69Jamnztzc6s/zSsFK3DVlSOCJnzYt1iPr9j8zKNHX
HkB0XuRPmWZZpMJgEjNorzlcQPB3JNUdFW1/APK0xyXZXOblRHCawg+jFIFcyFGOEKgv2XqvfH1M
y57tTyhTKD2icjuXTwV8hoceVDnhE/0GVTEteuPD0kxlWL3HYJkmhqN/L5wVLw2mrltz7RLeyMol
cZw9Pxg0B+5H2nrpzhCp8dOf/6RB439Y2FCXOt1Fnl4ubqiwVTYrczh4Twhk82vesAFjuc1bDVXx
mo6l9aLmV0zeLEAQS7jmRVg+1PC3sQ31+5LAyXOd4zRBJ+pfVfXghdRyWUhqOqyzgZPtMD6nnGD+
LpDNHwyx0MH2CK/6AEkERKpTJWkvKA+2blCvbBPdHgY3G5M+WIMNx8boITKfGXshXjUPGRCSQ7+u
rzIfiwsjiuWld9fYWNHWqKlg/OS537thDZ/vD7TtUA3aXxL92W4wYd24fYC/a1hYBsqW1xU4xZX7
gXpxlXnK7fznTJuYrrViQpOTSguMaLiuU1pTFxj9ljQQ31aneW6d0oqNYJppDU/M2NfKiduK7HMo
ETByYpB05dL+yV63k5dEZBd3buMsu8A3m2TK6+Li5MNuLMP13NAo3gnbdDYa7eTZNBTjHI9xc+fl
+zsOuyQ3MjOk7AodXtgd1acoI7wt5PwlurljZrS6u042+uRRsEKpGLYq71irrTNrO+V2llj4LWbr
XFaZ/NagPelIS7G0dFkq9j+cBvYaYO+NDXkSE0AexaORZhfEn09l7ohDzoCBDugS+478zvCdq4jb
QPpBbLRFiLSgKFnGmPlIkdgVAOtmKvo4XxgGWd4nWVRkDrkM8dCKE3mD/nx/MPoZMCgmlx0Stvq5
XtqdT/DmVfGOPxVqmNgiMNVpEeGPJs2+DJY3nyoHmAdV05EwFQaM1Jk5MuKxw41Yb5fZmbZtbzM5
7vzsWIOziPu6y/bBOnUHT864Cnw6d8sCM9vIbzN+uLiel4xFOuxHAHi7ToTf12G9VhMQ3dWZ+zN+
O8lQpPnOYuzIr0QkdrlhfS6uyfl3qebTSE28LyzY+IVfP9vr1D/USujHNG3Py4IHZKkRiANJD/Yw
dcytAuFGeij/QBOIW22shh2wizzGwMVRqJjxntGRePSyX5H9twuU8xG1M7k+v/rRGuyHaoDqP+ir
yzjlVwwhPIA+0+fqzcLfnDsdkQGnT3KU77VV9HgdqQVrsZ/80Qf/m0ZHVmDoDuzLUYkDO/avTY7u
CG+9g31k5uwxhn4iwHRgiOluuiaze5jOZh18hdBpMd+l3tb2llfXr93jhP40NAfCCjYh5LrBayDH
kbojJCcwEXgjajMChjf8jHHt+geLgUxahuNUj0gC7WHp9i1KMeYTBN9ZBhkz9GRpUcH/R0tfzVRF
5VgSyiGER19rtfnppx0Q3KkBYmj96qDUWTYnfYOx3ygj5Io2JJyoPUh3aQka5BiNyJnuq3Q9qEbK
rZaE3ku5BUfJ9FPufbd1/84gWGDawwzeeKlw4CZb6pR2xqE1qx0623lja/o/yHavfW380LX+ndn0
Quopm+JmXfQGJ511bI3lcVVBdJVG2V+sdgy3pKlqBpoMUTvrJgCwxY77/e2t28SlBkns6O9FC0G+
CE4dkDLiV92297uOW31wsxoX8uBwnBI3Ctzc6MPosCHvpzaRS1oynCXI18k5HlumuXVbhPgh8u/d
ZNCppcdPkUqeRwIWIgUEkw3knjTLfZkuwTnzEssayI4bQ7MNGppftheNByMS9mZsG2ef9mnNNKQa
T603/qEfbu5DBxUWi9LzbmbIVpXtL8Zk/n7J4Hlog9UaTkG7zM6djfDNcw0tcqOdKX3paC4tmnnt
xPbCGTR2Tpk3vuAwhjJQZsQhJgDFY/MrsN3qRAxWbcZ6sbZdLr0DvjKy2zTW1Cicw8J6b2wIthY8
WuHs3Ba00TtOjnXwkRvYr4daNnvsYCgw5FoSdtBBwtXwzA9Ls9fQU5uYnfOoGuvE+l21Yao6c5Yl
JN7faOIsQrlxng/OxSWVc6zn+ikKxvbSNAWdn6HvH4KAM6c/6gsX4XWj0zJ6RGWTGILemig6b6OH
8ZUTVM8vq0NYJh+OTmgXW5ddfoafGQbNPtqv6H9ZpAVi2QZbo+56kHLrq8Wk7NaRCk6WXdVbd2qx
ooZ842a5UP77aPzG1HrtynU8cYU7uYtfsnQz/5pm24qLojXiwaG9l+8QwOQ7u+P4lrXWZ15BQIKx
8megaN8jMEljo/1qyiG/ELELk8Ar/szerdVlZ9WhYOXeC+d2a7NFmLhh+mnbzWNa3Pu2NLIXmznZ
kLP8O/FbHRmmf7QamI06Yv5StxVymlEC1PcKDrKsFsZr1rhcZ+sv5rwUWTXHl3QtuG8rmkWhUdBY
kPrqjD/pYcQFB5GPYD4uYx+cSmu0YrwU/HTCjqloXnc7FvhP0er86oPCTISZlycN8J8gv4VXQk3H
rikmCnQuJZwjn5v0rxX0SHNdbyENEfa7RhbF3s94ZwaR3tBzhAtJtSEj1kYygPCEJKNjWc0/xqoX
5wyqimxAsvedvFRsFsSFD7ysWqmHw4EY1uw5fI85D4iKZtBSur9TixaNW478lGfv0Aaz2vierjal
ipyTFxqfmNvfTHZaE1qO3A/UEp61w5eHIfKmi8U9V6dgcDJGjo/Rkh+cgEgXHdps62L22wcMW8rc
Bx0Utpt5sdpjaPjVvqDtlyj3h7kY4bnTY8QC6yyOgfvQ0mTB0FZqw3jOLA+mhI3Q1LAH3shV/+EE
6Xxisa/dy9X045bxk3Z9BvpOJ0mRSK777hid7w/V7P2R9Nbo/QmkN9MojsyLntJQupe8dz45U5q/
q9599lIzf8iXLkysXFwDNRfcX5W1oyWEzjml/mHjjB/wgISmj/wD/RbxUUTtwzpPelPRBCvkbTw2
Zq8jcVYOTFVxspv62JVDdcrMrD8i6Xl2mkDv7Y6L1lp2jPdibhk56uCKnMfvkePa1MM6xdm8zWen
3OubJ6OODM05wHnDq3Cop+GX3YI7krSE9ozLSHgop3uop/6VQ9Vy1GZNlKCp3hvOSODznaNCx7lh
ERyqckmZJvOBK9LsxgpgU7yELNh36bLJ8bWeepO76KRTasMOi7MYSkqBlS0MKytOHUCDC5G55BZk
3zU6C5+HvFWxoaWZgBD9GRBci00/Y3Fcs3vA6haU0HY8dDYGG71k3gbc5X4saL9BRrNpNMxQTR1q
mrU14SlZ3AcDNDIZs5gFeS5kehWgZSv3w809A/v59jNOXx6qtPKTIgKw7na8ywdp06HJm/Ram/pg
ajc6VZylj6piy9yXA3knu3rIVWUcdJbweVCXG8XL0gYNeZslf4BpHOcF+xN2ZlV73FE0e1w9HFfp
Uiob16IdnNgzXcyG1gqLsAHHH7LitQ1NRKUjdVun/e8V7xW4b0vPUSE/NiSoHmtpPNRLr46TXw4P
UZaBPpB5dZ15X+aOtk5e3RI20SkgBLJwefmQj+4UD5UnLmUq+fGoEYp9U3G1aswivl/4Q0U1GRiy
2rSjbR+5dzyIhaOi2cmnNiseHZum7+qqLT4CdeaHGfArNHIhlxJMYzld6cp3QOx6/1vqM5zIe/sb
Lolmm86Ej1TJZEgJ67MpEEeJYMAs37k/QhotMatAfErsd+wQVjrvpjqM6uu/mDuv3ciVNss+ERu0
QfI2vVFaed0QqpJEb4MMmqefRZ3p7ul/0MD03QAHeaQqVZWUyWR8Zu+126q1n2pLb69e0j6RmJQg
BhrMZWqF2YuTRd+lEOq7LJnvgRBeTA16WEejFY5J2FOasPbSHNKTZ9rbyR+qd47BAg2imaxTUUaH
zmqYjneje4amHm6CsMyXg+pWoVFne41VehCbTzL271E+cRHpdOdjSTYjBukRyWJunduG8yNIWuei
qkktI0AEJaO8Sz0/jDopcqlshqs99CbzAd1+nlCNL6L+BZ+cP/e4YDWI6RkJcN/JofrJq7Reeolb
kytEGntpj8OV1Ovw3Oh6zrrhXgR0voxu3KPDnHPlYWZgfE86tEn6whpKr7uitXb2NaEEmADwtk0V
dT9kcyuhqEUHV8JQaGnqzF7DxxumH4ZjXHAna1tsm9HGbBC5cbv/cA3SCS1iZPdx2YerNm7S9WSm
AgdVJHc2XqfHNJ9+Kq7v2FPFk+131q6mj16kvJcnXemXfuD2k7gEOOtTj/9xzhAnqRZhi+11rFan
4Jg3RF3GU/yAoTE9m8ZD2LDcLlsrR0Di39o5bKMXZXNIFVcdjiF59IgTPym7kGdTZnu9Lh8th3QM
hTNn7zUNBU3rLE2XiusXWzmM/p1hf3tQXrSysQgsxjIMHtEIv9i91y/0tE7BXgfZzZS84UtQtyvX
ipmQMc07+UnJ8M/EoDtEZv7AjpYeq1I7csLGTZe05q0cfk3BzqruMvEwiFCeO10/GdwzVrIricud
TxHw06SJwcI+j2ibehZYTjaVzAW79h5qpX4jwFWKLWar7G/KeIqcc11epbqWbZY9ZJgLaDxT4w1h
IgZuo2nxgk39K/2i6k9BZXvvVtKSRys4FA3GP1SHLtulMFwys+w+i4EgZHaZ9gF45AcdgX40G84E
sgPWOnZwtx/LY4uenFeFm1OaqejaD9ZT6VHr2UbEhGR+8FhQgdzoQNT61hUbxM2wSHGDEXKwE4mK
KDHio4L4vGxr/EbSIbM+CHuuWh7Cln5bm/p+l3XdFtapsSecnAwbhHFCJ4iX++Iyt9R0FAwwdqMI
e0Yy+aHXsAVWvhW+NDFj1zCXwQOveoGDsWYAbafFRxZQiADriG950ZlbyXb0hd02Mr0bkz1hpxcz
R3CXt4fKc6uXvJu7Z+gCZHVq2IZOdqg/Byw0f0qr5gh0navomPQpqfO3Bp51Zit0S3uKIa8NxvUI
JWpVdvm5nFRM/USLXqaVftKZ9S/CtHtsESjzvBbxK1Hp+aL28Iv1Y7OxjdGiozWWDkWoylV1qtKs
getOXplW+9yEEye4Nrn49EJBIJ5Qj6YWXpoIwW2XFsM2EJKmLeCfaezs5oyed2RPX7IJ7hPmJFmw
KzLAPwBf1a3HXdLjO3gTDYPPNI1vBm5DFiWgEnlP4vII9rj/NkKa4otEi1QQpVIym/p9SByDoJHQ
Ji2ETNRwpbEPesvsujmKjAveSAv9rW1Uh0gt8o5Wj7yvk5FLXIPKT9A90W47TvcccXEz7E1fEFOR
JOLMLdUUuvtKhsbC7/3qz8iKaIwN/SFKQB9UYDwPpjV1NHICfadkVW/l1l8PqdCzZIRDNUCYket6
DZqKfriPoyiPWht8D4yD7jFZs5uqQKjg/86rCjSmZOVZ7G4YX4lG5g/e+OO62jCsLAtlJ1AZYwnh
riNUeHYdzFhSZ+oj8saVdZCBsp5rg2SV309FxXkHLW7cNBkRGLCQoxUJLhCN4QUDSwk/xs6Kn7Pq
7ld++aLMILz3Vo/mIklufh9pF8AH2yoKnpjqkOpBlivyPJ+MngI+qPG7i+iGChh8sfTxfT5F2fTQ
+o7LOCUdn9KSSRsms2OTIcKgzbGOvYslKvSb+m0KWGFhLqgOeDPVtmmYOfio2QALdP4GAPrCdhBh
E52TPE5OM2xhuHv4S7Li7Iz4IAuLTe6I1JzEkXnwEXOo1o4sz2aZ/zBq8La1qaNgMHtrT0XOW4Ji
YzHkLPgD8sU4ulHy6u0wbTqfXpbaejwJCv5lVfaK+k4DSWnY7UVNtLxVGpovI7uHtvO6O9/Yz9gQ
8j0hD1mTCNjvCmRoi6ZNgwdk3wStCNI6mIyKS4qi2EuXreqCowopeHPZ/fByMiAMpZwR19amyNP5
KDasK52ufaWt7LD8OMdcc4Z1O5Tp2n4dnTx9qkOteaJ+Cxe6lkVbp6I+6gt67H5qp7MzMChrR/e1
s/TuGYktLa6bjzdWO8Z5CspVl7rJCQuHwwZy/ACta5x+HzRlsOzBA8n8gl9jTbZral9tvXg68lpl
B9R6xj1wDnHXpbdKEj0ekCes1wZtjXCtp8l4bH3NfDX+ZrI7e4MfvkSaGV4girwOwq9W5HKW+Nui
/tI1sr/k3vSAAzbwDyBvEpsYG3wkxUiJOmF8ZU1c6Bs5Z+HNRIMjkHtOZYukWKeKzWtnZ5+Jj/Zy
SCrrFZ1UhMjusVV0JIkwoM9bqjlFsri4ttIuNAyIgCLFjGdKmqMRamRd8coDTXkVk9HtbOWCUHTV
O52Fscc4Zh0Z2YW7YTDyjT/gmWlIc1r76EAZnKQ2secmytq1GQb1qsQ7h9useYmYioNfLT4z24ye
p+4q2ihfY/zv15PsvlXV3sfK8FaDXfYnSBUHVVoO8LjwOfRr/djlrb0g9m6ak8y8bW/a6h/D5f+I
aAqplP/+FUP6X+im/y2s9L981X+HRv3/kWiK0REL+3+gr/8voik/SxPG/5Vo+s+f+U+iqWfDnITV
ZiL+sC3ACP/ONHX+TQDm4z7C1mNGUvJb/840hdUn/2GYWvq/QS6CaupAeoPTY/6PEKbwKvCp/h/M
BHjFkLn523ScszYctX+hAvoml0hQetmOedl3mdQ5uqMF+Q0/0CEPg0bebuenz3FeP+gI4MdZCe/N
mvhsMk7j7xYrU+sQAB2NMAr6bNbSe6Ye7notqZZ54K6DxjcXxqy9l71x8zrtjCtzHpXwDqgQ6jej
Tt460v0JCb8uNP+YWIqkqYg9eJnYSMNQ/MtZ+2/MLoBh9gM0GAOs2SGQ5Vm17mfXwDT7ByyMBLn5
1mMraGd/gUy4IYjSuVYaan88NhRbljxp4HE2zexQ4E8q5HgJZBvgPXh5tUWUml9MFMJVMlk4RnaR
HmMNSc1zUdofxuyFELMrgp3qZkz0TzuLrkS2qoWcDRQYKcbZUZHO3ooKk4Vi7BWnwmWDR/Dk2MN5
dR1iGW0GvEkUPVIHkcpaEsrnE0veYOQAWcgIFmeHPns82tntwf594rvEADI7QZzquZudIVN6LGen
iI1lJJ+9I9PsIslmPwlzYnvph12/QkB201Cu2JhPEkwosWNt0zxkhTthCTU2/exWiWbfioWBhf9M
7CypYBI+1WjLjWnFc3XVMb54swMGyeVBzJ4YwA5q3cw+mX52zNTswrsGRZkrItTTqMOw0w4LNI5f
7EHODcYbUwWrljArHZUKthwHe46PTQec2msRelwPAkKP8zd1GXNqbXVBSbUioeDqYvgJMP5UGIDi
NuCQmD1B+Lsb+nvBnqu7TbNvKMm9e9/a71qns94rt5b9YLbdV4Wsjz0GjJ3kAZ8gEn8MSUJaLFyw
KJFk/mDPniVMAYtgbLYaqs0WU5PnRjaXQno3sTvhHdradIaKpCqUD9OuxBjVFoQ5DwOSDAQDIdEN
4xrcl79qZ0eVh7VKzR4rgdkKzPbS1se/lvM9dmjoh0j3SZ2NFwYVJhIznnWI6PHGNXB6VXa1H3FP
LYI+O4FhZJnWBcYmLxjqSYcAAq8c70mU5JtYBtGp05M9CO0OfuMKXl6948aS3wCutEiQQV8OT4Ni
lKsl49KSjMwZ0gR7xw/eSIKiFxtxwwwIfWsEel6i2UfPHE5KkcMTEwTjJDIEEoQwxwoRw7JS1HBn
43fTgPMSAnKoQXlsZdf5a73j8h0D+SS9LtpHUT2uiq7/MJZjEBbrtAXGn9RMWSNRnmSqfxTazBMf
jedksIxF7ArmVUzC+ml6SMhmKUuu3YGxPiyX6T1SqPki1TwUrT1uZDAshdaPyxbzd5kigsTckiL0
63aEhmvrgLvUpnPlTXmxvjO+SM/z920aOjiQBoGVpVY4G9l9Q6k6kj3BD10NV69IejzCSi35gl3I
bHqnCQ/IWuRve8PQVnonvaUZ9eHSTutqSYU1PTGM5DKK/sSI/dhi1o/D6KUXOEWM/fzs0LhORcVE
AAymGLlK2O2xCCPQAB/0RrhvKbjNM2b1VcbOlNbbeWic8K9sUyykpfmCHEnsyp4nNupq9HMhBhXe
FVAibTaKHiLFTc6qb8zJoULZ06Ok88rVYFbvWec6G1sjlitj19WU5nIa/tpTHj85Q7oCIoWxt1c5
0gnaYHsQsP89nGEydx96DWoXimt+ntmgqaVHzT2S4ky+z4R2oGnWtSEwiyv/lLTK5U+b+PnmXR0T
niUbc0aDqXjBSuGucm40at7zSTPdDG3U3MvQ2JMAPKz1KpO0QCJDa+0eZY2KFNVMfRHQ22VYPCNl
CTb00ltLDCT5jnJvR/EHByhGqim4x32+ALA13KBNrqLJ8plpDc1Db0u8JRNyXm0q8pe2YJWkD6cE
c+jF8DhQPD/4myca/36TrjBvRIwq/mgJmkIlmawKh1xhzzCeTZm85NjUNrKIj9TRKM9ipDi+3mfr
XK8uRG4vTYBw0D1g54Av3zkx8TGRKsy1JEl2Y44dDpsQewCZAwx9dZJVo3cNNuF1xEwSjbq9waje
LZg75dtQDu+R25WQ6cIXNbaH3o/dBSqHEeetFy0dw4tXrandnUkmbE111GP1Hdtdt/SF7N9sU05n
NA13VTrFYWj5Vo0oYLHs9tHK8GaXooyn51LTrx5OpiNeWKS2Q51vK39alckUMeJSw1tUGScONEnT
ZsWHsboW5ZSt2WUYmEwCeRQ0GHLWJaUTy3IGX/ISlXszKFLupCl4PUzeRO1+dmYXY3Giy7ba5t1B
2z63JDpEWV6/YuwfulBGF5SQZzOspnXrMHeUTvmHs0a8Tq79PJpPWauGI5uXYl2Y/qMqkGiaXvOa
TtlfZVHto+d1V1xLu8mbNgK3FXoeuOm5s21090uWDZ5MId6SyMTvViXnHqvNgf1GO6ltZEGXGG3I
7CGRZkD9p2PVra1eU3dYt2yrMv/iRZVaWf6QbH2DjYLHYZzlXXpm6nhi/eRT+tsmlQgaknmSidJH
e9J5Q1PCt++J66Ybu9aLLUoVCE/eaPHE4qvFlUprik16HU4wj9zUQi1aoaV1qsJf5aJhMJtE6MVb
koLQoAxNvxWltg24qvbNxBmotCw+C/CBtWr29TQLJzhOTDDbxyEOqE7ef/fd5My9637Wnc35YdTr
T4/pgIEGGoYAQ70U5zNv2gph2VLYTYTtXDOWOmwNVhcVupsy55nxzWE5VXm2JZDjI9UUNxJRzucS
iIPB68Sy8t10baVRQ78k1hAGuFvCstzyM0SvYfPSRT+y/Rh9eGy6L2nN3fopdE0AH/gaI4sNUwPC
oSxnw21khGvSMiWo86zdVSJMLzaZTcJFSlOEFHKDBX6EUkTXGTMqyCT5OGgHckxOQKamZeO2zTEt
3c8oZEFikKbCtiPDDoidvMmOQYj3wDYRWpkhl6arV8ZaVNk35ZDPsrlmXZJ6MCQanowpMTg0J/O1
MQuisy2HPClN6zZty1vFBirTAOpvK2ePauUAnF/9mHaxMtydkkX0ZpOetRV5bC/gJFFjlYRKBoHC
/eWoYU1dGeximzrbDPpq05lVs0oL+TfxyNEm7b7amYiFUPrsYnQgdef0p6w/e4YYj0jwvNt8yTA5
c4AK3/uadXs9pc1KE+jcBSaXNWK+A7BAzqkuFgffJBByVNmdWLsWIX7KNRuGp8Gl1DeHYNtXAgqk
AellTEuUMJ67qcaiuBL4u0o9eWMbJq+5SUZ9iymMJtfZoc168qzuiVTGEBdExWLXqOulHbnDzshm
oZ2fkD6dkULMytVCRiTarRCI1mUnXC6B6g8Kj/RIN8/eMubLsPnoaztK1xWpA4TWf+RR666Cysx2
bg7+P5LDG5qQhzE3351ZrN32UbFMVIpLB4W3p4ceLm0OadVNxtILCntdVRwF7OwOhjdcyhw+pxrd
D8azS4OM++00JZeQiD1lsMN2ms5a+sV+oHTR8mRdsPVIC/UJpXivkVy07EbCb6riG43grq5fasP/
4zZsv4pu27EpSnvvT9CX31GLAz5+973uMsbQNhXtxkvjOzhaP1Xs7DXWVENo7WPHh/zcXTTd3geB
WBIiexmGftdE+ip0kcS0qXayKCI6AhE8hgHNKDcMPLZt7C0JVttqU7NptXbbiunFIfZYKxNzpSPJ
QtHsw+Oedrbl3C2JSMZz3T9ON628sH0YZAU+YoXzREWbyqxuHvnSnLSE7uBVovDGmiNfYXFumi5q
cdUHx9l5hLbS5RnHKlp0xqlaVU79Mn+RyVQS+OpuGMtDm/T32g4evNyJV4VtPJZGc5QmMsyYoAFI
lJy0FsnDI7yf0TtwZf90jr8OwxjjBwvweZ6GHmSp9G5TZfGinkg7bqpHEj5f++YW+ixy6vypDa8O
235kYDjXw2Nt2d/CvkrLAlbBP1hbcmco+g4fIAi/7yiWhvigX2obygz/Lg31IjWAu7mc8dqId8B+
bEbwn8ooNr0WmWsgHwij+ipfuFaw0LxgnffYftBwz28Qlqb5rJBaiTE+unG8JwCPhjgslmMV7+Dy
rGg99qgHiB3UmVhOtr910FxNZnzKbdn+BYUSExMOctl/Ucjb28J4H6R86xuJQH0zGPUnAtZnEvxk
encDwyT/sdqMzvBX88f95H3YrvsaRBHD4vyp6OI74o0PSe45WZGLOJ9Yvldbe4h2lSz/WKN+VabJ
6JeCBVMAYe3w2MHYFYP3hN3C2mqh+YZ1+SRGa5cY3T5Xj3k7e8mqCwX92sOAR/jiuKwMd+0U2ZOj
sl10qRoO1ylAjpOT36exRsXFvKcjy5ahxno5KbG24mji3ZCQuthcNdK7ZMCVUpmUh3pF8+A69UIO
/iU/ONSUbskMnk7vaIeGv0R74PSk1d5VNb8hzWvdzUANfQGFZ90RqBaN07oysgVSiDujXJ6MdngE
mvzkTfmDK+ODSLsN+6mN0znnvmjnsfBFh+7RmG7O6lzbtV59rt16YdCGiTiG2eE8MBp4VZiTwXew
pXRQ/drWIZfxe5fqt4Q893HWioj2kDj2XWjdm0xRl+P3UUp+Axg82hrpRSImZXE485M+2JzSgzMr
kfOP0bWIQPTOjl1/p8NTY+TXGkUBnphDOD23utw2DN6p7xa25+HqQ89pGVdfhM+aK/exmxBp6R/K
jisNgTy12ybJQW0hu9sSJnptBm8XsvEPi9RbBvb4rqLk95ZZYHuTmXyXmn4XXvSpwy4O8h3Aob94
L9a6sB5z7L9jX/7RkSiOWrdqlHzCFhml2cVHH6e7wYLV4bLN871nx7eySOeGkU2B/AGudBNd8KHX
C98bPty2fgm5wU2pIEBTPDWZ+GojHCiT6T2r3H5Gmv/lt9of1DSHwmUbG+ir0vcfErTaokdOl2/1
BNTsfLFghSCmCa+eR/EW2ciN2Sbl0Rv4pULiYLMAJDbK3g91eLJLwAOq15ZDD0Jhcnjbj7lEn+uF
iLp+zJ63nFvrr8XAfCp15gp4pqEab23rPeeps5aafx4oJorKeeutesU9bRlW6tyl1rrK3jst+Sx4
TQI/fezKaI1v+2G0S3gUfrElOHeh6fToTvfIDSNchJqx0qph7VfFQRPDVaTIBvOINOZ6p7fjNqGx
sBK4R37wmCTRPrGNbWiOp87h0mYm7HTXgZk/XtwKtL6b0BKZwNGzeOeqeg2JihmCJo+a/eGeGTRe
PJNqhOEYFra4h5cC8L/GMVdlMK7SLvpq0P7WCtoEdjbadhsUyeAsEFYd60ztDA8rhd2l95q7a45S
e+n45nLUhq88S14q0GrbELIokkLUxkF/G2HvL+pUe2o4NskbrE5jYx5q3dqUhvsyVVzVY4VWNdY3
hPlgcRPn1r9VSX1LHRYbsireEadt3KShaZuuk23PACgETPq99xk6WfUmFs2rP5S32oLa4CQFnakN
syvDq4wcL1lo7FFDbcdEjuQBYsM7phN6wohwqHq48q38MEpxA/c8gT0s4uySt/leaPrWaPtLMU/y
5xwwYNVGSms01Csnfbb78rkQ1XF0FTmZyYpU9GUiizd/nJ6S3Hi0K+w69Uiwr5YvemTvCwub0yJP
aIlKh7UoRLm50KuDaUuw/doWu5abiUiClck6k3EOzibSRN2HOm/fIgvuO9Kuwb47Vn9t3OItyi9a
XBwTmxOX7k+HMjD2yNxR53TWmwFsE8wearqU0kBsaic4JFHzhpPnqVpE0DdC7hFqcE+MHs8YzXnb
l/KlpTxvYvnhifBEAUylRaSnhK6jxM1pgnY9/12FPj5ETCmKUQzLNtZupljlbvkFJW+dWL8XPl6o
HYUTrwor296xv3U62jDofqTpHgro3elUrk1/fE2N/qb46ToOCqM4DqZae3r9HaZEzYwmXFFnem3q
AmHrtM6mgBJHXYVwed60Cl8I6KgkCpfuMDzMr1fdle9KqBffbD9ymZ1xkWzxom+7EkdOdTcrNvRo
hUzO4+ZUjF+ZHf7EBLO3evYZuEaMKgZTqW91eKhphe0piVcB6o+5RmTfbBHMyFePdFHCJqqjtYJL
qLmPRR/cDLM9wHNxYfnUExVW+dg2j1PA9no0FpmGv89F2mMOcpfaRbYz4o1kko2rHGm3AwR9U8BY
BkBVcwkw3ZzqDQOVWXPfnQKj19d+0TsrGvTHxP5AK3Chc6VgykoqtvGWTXvXLx7Ro3G7UtNboyzc
ZGW1RQKxdkRx0TXxzqI9XQytWo1W/pXK8TB03yHgPG7gL4RI2ysr00wu2WzbW9jzBoO5ad0BrdMS
1qgBcwVSCw1iMTsw9qG/sgV2YdxyBnn011KqU8m1fMgcGvR0YO0cK+9go2rQ8lg/MXWmqivHdV+L
nTsx3S7xZJQJ9RGo0J+sLX6lbzvpQ2LtNBICJu6fwqAycgq5sa3Iv7bArBiAcKsjOhqlAC086N0w
WPgOzvpuLELuauOeDmDhrVTru3TOrccyQT4OpdmsUW9Ha0eGu05gWZJR+ERH8GeK7HRTy6TZd4qR
eYgnw23YyloeAkQzGtPZ2PqUCP8aGLW57W3rKnr7IpsST5ilvdR+BqkvDJ8mDfFSULwEDoBkpwX9
bw2dtora2t4lFUTCDJTI4jesLCt8aKMzAAS5rTCAgqS9RLWQzTnY7ivgQ6ADBahAzq3GFm+OZlH+
0OphK4sWQRNqa7u+O5reoYJP2pXZqQaxB2Ju0piXjaSfIp4aWkTVIJj0/G1dS56heNwwZm/Pi6By
/ZUf1XswmtZzmf1lyfDZ9Ge7A6Bhu89N1ZGZEnu7wuUlxPijmyjl0JnSIWNCcsSD7zpUQvMOhyUi
X4s3lqFBCj0WJUpYJp9RlfMOzru9YwBlaN0K8DhwxWWS13srm7OyNX0N5W8k/7xzeTU6IJESjVGQ
BB9OT3kaxgjvNNmAwXHpOQcuJStFwlUKhWhSQZdwhpCcIZEfnTJ9zLrsO1HEDGW+3PiCb4+NMoea
uEbN8JN7xNQ6r8j86ABKMrKtZy2xX8oIixIQnEc5X8lNw1qk9WZuqIGhOYM7N0dGLoZQMNwoMFk2
qMKJcMd20DuL2Xafd9GKThU32qyJxYFlPZHP8RIhaLevIIyPblVcqsJbpwaXrKNgdMigf0c9/TXZ
W+HlO2L/oOhowUj1j88/+4ZLhE44WXSGzzPohCUWg+Kl6sE2ac6470wbxFH9hyPupENXWho6Ha7d
9HIRSrwbBr4A66+B+sC+Ejj4JzflimCjGn0qNyY4Qgj55Z3+Gpl+i1TGnUeHFVQMmGWo+ayv2VvF
8zMTBUEOxhQJuOsh3xW5u9IjbWuTc8bKG8l2irTL3A8sHRA4b/vBfUJ49h5IsPZxuZiqdG8LZ49m
+jkgMAlRN3hjH6k7V8y59zpjwcJwZ4IPCvrhi7ZqTsrCkU+IfFqiJ+gzAJV6Wrwbvtp7U7/qdePe
J/GX3udL+KKPYWL9MZvxlEC8WAEf+asPzi71+hcrpikh4pPp0LPec/r4zV+tfLWUHe0JE17JVsil
zTuZkTTwTQZ2G67GCLoXPyx2UrqLOk0ODqdiEpAtlJjaHzfUDzKp7uQuLhmCLCI1nFlyvQqmhYtJ
DN9R1Nxipn69d2eHsqr1YKNrDUCKqXkMh+zJzLuLAUNET6Jb2WVHpw2qh560bCbMii4RrgDz6oLt
frusNHHAMssqRDR7htNfog126RCiyYJnGqNM8vuWd4J5qlX2GVLfEyXl3Pq03w4KgbXe85cZ+0EA
XBHpuxO0b7ruXFqt6dZRnj1io05F8jUW32HCQKOgbrRbxumuc3Rz46T5Ym1a2gLZT7gAIX5uyAXi
Bxl3CHo/MS0PCzm6+PzjblXpSbYk8+xRgiRGN/yJnpY7oz5Rx4A0Ji9yvjjJrMYLjKDx6OsGSpSq
+sb6cCBcddNM5tkuo1vcuu++8p8DROkkdWHCKGNgMz3FSCPXGEWunmY3i7xpX8KalSLkzPoZjfIl
cZW39JtoJ6Zslk2X31lR742huGIUWMdGy1bWxpvdGljVfSTEGoprpr2QYgPdxbMzP0AZ6P/56PdT
bf70X37tXz79lz/2+yf++ftiuU1Hi9VTPhtLxGOclAZIGp7CpgZtHhh5cYBvURwKdgWsmKd7keCa
sTMAVOb88PvRfz78P/zawPIkWwSMRdw+TiHrheVhjCaxQhaQwW0pqoOHDuefh99PScFp9+703Oid
amGameUBwy9/AfRMgI4RwZ6worMJxapFXzJ/u/aAemb9+2GVuySg/H44tcYlsL1hE3gxN2U/H/LD
7wMW0n//SAJRFQGOs8wnPbSq957T8f3+fpv/fJjO/8rv59XYzgM7bJQVYF1KuOYwAG6A29H/74ff
X/v99Pc3XC9UvO7/8dty/sjNoEZwXvRLKG6lzsySX6yKF+DELRvNuDqwQasOrQ0/Dy8PCoM0qg+s
U+vD70f/+fD7aznUrL3f/fEqdQ20/ivL8CaLBjJI4KUPXsg4DiHsn4n1zRnfxUgBgBYr7lGg2rsU
puciZ/iWoZFUnmRWZfbfaev1dKk8wFOC1l+CrjPGceX7wGAmbpOWgyw2HyB6pakR7EOvuKi4Gg+N
PYIc0Lm5juqcNgPoDscdlgh33wenwiPAIUi3DMTOedXVmB0UTQA2j/KMJAv1s1TjeiqR84dgR7L0
R3frgzV49sHv+hEJ1XT3kj49mHbQHqOSfM2x/tMkUb1TRQA6hG267IuzrKvu3Nq1zx1VHNkylLhn
3HXpqL1bqwBbtsE/Y6Kr11JezDIHMhSyuaQmdTmqPE2eyxEraI7O0Ib9vNd6/Wb1hjwrpzkZJaqR
Cf95ZSL9pQ5fPCM7zk46KumwaK2zMi3rDEuAd781HAJNXCar+nHzNF7zR7ozNrJVXtinJo7F7GS/
xu3g7V3DCh5SM6ACwnymDR8GUsOlV5nf0mzzU1FSv0N8OnURJQv/T7whYFow8qymPuPfqOFO7cvP
fmjwxlplcdHkVFym+IfgAAfZ8YTwmuliovR03QpeFfhwlLh6i8c6zYtz5Lr5Wdee2C4NJ2cKm1VU
ZaxUGLcVRMxulIGdn/7cPSFZd0/MSPdhXNzNsHYZZdXjg9gRGPRjMSKYWLEtRO0TuGhOIfYBcqZG
DiZK1Xxa4cOkZDSZ9xsV7WaUj2eM4Iux8MkNmr8Tdk8a2znKG0NHKhy4Xrf9VWSX0MmXfpU3nER+
BgvTfOO803eM6Z4oQNb6/CKyUUJpwkIlZyfHV0UFV1ZaC2v9+2v//Pbv76CkxAvflTwxxyneFZWV
wV/MXy3f++rE9FDiYluQCPAIN4cRWnOGvHZItOB5GGDPDZ+itr71Lnka8/CUkm1BH33sB+MpbsN8
0drGC67qeqH51YdrQuAwJqay9XTvJ9Ud88xa2ZpOTjKVoiHAnbOA2Wnusq6zQ2XFD7KgzktqzNVQ
K2MLzKaLbSbWlbMsXfVql+ZOkZcD2dGs8NDhEo4QyIqAOhWV7L0OSTInk8teFp5ig2KoJ5+zShu8
Ww8YmGHDeK2JfGCgdaC9BcKARdhrnZc+6E/emL73mk2ZSuOpC3k1cqQzRnPIdqy2KUsGfx04cEv6
5H+xdybbbWtZtv2VHNF+iHGAg7KRHQKsSUmWZclWB0Nygbqu8fU5Dx0Z9r3vRuTIfjZMkxRJUSAI
7LP3WnN1KPRkfV84154xKljO0YMd02bJR7hbASQBqnyHIEV4xz3Ig/rr1FCEOYV4HWqMPE7hbSe0
iYGmn12imzbhKn9YrO02jU4ooxXNj2HCkX+ZKzp9UedjMDjq9kOIapRgy2SnGdV8nrLV9edi/DzY
8tFcH1cF9ojb6GHQjPySemg2ckA7hpFt6hGdcZLgcNXuBMwLDoQYqFYywJpRewlrJq9GXDLbzapD
a5EbD36KhWv7SOItkaqPlnXHEf/J60u6w075acGIpS3y0jQ60mnL/uDq8bHu4XHqD2DiFprkzCwq
t38tUXxklb3sFoel3zB/L+vKO6KO1R60GShpPTBSE4Zx1hGF2lF9WCF0BRbrPDQg6f26ChP7MZsh
X1BgGxeRUlF2xnFgEDaX+rDpenCiVVn7OiEZG8kiRybkIckKEWwNbzdOpmsVnR2qOFLQBSiuIkOv
P+PEkUXzHX7Gu4M2czMwqxSYavZt6n3EzzMfYsvAK1pa+rmJ3sZYN14Gi4aL1Z0KyPTHZJhlgB3r
RdfuGuqzukKBYrbNt7zROUyPp6qOf+iEaW0cgVu5zR88irPRGFkZR2jFtETHyAVupmIBrcWZn7ec
geNuPalSspPivFiM7AwnwVPfovRuCVnGQty9pW5Ppx6l+Ca0WJaRN7WJvrmdXZ7B5iBVY/GziWxZ
3c+0EzbG4h4cG3oeq93yse3qTyim3kcz/Z4O3wigs3ajsYSBvUYHjrvmQ8HGgj2yMSB672ZW/MwD
5k9wl5Yg9xaH3lnf796IzBt2De3l3jaxkjYecXL9fK/H87BtbIaPTYguMFOJBdZbTGrNzmJFycd9
XyOv/hJa+vcmXu/tpDAALbTuNp07v2RCv2ljT2zXSfDd7ukV2gZlM02PeKkjJpqDhhMiNINY1oSS
xubA++nmgIAid2NHzQfCbbOtZmB9xW1kbFtn2Xoa+VojqGotX5+0NQVvgqUPSt6dVfXJPhL6x9ii
ZjaAZfhoe0bfATWA4Yz6LS+/z1o2bbp0YTnMkY2Wrn1NLSQ6FU4O18RmUKN88wCyW11rMjtD+2XF
7tYx2tcBjufertsPtGW9g3T1+4ShVGvFj7mCekomFQR1Ro/MrA90hty7yMEg3fW1OKakVUCdG4qD
ByRj61oQ46ocj1c3Tycphx92sz4XRADz2vaJcPjLEC7pcz7cx2b3LZrHpwbtAYUaGLxJhNs2FPsh
DR/osoBvihq6z/jAONqYxAwCGQsj/b3V5mlT6Gq10NjfKzrAG4rSaTsrEilEUqHQpKOClGbQSnHW
8yfALzVL090kvTIN57QnFOQ0UbjTpjxm/GV+2+MhWhQSVYu+lx2IVI55EngYvtCE8+4uUyjVLAaq
GrvCvZK/EOgKuCoUerVSEFaCVxdGxYBZhdPhcVOw1l5hWx0FcIUwRgkD74OWK/kJd3Rf8r2loK9C
4V8bOLC4drSTqdCwHer8YLzxYguFjnUURDZTlNlMgWWn6oWMM9Jxb/eoi1VhaI34SSosbSkA1MLW
yM9223CqimoAtgMk25830ZzsWxPM7aKAtyyyGS6q4g8o7qyguLdrNk3kA1aG7aLousmNonu7urY0
nAsF2ZWKtruC3b3df7sA60PiBHRebvUHAa83VeDeTiF8Y3UtgeprK7zvQj+Vr2B5FAr9WysIcKJw
wOWNDNzbQIINB1ywocDBjkIIO7CEFwUVjhVemIP7OVbAYT6gS604xHDAgRErLHEMn/h2V6aQxShL
Sr/pFcd46kAaN7CNceR4BxfasaHYx7eLUaGQ5xoosgMdGRscsW4tov1QoZMnBVHOaYMEuQIrRyMY
R0jLEZ84ekDgy67CMAMpmQh1Ac2MeaU6oy2Bz63AzdAN3vUIXGMJ03mA7TwoyHOtcM+mAj9nCgGN
3FEEg8JCFwoQbQmUeImCRkuFjyb85yvL1nJXoCI9TyxPwMQwuEhbFTAKgJr+NuMpBaWmt1CfezjV
+VQbe/3GrsYV2ZzHG9BabWUca1CtFe66gnvdKwD2oHAppYV3UFd4bOdGyr7d6UDPZpeiCZ4A1Ma6
3G5dBdl2oG1nCrtt3n5hQscNIHel0Nyj2gjRzMBggNvdKIB3C8n79t5TBfe+XSMUwQkGhf7uYIDj
004+tCPfNL39aihMuMfMN1fg8AqCeK9Q4gKmeGwCF28UZlxbh/u+4A0kOKcMRvABlvtLXXbuBnck
nFp45Y0Cl3c3hHlEObdANWdD7zB+51fG2nXgAj5HJxRpgNAdl26SPUeBHkYKkw9lMGIOn7Qi2Zkf
zMdwotZbvAYap/0qYa2nCrquiW5HgCX+QQVkNxSa3YHRftP4/58d4mmpv//n396+FUlJadO3ydf+
b//xveyB+Ry//effDN0S5F79azvENemQRULrqpO/eN5/WyLcv+vCJAcZjb9uKzvCPy0Rnv532zRJ
IjawJfzTC/F39GMSk4TFb6c0IQ3slzeC/jqZ1nRCPYPWlvu/MkcY+v9njrAslaPrSltKzxTWn0K+
Ejp4FlGAGcYAVhlUVa+Dad95BUgFs5zDk4sM19PGdY/3wT1AeDxG85KpTgHAAQMuowligu/iQ9ZK
5G7eeu8RTMogsiYyD3xypA/f5yKkDonW6pQVxHBP0fRjrIzy0i0q2yIlvi3KVmSoKYk9SPOiZU9s
BD0/DRB5+lks1S4zjCpY584NROsw64mpO3p8FUa+7vAxnM2poDf5MESIJkTdvQJDmjbz0Dj4F5j8
rBPy4q9RLGO/d82PdgkxuE2YmknUFijw8x2n//VQjGiXhhropGhj0D6JdrD1yrtPM2KsVq0sdylJ
xh6Z0HdgtbOH2eogsWNqw2ZA14/4LYgHRfRVo/N4MpnlP/U9UKm+Cb/E5NHf0T4jHSWM0LnqAhPy
HDJIcNZp244j61JFXSskGvwSKMG2TTXY+14tqS8iQR+Vg3JLr2rvNR0TIYzwbkjeVIKOkLN6cUV/
2PlWNmJZQfOIXRUWYDI9EPP90bVpGBtpln10ia4ZqyMxQ+N3PIv+2oVfJhM3QeGts6/pIVDBtIFG
MwVNkoCohNaugDpFkNnGcxly+jT05UnnHL33upYXQrndaIvjUxKGYDbHs8th62F1+EBrGS/7ChXC
cW3oLa1afkFmuqlaXli6qk1ftW8yrvzbo5c+ptZcPRSej6g+zm5oNiet1tyN4AWZwKBahmUZTCHQ
rwXb9kbWiinbZieYTu3elfyRBEWfltwmgs4lvWbqk68jZeu5Vxcinv5x0cVJ9tvN209vj7s95K9u
3n4Am1awvjIvt1uaovgW40zSWzowB/rT77i9Xn37ye3qWpgeNaX9+Ke3YbJQYewwvKDrKsCB/uGN
3l6TpuNCiHgjGWTwF/zLt3d77u2nZiZ1JtKMhG7P+PWD282I8q/6+ZPf3t/PR2po7WzKdIKLiKb7
9cDfrv56E2tXo4a1an9GnurHNCwvt4uOsTLDILf3bQQPlylCwmgSIYg6MetPlkeeh4zmp7K42NmY
/XahLWZ2wa7JfRrL7igHDOOp++aJhHYZIo+bvtyec7t3cFcEE64Bmj8yT9bUvbQir7aNQWwFHOmm
Azh8iYlmSeaq3MYeu5IuCu0S9pN2uV2TcYHILhTt5mYlyZ0ZVfq0krJnTNseOiJrfaY5+gHgsrx4
EM4vmrqgvWBc6J9EhiTsk1Q7yxFyf/s5bTBmxd14CR1tOZeaxaaGN7Mb68m8RMzkLrdrfV6GlB3L
o2LKdpIPWGPHWo3UgrXEZCUUbMNf9zkx0u1B0FRWj1ja8GsLVDfIM4mAdrLPdVHa53gC66HHWbUj
gZtZ9BzLKkhrahIoVaWXghtrkZF1lOhr7orL7VG3C2Hn+s+bDJAxME/ZZ4O1MQfP/G0KkdDLgiQF
MtRIUnCoTvFwM8fnH+PTQ8EosNcjuQvN8msW0mFHNFIguNDrKzj957Lu7X3bTAUWVVbxS1UYWzFA
opJrNV+IMJkvSxq75IVXZM4tM/xlLubU6Da13iKcVY8wWnomqzwXHOlPkwVu54H2jB1oYa9vBJaA
I6z3Y7yUMaNZLsY5xd2dxT7TNX2bS0JHUCZhjOIFx6QF5K9YFbJ8taXIL2u4Z+JGc6qzWqAd2npB
abteRNiuly4tMmAu4Sleuet2/zrRmxCmC8xYPSxVe/7t2ntj0qF3K2iDx0kDtpFEFKpSlYXkfyml
Um3cl6YY6QNBQBNuu9MTLBvj2OaX0OOdRIRxHajBS6v/ODI4yjhuXJZ5xWlbwH1GcFYHlodgq6wn
dn4tQisiLQRp7Fit1OadHQM6bN0wpw1bFde1G5EjmaAJbjdNTDy7xQRBOYqluLLorIIJYeJGa2mg
dei6kjT6wOrqoR3yXgVbwUHIEB1lEZopmdY5TaWl85FmeZsBp8u9YyFtlzJ/STQUIjJM7w071g+3
6c9spVoGeDCrTrNK2rgNh5YwnfyonUaK4Fpsmx7UyyZVj5m6vkJ3yLWfd/66fXtiehv03H7+p4ff
bhp8PDtUMPe3X+0YPXxB2uj+n57w20v/vFoW+acuVBznX+/k9vtuv369jajaCQRhZCesd369id8e
3yLW840ILQeNEnIjtKZrT7cLV+NL++tmZqTt6U/33X46MOXFfxfnubtn5Gz49CIQLUXOnRzAuS9g
9asw5Qtnvzdl9I5HEG510bzbZEbocztehxRJRTYmio31mRDd7cx2Peboz7csPQvfhMwJUdrcm4B5
D22Y0VZEu0OjnFkHbZztvEKJ7fIcLUqtv2hee7TR0iTdiqJId2/OBR+RyONolwca54+9PimpHB3k
SIvvtXqrDxlLSQuGfw3yfSPxXmmRPQFFKfAGugjve53GUpHT7UrC/sDYs3Nw2ev6yWM4Q5HmNkcy
awJhsnjqel6+si3A3g02DjS8U5kSeB+nzq5wtkVbiKtjNB5L6+5JNzcQFl7iEZwW5+X+gBB/CSaz
IRhmde/SinwqqAN+XGivRV3QXUSe7kfoSRvMAthyEL1W6HMCl8TFy1BwquVAuBHCZi1W6SMf+1Fr
SXktx847Vlz6nrMSY16FJNPHqkSxkm3YAJhOJK4p+tKBAXLGl2pSXbnyGCPTJhVAzFu96eD+rA0z
yw4tfeMhzUu66SXXqcDC3JqBHzkfND4HNG3pAZQtAryM3L3UwosMzZ+NMOVvNe7LjB4AUcQ4aeS3
xKpiePsf6UWmQWQiWNSk2BtF9xl8CZ3L0By3CbqgbPG8Uwhf4sigMqfpoXmw6UCCGcx95jWtd/1q
v0brGJ1j0XYIxhuIPKH9sFhDcSmz9rV8dgDhBGte76GPdH4hUAnbNKS92XmfHMEIZqaryVJrX9vE
i5CeRv5HORFro1FUzNHeAcnDX1+/GsgKAu9KMN1D7dThFpJFftShj6yIAscpq32cVqbv9i/rGn6P
B+/gVF1DLCCosGSwj6DxDmwxeW3LaN4IIjDH/NqzO/b0zIJp8lg05Cy7K/QouQU5oxLtp7jbxR5M
tr764ZgtxMlwoI0c8/DyrSrDJOiEavBDmFiK/uKl9kXUQ3wtBRmdLVsQt57flzZD42QMRtnCL0nG
o2nYajIhX+d1WT4gs6ZHm7XXZGJfAmh0cAh9wYrNDsoi/77VEKEPJwdWFkIwrNMVyA4AGB6fFOr6
YPI+eTEZbY05oz5Kw40bynxPmCzqBh4oLGh4+GO1oOSgE2TRfMkmsi2Zou1ji/+JUwPU/0lvnGcz
hfguwugwtkIegCce4sFOTg78RCQU12gpm8ATp9bo822lV/fOwnu0xkNX0rnQXdPcFViNDoOcDjrK
dBlSZecm+THiMKYgrj2r/2TL5G226b7OeRbh8DIkOdV3OBcwKfYcVqyEAPkSD0Fg2zQuIbw4W3xk
n+ZOPqdZR2wMAqht1DbZvgZTg1zRW0G8UIXtrZLwmbBgDYhczTynWE/1zN40cQzcRJSrX5coos2x
YnGU8rWMPodDLmi1zZ+nRsn7p/4OVrV7gbvyxe3Le0u4aLjyHtPg1BsHe/a0tzlu812Z9MyY8I4U
C+87rRW2rSmSbeFNfkEfkZFTBpPMgaAdQ44Gj6L5hsf2GRaIQTKFr4WVb0dqVE0EVkQUQwhQmRIn
x+1tWyg6SUhG/9J39imxMf5HEZBbscBNrrXragVJyGEfA9pO7yst6KfoMbQ99wxzCHm2w/6IWdcf
F+JVbDUxwVH+oFHJE+OS+TNAIWYdtuZ6B4tjiJYaOIxLD8q5oJQvjfpUQyk4MoY1QgdvllO0AfQo
DIQMXXdwjO91lFUswtm0hr4nPZWMZHRgCCmZDFt4QWVSf4usS9q/uxIZIZbaLCiT+ZUVK6ZnFXNY
rhyr3LjClLlW4WGtEdiZgLl9aAdXEJa+kRZdoJk2r9oJedVp6umePR57bxUbdECP8ep8KUcMqgkO
gU2hjnidUoX0TfpZR5O9hd53cqmfEFpm1N8mSDSyGDmw537ouXJrtZi7Rs38Fg1KNhJ+7FQsNZpv
uwyJJIgQA0bmj5gWBgPrBBQ/LrqJ2S1HKjQC3hemqcc2j1mmozw3tDY9kQTGAhlscd58gbOEMKjv
f9QJONyCDb3huGoEYAP4PhrTNdbikUNO8oRPj5UFpgUJDZLZbAEpkzOgJ9EfteUAeadID0wm/Mpl
DJJauH+0o6TjbwKt2i94RSuPCeuwINzCwI/qshR37AUX6Rb3InEfQSxfI/EYTcNVELLHDEuLUeW3
/bmE/U1C9pfIyJ8ni4/B1lOc40mQ5tGztY42iOVp3I/lY83KE401SkirZuyUQBrKSNDWdVK0nJDe
e2m/msXQ+9XoYZ2BguXFXwmAgoxjAoBAEXcOHaxrogOpBqSqyUArD/ZD1+Ew10BwtSmuKnPR690D
Nn+5dRv7Y+kKcEh8/bQ4BmBZdt/yEpQGYu59P1tf7TUWj6b23S3Gw9BF3uPcoIpcWQ3Zs7WXDZxH
a/zcphQWij5pRFT+RfRWMghFs4HtvYgjSuTVr3qSFmtzx2aHCGcwjF3r5PvUmF9swOIbDiIMsuoQ
5l3Kw8PwnFf0tfLI4EPUHAQLAGg5MZaBPXLYra3qrS/g71f2kMDsILIosd4IfgH/P9PYMmT5FNNp
T6NPNSbyGB3hNjOBbw02oG271g9VrB1CY72vKj7XGEQYRnYl45xfe3hGG5w96YGs+z4GctX0wCfK
r1gdA5wJblPzqtphEeVr32hMfnuNY+JYnZK0vRvdNDl2MWmtRUZiALmQ690YIuFDYfla0qMpRfa4
TOWrZtXpIenrYBmBQPREs9CJiz4BgFv8W8mFQwE9V8sJWk9ZncI8hpRieVgVPPfkgBc3weei6L6i
tBb7vNGqHb6/XcOwZOdFyY7cVI4fAjRXhaCl7dYX2B31ZkRFKYHd+Xlfe/cwQzcgKuUZLeyBUBog
sJMXbprWW1EBQiLr2vDBy2fYGD8snNW7udBK8lwz9Edrk5I7Fr8MSoFmtubHchDPS9zKvRuzhE/J
NcjBEUXyZEkxHV8zLNwbz27ZzC0JEKarZg5Kr29h3zCbz57DSbWwVKJq9T0CSAJKjjlxHSc6dswq
RXVoVADz7irPnO6XglaHBkzWrkxWn7GbHE33aNauyyiHARFc85WR8tRfiC3oVkFudKoHuVutD8Nq
IutH7Oo07hJU9Wqfmzr+dJCieq1tbNK5REmUPiRYw7ZQKMHkQSgo0SvvK1odCHbzGtBkH1JfhwfD
MaP7SeJHqImxKkBxJoP5wygE+vcEUKrRL7Cuy2T0vVR0F+o6kL3vMUXTEM74T53W2qWNw+CGRelu
kwBcvQ7oYxu+/afE7Og78Kcv6byfBuclCz2qa6MYg2HtqKflBcpcULgWs5a1nVHYAt4lp+UqtOhT
WTUS94PbovXMY4xkxRfUN8CmuoQzbSO2lodXnlyaI1pWfHNmZnwd6MwgZliTYy8BQizo9gEOB3or
Xbip98TN6EibkZjGw9lLcTnYWnTtyVMZ0YTBfWsprK3K3Mq6uYC1PjDBZea4esGCMgjZwzJsrCxl
P2weRiN+hE9UgNU0OF3N/ZOILrZejow9IdJ1TMUKQ2frq6wu5nBYVQvc7mjI2SbevKFV+tIhqMFi
oz4KVjihZd85HZ3AqU7v7UKAZoAJDYjjwTK9s0X6OpACNasarmwnRonhvRHjqbd792WZManMGFhq
b3rMavO5kQMVb09Ubqllj7k+YHqpF2ubb6Ebh5v4NZ/i0U+cfAzI4dpXtkdcOklN8/SYpKF7qLX4
KtzGOa9DagcbKDnpqXPxdBo7IbvyOCA22kmUwhu7hSCqj+ndMJR3eTcjL+FoUdcLqzmS2Q4dXf54
N6Gi8qIm9cOpiLe1NO4Ayc6bMc4kpXTkohowvtU28AwWQRsw3Cu2SapkVHt+QQoK2F6EFvVZyxgd
kExjb8gseybnK34hsLs+zdJFus/ph9b6N5l/HJpsoSUfkYLrZo+JUSfbpYVyWXByCOroe1EP06UB
+YNJFyJiPQcCFcbWrUEKh22ebCdEonyKZbFjMH+YC06KNio8uom0sPqDS58c931u+xk1sVkwM21s
r9+ivj2EHVoim0NH2Ci3Y2yMlC73kWMSwwPFmT3ZQjM4PRnp+NC6YFKA4qE497QnxyOryRYVi+nu
yHic2nWgOurJyykOa7yc3SoGTW+GBadW47LmmG+1DhLd0rU6K2gi2LDuohB0V/B7znokoPxHKMb8
kJD0xJEcBUE5kN7nUG6Yq3dCA9WiBOYYPHIu3HpwEf3G61caMv1TqtyWXcyip0gNgtkAKDBrYEwh
NNaFDpDMHk3Kkj7ptgRC2PSPBD/A9x0nBByDTS9OLyAQFLvRccsAd3XpD85pHLpy5yQLRXDpKj/I
TuiyPjgGE8fIQ1/nJEwil0kNm3HB+aBV/dFbDX/gbNmgO924uvUdH19yrqfoS5IeAPl4nOzMdBcP
1mufVxw/lFEvC9dN4jhvS1TnvpsP1MHOdBja5c6j3+xHXWr6S5VyxspxJa+o+5XWHSDVYZwxY4Yl
uogB60XdC6yxHPrx6n1Ba06pUrrPxLUNbOOSbo2nNb4cWDyL0jhlQ91AKIk/4Ck4Ur8xPBKiQfz1
KmlZ690zHqcGA2FXXddEW/iIPmcLEi6G6u8tTQpdzGS5QAggf42IsWjnFo3zqOXkEtB9h6M017QB
l5A2hPndW6PnpeuLoIjnjHGSARdCTm9V3RW7WKTPa3MXpX10bUmoeUjyrNmt1ObEiz2XyBA5n9DI
cUiZQse6s3LB+QOR1yYrUjdoVhHux6l4kvjWtnNPWQo3+KWT9IBXpD5rBuAmOqwWLIKSoVENCQsN
JiGlOoLC5EFOlNA9wXDZPJOI7dkfzCb9kc3mPRCvp1abHHJdGHnofU0CQG6mLLjGrXyDV1QAOLU1
+qosSFeJnRwX41POyuyom97jgJhQ4csT17iSWpXumf+h7iYKJk2eaRqBDjTFM11RXCFm/9irLyn9
SKUN1ZA8maepj5IzrIjsfSVikF3NhC01oaysAKXskjz30wH09hCb+1lbD640Bmyg5Ax5PXumx0h1
L5xJscCeJzuy2EPJi7fj9cc6wcnCMMoX3xV+8zWMxj2xDx9dFewRzd+sdZj38UJUstt8JpOV0Jeq
9iBwe8oV4/0oBmfe1Y31upJNfuC0idMrx0rM8OSe3aJHW1qaEA5K6DhFBCFOnR3dRXsQDGYREb3n
XXRp3fpJjoz5E4RaKlSdVnT2QQjzaVI2VtxgBT1756UxMoaQJr6zQofuARIiWd91kziAuWnPMeHH
VGwsFaMWz1Eoym1u2jDB4mHj6DMrnam6h3sPtzgE4ZtPUUz3OP/cSllv4eJIn5MtiY4GXVt6LJrf
lJ4HNR5VgijCU+QsR0lWEauLII3Mb5bm4H4e7nHgkaaQzW+lW8NkXtxma+NHS3uArHxBtaiDM1J8
HLt3Au0mAAbytejLbT0ze8WMgQ5RdOJoz9+oMdOPDv6iwBrG8+pWuNvQ17K5WZRPW+ze28yyWLQl
KP0iumCko42dmop+X0dMxLZp3Rk4uWXTdXReygfMx94mNjWoRe3EW+OIXQOwvvMIUDiQUBsjspbf
smgod3qbf+uhgxziZggDx7IZMg4g70zKS8SJOP5ngtY2aKSSQOs1+pKo5Nu1KnbZGl2FvbTHCk6S
pk/uvnajPV+gjZ5OA8GCIBQ0koTcxEwOWZ6wazTLp6XvlOxUJyyudY990qQnE5YGkHtmUJXb7OOB
d1yBkNuMpZ5AcLt2KdBP0Rb3ZtpdlpLmYetk1d6hdXySIHPQQ75U4UR0emkxf7Dbu4TylRiOs0nm
CIiS6QE9pXPgG0PXoM8+eAPQ6AlRyXaYegxGhbZrUn3amBLDQ6VjXszFF9siLFWPq904Vt5F2p/y
BOhM3qnlEUpz0iMHaFvjvhDlGyur6yqOxqqRiNbgNl/qkLag9trX9MJGOgX7xS2kL0m304jFI0Yj
bZB4EWlWxQJkdnk3lt+SpcbANR0NRe2Aoes7I77V0TO/JvZAuAE88PxhQjdIk1yjng2jfltrOKe0
0iQi3lpKX6PLoGmPrjxMHXyOVu/gIGZFQBOIvjmEKLql+1Lz8CpZoPi8XF4T035ynHZvuf2wb6Hd
okOFBtwkqMgHDIwebt2Qduc4kHgha/1D6S5nJJHLpp6d8Zjk89VwGwRKJq1HK6l83MN0o4GtdXOy
lUn5Yc0MUjtxaTpHo1rmXdEijtMzHIvNpPSA4h1ZZ/TIsfmHcyNbeQz609QYdzkLpW2rHxPXyR+S
oroow1zWR+UFMw4QY6046gByDoaEJ46agykO8cbAuqkaQptGTk6jemwyvouldxXzCLaajbb2GRs4
A+M49rNNJz1WEBEZGOzUID+JQMqT49rRUl2019DpdiGMys/OYu81MU4PSWfmvmn32m4R1QJYH4NW
2Dp4uBH0QfWOaCOM0bDnLE77s5vfHPYEBhKHXsQj+0eH3kExfNBlYtkG+LBUnwY1J+pVfjrKLRLZ
b2Htv27frrXqx7/uuz3FveW5355zu3279qfHJEyx/dVKBF8FXqG8haQXa0qgjWt8/O1lfv7Wv3xJ
wskB0CydEfx80O33cDZkCP3rl/98Jrq1c19NgOvriTVlGKLKdyMKXvUn/np/P1+n7PWL8IS3++1l
YQ+cWTMlSsTGM9TTfntPPx94+0s6F/kwWX3b22NiWk8ZnaP//i2/ftVtw91uxkUZkx+Kf/N289cW
FZZe7hOpn5NW+xTiwWHaSK8ySevX3GgxBgu7ChDXYHYZxngz5horl5Ez5mwYrCRBTPeGrgfFyKKY
mvnDHRxYEbiEnx3J1NnbQoWf9nTClnX4lHOEg2ASmHr0lSV/tImhs2JcHaZtai8c5gsi2D3G9yBa
tXBIIVZ0VPNl+clDfLxI9Czg5fPxfcxLgcCkAOsAvUwINTJZsHUtmoOtOrro5QLfL/2qRhigcFSt
AJldrm9Zh8ZvaKwLBOG9h5ZkQ4kBV1ArtTtZzCpbRenk02gKurFH2Mv5ZCrCByE5oKbQNvA7EYQS
4uFw1xq6YEwB6N3bEYfIEnb6WlmgubxT20A3TqRJwLe9H5jFb8o8vs4JkRK2jRy/LgywicX72rJ5
K0Zcsna2kZjJNZXdpx6VOVYvxjUOOy2MiPnIiQ2yvbunkaZvYnt5k/Tylkn7jE5H8yNjviDN8SU9
W7xb2KstZIx1RggOVpCd1S1fkOWwcoBcA9cWgRdu2LkLsTwABhMmBH2oJtUkVS7q8m1yip4FIhGY
iDlBS0ecA/WhL7a49uPIeKpyytuaI1kwjnUWVC+DoAs6rzD4ySkyBNHvWmIdyE8Ot6WewvdsGaCn
JFegO3L3gAN5vewM2VIP2kW5XCWsxKHnaDqiet0Mjq4f+wnd5QqRppkMODpm9jSF1BV2nfoMe76s
OYZt3L6Mo9r3JYiG/H3hpLbVkHjs+lLD9omVxmmNIDGtj1hIIKuShATggHybtbzjMLb1SLhiRoNr
PC1A2mBTOiGvVgBv0olH4A9zZz9joPJxUdh+SRLKrscwGXJCWL0WM/IAQWz1nru1PllZ/1bMycO6
MLU04+GLmAcIeHpuouVxnN1N82TXuMp+Ux8+/MQa/0c5FA9VUvYdAkUl2PsD7RgduyWlAi9TKqHr
4+df3x4pu3m0/v9iwDh5Qkwn5FGGLsWoeScH97ef6PlDLlB3JGb4ZNWN3GpFaTCfAUKJF9Hek9AM
fl4eOxKXmaEAu42i4awXmvfBnJcNRpTiPmNHqJzuI4eC6H9447r4izdu42JhtGpJm77/H9/4mpSt
vdCjPTIIzo6aDTyppJ0Hk53JGUkctAZTgC9JHt9baQy6UYJW+/cbT/+LjUf/w5bQq5mhUeX98T0k
TZLac4xKG7HGco/J7ZjpwGuo/HTfWx1i8nBK70JWB1pDyTCIExa+uKy//Pv3IRWS+k8fIlJR0wNy
KqDe2Uq1+duHmFXLYrZggo9DHS672G1VAiHjeTxlwdSlnxE4V/sqt590N2qubqbPh4RmywiwoA47
7Tp6fXOhoMea407YmK2Y81XOGV0n0M4kwYLJntSvoROdQ9M6uf3UXWsN8XXtMA/H49AEZR5WpMvo
bzbmrcNcNfvMq5zL7SJR1/p8/fzv/+y/2HfBIkpTdxwdE4PjqI/ntz97EL0b92McHUl4gkHW1RUU
InL29Ahin0XOkrm2l7GZWFsCTbCM+ogknfl+vlK2z5eyiAhuEZN50K1iJMUAHMAYxTiY6xCEFJaW
w2BMH4ewkrvbO/8/efT/II+WNF/5Hv9refRHhXT/D/8NsEhS/gEa/4+n/kMh7bh/t3gpx7ax6akj
2D8F0q5UNHjX5nCGgM5Ab/y7TtqgIAFoJ6VtGjzql07a+DsCLCwvlmXrliFN83+lk5YGCu0/fiMd
S5DS5fCiHB5Iqf7Trpmw8m7TBGUAloW9Ho7/xd557EbSZGf0XbTPQZpIJ0Cb8t7Rc5NgN9kZ6b19
ep3okRaCBAjaazH/ZtqwyaqsiHu/7xz3FFXdcyZMD5LPG3mm5tE3ICLrse9XUhhsSjl0zBn4HxvI
8pU+I8E8EKsXt7oTDuRiNLPzKDTjYBXhyGdEQABiukx1We963f8dxymDwjkBsDgy2bBETBwnaqrF
wARmFV480FVPfqKv9Tq3XqYg9ehdW9rGQOK7GgFh2nwAbFs9LFZ26NFzrGmiiRr0YgPgYM3oFHc5
rsedWaT+phz9jZuH9pGc0MIRFSN/w1gbfKGLupWcFeoy3+PLOngjapUaVsPSqkNwuAxpE2Dem6AF
ahMOzoU7wqZpyvSJEj/kg95ydkgcdxG7akLFRnnk/sEVHXlwFhFgAbVL1oG0TZ7G9Ukj0TJ6TAlH
01lO/tB8aBY36YYdTxjH/obKtrgE+BUBmbj+wRny7zqZ4IgV7cQKks019xmkt8bI1cqxQVRFzXta
RKep1+QrqctdHJOLtaKKvCY1cJNX1bErXOOQDtavuokSTIeUsoxw72IFfyZsTb0qqvYcwcQmz2R2
CsdgB+I8PBiC8BPsxGKcvgiBnzLrhXArcRCNeUwcDA9Lj/PdnHIBdfTUQwy4CJFnrHwne+AQAArJ
GPg6TOjjG58QHI1zsQxCVz/anYbljhK8hJl+iXsFk/bLl56p+cbqpmo1R9I+pWUBf0hiFO2DU9Cw
B6Ghy6RJDps6F/V9Loy3vJzRGtTu61i4BPjspFtN8B4eA8TetEcYEFTdtHcKZ1j64GaZq1Vy6bRk
slG2vwYcjloTa4BZhw/medamot3GPlKuqyy/cbcMjhamYRLAUbKapDMfp4SV39ja99q1kgff0BVc
jt08NMMzcW20oL7eIsuS8yLtWVLM5UCzDHIKy1sipGH9DSLDX5jEQm8CQRjjvY8yM8ov2O7xCQdB
ftd6yZpSZ8dcm73zJtXJMp5sStp6virc9OoiMFrTlwMIETr9wgNolklXuzX9sxPq5ZHq58ODXhZ1
7RMli/kw1XJNOIXqmQEkCF3LIdIGe1e5BLGCstmVZhai/YTBJKr6FIExXVitINRFLDNOq27deowO
R9ol3B265thq870q+mT3t/Y0f8daMR/ciJ5OnmVPDjAjkzHQHUvZd9Yx7TJdXefnmnuqGJVvZMVC
NM7grBkR89EKqownzBHcXj7sNEM3jmZwNLRPd/Kfq6iurgnEhRhqGD8oOXTeCvr2CR0SHl2DrJnX
Nf4hqZMXyK5LjaEj6VTgWn/pGsQlR3NMrxQ/kb06x8IZ4yNrGW0ZhTq42tiEYOH5qh7ab31ZDhu7
KA7BWHbbpI/luhnN+joQXOO8Qfgyl881NQHMpqCLRlpbRnQJQxddK7S90dDcW1AwpC8L9zYM3R/Z
WCWA2QB9RJFR4M0mslY5m4u+tLicsDqQunC2cUUIwksKaGZOdRnDyD0VrR9sU4+W5aRCUV3baWeU
c4+srIZDTLpm5Q2MgYaw45gbE52Hjx/x/TE/DVcIhJ6AvHXZfTdOAt8hNLdamCY7nDk57fz6x+0m
ApFDYqBj1iTlbi+7sTZPvOPAtTiNA3PDRKZlyVVAgnVY6BcTJXkZardZxhAkRtmvpeX9EX7wirMw
Ay6aYwrWHLEt3uBPYomjoMDPNoDUALyXby0l7Cl7VPlPlrbdC11mUBhiFZPb3CGP7JCqE5YhyDl6
OJDDuIezZVL+CmiuD7bORa1PWVDyISA9mL/u9BOUebRtKpcxoSHnTdtUb7ENLzDqa3x9/Bo/z9/r
BHSy54aEN8T4ktPCZm1KdLaxg5M0OBAOev579qoDl4N2peXD78wIs6UJu7ur435NCS9GB48iwOAq
k6XG1tBNC+Idl+wIHlZgtCTtwmljQgteJ5IZP2vPJSVh0Gpzoiy0ZrXhS9+NvtxXXuKehIBJRlde
W5DEH2tHP3Qu8pB85sFh1TY4bRTxPOZHAXwqm8BavokofJnUmM1GI7effMD+0/DLxl6NyN0btwDk
s701Vx9mOP/yZBrcifk47CYeDdvhKbHvni6iWxgxuvBZVrNdi+3VVPCPaKCB1pI7PkQhpCyZFbIH
V01KcbYCRvN97vobIwnLZW2p61OCP9RATuQLv1nPaQYYXT97vT1fWwZCqpGu7/Aw/Jpn9CuDQW1v
FmuNJ9220BWgoZoOYcMcNBMCw3mWESlAx7wmU2ceYDEzxsxjhcYAoE9fHS0rXBVfmV5nq36zWkfu
yDXhiM6BysckGrG4LsfWp9A9J/YCmLKSmrPPlrzA0oq0A9c5Iq3lzXHIrhC22GVjtZ4lPJZmFt+T
68rzHFMgSC2bh0/7Z8o8VOoNcrTs3XCH8pH14VtRzb9zKwgZKfKayaZoZRd2c61AmXGjxBvvB5p2
MLr6w3MQeFRE4lZ+qewniGmWbuM6avOZPdEc2SeBxgCT57fiP5q3gH+AVXvG3Qe+Huda9D4le4rw
AetcM1mbrqFvhGqq2U7YvmGRfPKi8d7khnzvTWOZ25W5oOdiP3uB9sJjaVHyLXlzjfBbCnK8ToJc
1Y26ek1vje03Pc8dSJCCAGuXPokINbSX1i1kLJ55egWoGux78D4606c5te3FiHKx8uOTE5riq2cj
Q55+CI6tY1y8KtKpHQ/6onFa94vC+3tQBl9Sn4e9zvYZtjGU4CIk1SXrWTz3bv3WC0iytCn6jecB
/rUdH8KblCySp9RYtxFjp9Idk0Nnjw+R9f0ZeReExlkrd5jnwzmQP5VWDQvbqeOnJACo2eN62Aed
ZV/jge+HLQpn49em3FkVOIpkEH/wvvJoTJmBTT+Uy0+udMt9NVLrsCG+zqSPKNxBB0JDHzAZNwAr
GTPv/K49OfkjyYC/YC8/+JNfQ7/gRWz7Vv97LCDnO9Uj8hrWaoHe7MuJuAKMSb5VOsvvqOROa6En
DAAawz0NjzTWv6LQJbNfeR0/FHtV1Abg0jGSz058U+esPps3JjbIrStzG4de9cJn78apwwSAD2Cv
TrcfXdncaEkHRe190iKzOO/O/tPsNtZaFnN+jjiu8qxuAerNiM2i4Mfkw38pVOqyzK15hQPAICLg
sW4qQhjNLqpIcqh/SKnboBGhnmY5OwTVXGvexGDX31bnfwTkFd510EpkNEs+4FSxerYJXMhp6YTF
6+jFDXldXAQ65fl1kzEYGu1ZfgS33Iq4iw/jT1gWFIzl/DE11pPm2r8aP8cJa/X7SXRnnkc8QTxC
S6moTs7gRWwYSwTgrG+2zvBuDwT1M5tTaQELZ43Cqf4JWn6ObhM5V68Xx5kEPMnbP1bQyWPlwdGM
dfqXAHwhGDQOyRaXoNWkwRVMTSJ++RxENyibWRhpr17HGrYBMTqoCHMRaHJvDMl36SXIqwZj2hXB
+FYVDaIhbVrClPU/wKOcg4ovP3ZdfYeVkISSeA08r10SBvgzgFlByOS1K7fTu4OF637DNeHbgsLL
ILM75g1dGMaDcPzN6JUUUY5mGs2tXvRqScjv+fsbB1F3BymyAWITv5YT+lM5aM1qLggZcMdiQHBs
dPma64W7FP347dkR2FezKHkGts5i8IJXR9fgXJVWf2DuNfzzPzyf91Iv71prwnCGb3iQZJ1cXnFm
7FwoBkBzi+rzaHbhOijBH4oO8sTf/2A3GQ9RP3wYBTQcEUHatdj48t4A2jDVa1JxwyEJHX+Z9sw6
5pCOKgiEmUhLSzegpsx+CAaq70lJBbQq4zdjmpMNQ9GL1ri4T+wRZ0DCjoWcDGPypjuGbkcDFLQF
N87KIaDdTQfTS6fDwNlybcEv4tjs/GqrUVtnXQwlJ4UMDpj/uRqneNV49Ftg520IjkLhhBG8aid5
r2zERXbYeTSQHjOpBiBXa1f++tvDa79l7zOuKWJww50NWHfwQcU1xwJp1P5vf23sDxOUjG3Sou8N
SwEkX0NBmCcxMQQvvnquzhaA1W6Yxe7C81z/3M8pkEuapWMiokcypFujwiDQ+RyQZRI/jMzdAuj/
wWKvP2kq7jVQNFqnuSNxp8bTirn6hzZoGTsBzIhJ6L3nJqTCghny1gdjM/CWbOJGHuIcZtZgtU9z
7NODCL2PmCwQ0m250/P0vUvdDxE727Y0Tu4gf0kbOUmSiTcNYyI85qr1uYgSpCLZzIdWH8xX5oYf
RFs2s06yZMA86VWatQodmtTqySb1Ccxgv+dickxydr7pJY2gcmbFsUrZhNj6tB24FdeSoVs++kRf
NHy3kxccYP1yNJ4hRHTcAQEpxc6uw9KUSkfbhKN+Fc7oHgL71GcDNbSu+upjQm1UXR5aQwgZigj5
uyBLjpF8RefwhWvkxnv3lnfJW2CVeDRaVBKjfhGO26042P/9g4p5NHZVmeyqoCYmV/LBUVIvVaVJ
253fzJDVRVDwPpa1x7Wwb4PlABuf6B4vvy6htTb7jA8UDiSg1b4PkErAVaPjnVHeqFLnUA9+uk0S
7doPNCvsXOxBz4EfyujOsclwD00P6tFIzX5FErWBNts98eC5R53FGSfjEJkFJruHmuvI2hrIfA7Z
lV1UfYTQtWCMO8YGPlpLO3RKV1bbYbDX2m+t49Jb+y5BbgU+QVAKRg5pXpS442rCeb/4++/PNKPj
1uM9c7OyD8KCMRFzeDv4srO2Nn9eWQLDEKGdLnUDbDalkZFNwPCEi+ojddqr2UXtshsGgp8a5yjO
Ms9GVWQ74p3DRg9LWgeS/Vc51JzrQxiP0t7qpv0yjIG18nsNufISb8HD8OhfJDgqwGbhAvTSi47F
lPAoGxA+Xl/JIEjybvIcuuk3YiJj4fW5gBHKtpazspmkcIBS7AjsTkoST+NW9ETydD14Ab8oV50x
/Qxwy6sxezLNH4dFBgsMViQJ4PK+CsGsA4mzJrD5jOAzMGELAAUozDRyGqjZAjkax9htfxmEtHPJ
kWk23W1rerc4ND47Y9Xknb0nS//RMgM8AL7C4Dm75NGQQRcDsgU2UTK2upVlfPlMJBZ2hf6jIQAZ
Jtxt6qka2Wz9lFrlny8dPaZPk0mZ1yyrLus2A5Ox0MNG13iweZQGvALJU9iTvpBk/tk6QkNJrOHa
jpKFph4TDwu87Rhl8cnkqL9s6yaEE9fx1G7KA4FSO+OHMQVUBmzjexixraa1ugMwGeF16RwDLaQc
TzpwXVhGdR34VbFdvOgwvtZEvhdVZs+rZqT/MCQABFJEwLQVQnl1GziVHpRyXC5mtwoU2TMpIPJq
kKsWPjdgCrTJrqb0V87pLQEMitX2p+KuyxompLwBO1QjI12+sOzdDoBUM1m/+oo0msr01vhps26i
T1NqtI//UknnZAvT7kWCWxQFoxDwpbyvN/FUHkBf/pQtLwcTDIsIVFUf9CnwhZH3VYJrbVrNABkB
PeRfeh2CoXOeKsVPlSmNw4BGgylIhdqiI90w7hDrEWuymguSZ55XXONcx15r7Xx2XZvPhYIzC8qX
gvtHJL69WH4rGLaMn8Yw64gXW/yAataYcOYAwTbtXqBgXBhVuRFEC2yAsVKRY2sQsoU0zv3YtlRg
MjTetAmktneBzoZ6/u3VFZRfaLRpax8C7Gd0zXLEalq5yHSnX/ZAbIWi2XKpOuqxdiuxUzPtuSKo
f4768gk5FsT21t8ATlhxOHrwHiF2fCdY/eOYWcyx0nkLAeoW8AsFI4o6Lh8MmA4R4N1IpRIFKN4S
JK+u2LyCx3wIrDfQ1wQFKUMriq8lrFvdsvH0R564f0m/xRu7xN8zAOAYEHAmnPUcIlTyhlfITDsf
YHAUQA7G0nnWIusXq5qnGbRwD2K4140HOAksVBRkQBD3ikUcKyqxTY+hA1M8Kl6xD7iYitEiAGTc
e/wcuKhchMnYlGvC3lfUYxTmLxYY5Akccggk04fMV5ftR1HZzwO3gAF8csrDPAWn3IBVtoiP4/ra
ZuCWpavA9faOaB6Mh0QxmRNFZ9aIWnngmpmOzoAqITh3bQpugJZBDNwZhuFWV7Tnlt3aKgUAjaPr
F2PgmwSL8a2C5Vpdn62aGL2u6NEzIJ9lKqZzAVi6BTAdAJouBlprMehpqCAwGRSNOuFc1hJSmsBU
T2KfK2o1ykNuN4CsJ+KCYK1r8NaiJ4QTG5wf8cWuHRDYFShszbqlgnxg9Zrzb0d0dvN5TRG8yyow
++ALqxmqdqj42nawESES6dZijmv2xM6byFo7Ll2tEeMcHYeGViDVGSrR2hNBIH0ZEEdMrBfy0Qff
Zv5R8NtnZtAsrA2GoeOfUtCQKBP/pdawQ0Cy/ZA0Y/irLKQOsb6ME6Yt4ED/NLl1wcUw8fb090i3
18iX4hW6JP1cFTg5+ULykggC2oK88wCbdI+Kbvkek4VkxrG0M/ZstHr4iXSPBgXCMvX6gGaWPAdJ
I7mVpxtcBvkaROI1Q2DOm03ne0K7DzMkb1CbsJGFh77udWtvYLJczsH4CyLtZ16VWF9hcsgIj1XA
UMXIsBNM9YENOvpGVhNyJ8qKTpKOsqDCf0pPLNpqNWMpUfKu08h/0RXtFjMx5zXpa3UphrkR/aWw
Kx478P21qQjtEaj2WDHbG5dlqFAc9xGge6jI7loef5E6G/ajTnsso52m8dJf4IvUlyyDieFGUOJH
aPEjCCdFj7cURz5zD5kKaSm+fNfbL6HBd3m4OODn8/R3pWj0nmRDUFOQMgNdtbQNtEguEbYYnOAm
VXx7LaXrT5xxEUQmZwyDuaQl1iDEOjwVyq9hRo85hv6n+aLdh5XKTUc9N3Ww+TIgf1bb5a7u6+5i
X+fut15apKtmrJgVz2dhS2OD64niaN8/T6buL0i/zSXmzMZlJKErZL+E05PA8GexMywShfWPFOCf
z0WxMxX0Xyj8PzL6cmlhBECOcsOi9lwqVYCMozcavUyfsAj0PLQAuZjbCL+AjmfAkKpOp9QDuP2I
ASkdQdvbj1IJCialKuiSnnBb+NwqiYHAZtB7aA2GAsGBjunAU8qDTskP3JWqsnGZ3LcTdXpPSRJi
pUsgAzpD3ebd6flQJBqlVbCUYEFgWrCVcmGiEt8qCQNVInzNdDsTJWgwMTXkStmQ86xylMShx+Yg
ldYhit+UGOsmQodWHi/DNg/XXRo1a/ifa0mjjWTJKwdc9Kssxg8mMxFOIOnvrkA6UZgvYeJW+8Tn
Emb7mXXVwxnNBahBLbWKC9zdTZZWLwiim41lB4RwppRL3lCutCz4KpWlYlC+il6ZK0hib03lskh6
7ttV/8q0v1sN3U+spBfILwYkGI2yYcya80GF8jqjyXDQZVTKmxETxcmVScNBqTG6fFH63XMLnjxM
9WvUGxF1RkQcnjJy+MrNUSLpKJStQ0Oot+FWodi7mWICCGX2qJXjQ3mrF6SSSRxj/0ADYrj4QBJN
owQ50coJlk39FDDSiZQ/BOoYSheUItiq7lrgPjWoRjgWMPpHPsIYMwEjj4aD97iv/CSWMpX4ylni
Wd1j+msxUT6TBrGJ5BcniE6y6due6rOr/CeGMqGQaHqY0drwYw7fYgsb+gL197MeWl6x6YfNcddB
rBIRLmX+uyyVccVW7pWWbKTqgw1IWTjOnNvszRnZHMoEa4uPvmXG8u3LjFsK4y5rm+jdnbrYG9tF
xJ/WqkYCo/ndn5lvSY8cxhuJiOroYhy0MRmvvcj6sugG0TH5zozVGPr3YqJjaJjl0vWHkwnPQSgb
TdY799oG1NcQ/kdX46KtqdDXNEpjQxuIU57YkOC5dKNLSpbWRs2tlYR++tx37XuJFEf9WTV8bORA
R06s29Z6r1DosLHgsjUeDD5bIzFsA1Q7YXatEO/4JmVJ3Xn4XbNqg60z9+8mmh5+kj7SHnPKtzYS
nwa2ooh4+lh0P42tySNyMXIyqZH/pDykakL4zBConxTKEFROZ0sZg6LMePKm+TlCJTQy6GhRC5GJ
PWWohiyUQ6l45ru24l26j8ADdOxDarRo9tBd1c+r0xjoZvGVv/KiJ0uaNPcAvdFQMtWalfHI6bhr
jwNsfVxIWrALUCNZypFkpjUfLUglFoLZeqlMSuNU3Z20e4O5wre74RPAfJiOR84JQKIz38BZrmvQ
NqyzP2LlaiJyeG/8e47CqQJpXnuTYqhsc47Fi6GyX6OOtpatH1BYn6u6s/BSas+j8kP5wz1WviiN
bj+YVZqaKTKpEakUW0UQuhBTSnRTFtopXfmnSvotI0IqoSL9DYoqrBxKnymuFYCgGIlVoWxWUnmt
xuiV2TMYZaPuF8BMoG3r5tW5BOKTwRaOQVrHABjXfh/vdD/c5vT6C27JQLQHHo+iu4VItlpeI5ox
kW1Gx06OCe0qBSYO3si55nbaAiBU/MiNDZk7QOJFfv8QIPXSAmMVKMtXiu4rYAjcov/isbsdlQ+M
h+LJLCJqWfmTeuG3iMOKlKkHn2lFfxnQivVWtaot9z2F51mjHUuVfgwNGYv29wEtWYyejBs2j6tK
fyMyb5Op/ZMrk9mI0mziLb8w4FYsih7fGa2uI0ePU4UIzUSIljUYZgixmUwfaPcwTaCYFkWXHJEa
6+uPBq6HEbfsxlGtucPvHG0pRQYi9NRpObhoPFG9Vvs1I2rrMiXi9V4aZXBjGPGdt84z0uy1ppl7
B9Ube8zPmbOiEsAhghMI4ZJKvuQI4hI7ubNz3g/ZvEwmFq3kK/w8vur9ViuqZ0d2K5ZUtGfTX6Ze
HWfHesrR0UV295sxzG6GfN4lXzXSuhp5Xca7XsvLUyfjd7McPgbaK8tQgM1O3F1CkxyUz9Yq2H2H
MIerhA8gqFsewjyJFIvPmL2HSM+0jFvBzwQ/0Tdf66KCFC8bEJbZi84mDZQwkIrsFo/P7Jd+gsm7
VKF5adLkMy1ZxrnxLpXhKZrHi4fkz0L2N1viWFvlT0Qtrk76o00E0+JNBWbl4ChbYMTOFHlg2kQf
eWYeUnSybK8x9/Aw4Q32ZqMdJCS70hk2li6i76iEKO/vrJ5lit4OVwtx4WDWh3ZGH5gZjJ/5vPRU
rj05YUB4Zrj0VCsD4sxGpIC8qyh/LYpETcm+DH0xebw9USh2qBSDR24PcMiXIdFxEPXt0VHeRUHJ
ISXN6V7tyax4gBN+8fOJOg4vlgB1YxDejKDeSGV0jJTbUaMFy+Ac32OQM7QiJxwoE+SEErJQbsjw
KqjoQfuGPkOA3qKKWti062BOtKglU6WYdJ+seNjbiCeJyeAmM98pJ1igFBkBoah0lavSHcDo2/V1
7sU5nswbvbRfFnLLEMmlRHYJVWbRzPMlS8AaIsMssmd47pRcXPdt8j6Bcu1H1JkFCk1HuTTbJnkE
NOPGlwHR5tBterSbQ9O8SzF9uJ2xztByyr9+TrFIRdP+nhB3CqbgrEW2pa5CoCbHKQvJ50g4O9LC
XeK6yGtaNhvkYiKCEgMd1ShjGQ1EK5bzNkg4I/HEoPjDj2ko4biP1BzJ3CAjQjtaKf9oLp4M5SPt
XeOF7dbZJ35KOuDAHWcXifRV0Etn5xvyp89HnfFDieo0R3laWwyebHHjzPsz8f8HqFF9f9qMxtVB
mFqk9Ta07gCM3pqhfnKgdf9lJ6BZJZyG+ppmJ1wbTZMMqBGyOob4o/7eZHLuOsJWWcmzNJgL18rl
qv7CTBhPNEujVST9E3n0hy/J3je8UmT0Ymbmpu2LV3dZG/PZNiTV71GwMpdkDG3vqEn2z+oXjVn1
1injrIx+/nZZXFS0hVneO7lx5dIaVmmRP3lESgQg+CTzf5nKZgvh5aGjt0W9spqV7zZQ5luBArfB
xmHN3RYS0Ia05rZBlesIhiIafCO28iUdUJMBc4NadzCo0iXARQYl3XV7sJwOY0JkvENzJRd/nnBY
hrIFF2XtxXvfMcSennsYSCNaXw+9r4g+QjXKRPobI/9l2rp3kAEzc6f75P6q/BdWNLswSH8C4Z0D
5RCeHCQpevM1B84jQDI8IBv2ciY4uIf5C0gbN+lqQkvMuSnZMsKjDOF+5mzTVjYbclxjBwOQjeqk
iPXMpxYdBRcQsiq6xWA+eAb1CzZQOQlxJgAjqmT1yAyBvTgY1JZsfxzsW1fHay1Vfq8OsPp9k8cj
qYmzPcldy3niQBr8b6bx/+Of/0v80ySnbfz9Vv0e/zX8KVZf7dd/wHMvXxlc3UtBOPB/jH/+x2/9
z/in/Q9hMy0WnmO7pumo4LUa7v3bv2ie+IdlGo7QdUM4KtVOyDNXf+y//Yvl/MP2QAt4NkVRk9/G
7/pPTq71D34p0STT8tlS+7b1f8l/8vn135LhhjAh5BIJJ4IKm9f6r/lPFztgxsc0BA3dxoE2li+2
N4ENJAOTl2Z3jy1X3sN4OOSZkW71NjRWVqlbD6L8II2yuaPLBMNhyJ2HGmCv58bMN9Gs5adh4pN3
mIV96+E8hbh6nI4lHPelpwLo2II2cnZqurJ8s+qzT4AnifT5k+OoOtUM1cVs8/KYzHkCsLOZFqQ/
3HtFtpSKa5A9uST+WDOGqEAD6+ExJNjQ0DGxz0X+0ekpg7NbQ98pK5sMKFPNgiDN79bX4MwbGl+5
kx5F7qS7eQyybW9Mw7te1wgmo/Ej8sqFBtp8TeufB0nmkG2aTNZikkKcxZsZMkv3Mk5gGKQ2leeu
ndsX/FIdlc7WXpUe6wdWAZymUI9lNmvtbM6OTMwv03yfAin2vVd9+S7Yb2awLAHHdJNFtnfiIC+3
dadthmFdFq1xoejyhgNg5DIl2Ttk/cnPTr2XTEfQfquAb9ar3tartHRIo/jzc+FkHFbtvgZIJX60
wcPsyF+nN3PD0r6iZpxy36gAMUgWXvk8PJhg+GvXfBpcqhQhAhLCbc1GE03BYe8UN53/qh/ju+7b
+S3sxneQCcMmG7lTThnAw6nueBJtk4FkRzMQM/ONfDeOvXHD7fTI6964sJIdF06Wyq2vVicOqFEm
LyUiDoIJOesJnXFl65kH1r/AF0Udk8/0ViKa85vmASwWlVHsSvHN+6jaJbDBd1T19GvkB+mKyPsz
HwsBGupmPXqyQaibmUvXDsq9X5K4rG1z3JZmO7LrKtsNc7+t0Kd+48BC3qdjRakoTrRFnk1/3Zrd
jrIs66bSlkdj0P4Ujf6r1PRpxxTGuuvaIexJIxpm7p/szi+ZxJftMg2Yh7ZA9Q60swk1RhV2IivS
NlpA/ql1POW7962bhXtw4fdZsySW8llbenIq1X/cuT0GMA7hD3bEiJOU1z11Jb+xDmwqioPrPyhJ
m2cCQOaZj9Fs1aRAniNBFEbNKXllHTzOvCvyogdPBABXKDk7lefcR2uaYKfCEnMa8qx1VkMwLPMU
9UQUrMOqocInJjjEYUZvn7LpQet1fvxZt9SKiKE3zaRVW0yv+WRqq55v+dKN5mobB+pnOnSMuOOZ
CzWjGmui7up2ABOJJS2ehzGn5lfLX1bQpvu6mpm+OyQvvDhdgavziNtq29mt692EIChqj1VFusTV
M8BQhvrnT4yQcquod6NWzatWeCzN1Iu1JGO8KnKmSY0BjWhS8cVoSN50KeqbX5jkcJIDewrrbIbe
q9SC4ghfZNU0MxtGAivvWWFs3brJl1zM7DPvnTeb+z9PLsPdGOl8Bygw7aFS8OJGAZEHpdxYUJ8Y
ahYp4QxCOl2blCvsz4z6dQra+kQ8MUgT3mjkWZG6lM6Kfrt5saKoOscWuoY6/+RiUqHFKdibML4c
X0gNr1sRMa1SV1fWtB5OM8QLutUegPBMK9ufX/MxL6+uACVuQFVqBlIHuOvePfQo2zl3WTHY2Qci
w1XhiAAni1YAobAWk+5uusoqzyGN9Ivjj+OjjAz06W4pT+40A5qjkQI5yHCXTm4DK9IQIrbUyO4i
0a9mBVDOG9w74TptWRcsvDw2+6huAmb1FTjEnpU4cNqwjF/DIWR2nZXemphyH8f7iebYoqM2t+9d
t6F+7fprCHIReH92JmyRYhSs2i+bDc4TkdNrkdobIa3u7OjERuK0JjI7lsXJqa17PnVv+sST3/jR
XWlegcJma6lH+qXxme3lHsumcOw7LCxQOcKO0FgEkuRQE9cTlfsVRoH/agVTcBG1cajZk67GMiB9
EGst6YqM8nOmmRR9bX/jzPEmc3Uo3+CeP2M1EnYt7WXSrSMwoo5L/roxVe7KcL2VSZ57o7fdnzjy
O5bRYBmSppAnW20FNO6EO7BVE1mk5D2NDByPowZuUnLrTZPnevpd9sG1k9zQY017z9yOdTvXXeTr
8pCYrIKgArEbsPnWsnvik3au6osps0PIAjhhRfQ5Q82aHH5lDzpKaUhIodg59M9wIocatdEOQGXC
UMyv74rBJqzvsJD+K/4Xezfr4S3ygC91iSefYkg6y2GKHiMAy21e87881giXW6p5ETCg9PujaMjW
RVX+Hki7YvObFYcyAdvTe3O2HcH7bvugJPUGY3rr0EhqoOU8dykn5LzJxu1f4Lxn9TudltTGhSO3
tHtbP/kVQYFCa72tN8M+c8ds3ofYXVYeXRMGtXl4GVgdnJPC+TQNHYelY3IDLAghxcaNuXm4rIVj
PwSvoXAYNg7ppUMbGMGys017yyd1uWL+7K+GyvxjTtNX1iXG62RwEcv9VwbXDw5GX3PO2buaGn8t
kuYl7Mktq91ac5orbV0m3heXzOFQaMN72ZAStPyVU5UFof8yOZvCOP7zg8Sd4j03UD4VYxe6XlWj
Emj4TOy6lmxB1horUskQKUSTgQKjRDKbX2al2/dk0I19SgrzZCYWY+mKT2opiCaIJvd2dctFn6xz
8VxE8bz2PT7WO7OmBFlM9S61muJY/ztl57UjuZIl2y8iQOEkna+hGCpVpM4XoiS1dOqvn+XZgxE9
jca9DydRdUplKPctzJbZTnaqy9hCCrCcTTwzRz7upL5Mv7ziVkRrdGln6CS9JZl+t7l1y4t45/cj
ro62hqzSBWeCrLuz7zzEgzBvKEBn1UBYsNJzt9T1qSGBBxCPcRnnaD1YCcNlVzWKEWN0CTiArsQk
Dwi36H9Up7zrWCVnhmA9LDpUhn5R/GnXlqrAwKA9TE9tyTu7ocG5xebw3CvDfemsflMgodhWFgFC
EjeS4df9tcy+CodplOyX353p1vsKQSvxsKDMUpnd0R3jzVZdw/eTx1WIZX/AGlxEIa/zZqR9/IKn
jbCNODAQPTSWIADu4ao0NNAdyN9lNg+80kD84k8J8oijsR7U3umN+DStGQsvGezGmsZx9AaKx2y6
RgtKkGhijkggMsQ22coNATPJ1XPrP0M3R4caDQKmFtAVQlQnNcnu0TGM94lp6kW0z71v1M9Z+F1G
5MyFt6t1y8qKXFLyinb4iauPsQXfxNFmrI+Wm//yib6Fxap2rWj8O0ldCDiq6cJkRYXnB58VYqhE
TA8iEj9ckQxhuR5BZqEOsDJFHrqHd6X3L7IoDi3Nz1WrcUXB/HFc/jqAq66Ql33QmyuXgp/SZJLo
twG2kF96q9kNabTgcG6Imeiy/rGk1JrFBF0pGx6pWcsrOYPm1iNKCMpNTHq8kzPvNgAJjU5sHQrf
eyttlsRGvprHEvjH1vZRbc+j2V9yBEZseiBqsro7gtF7FWpIQ8eOXmCgpcdekwLcbHpIqN02Vbee
qmaItmvPZ77nO/Js4yUbznYkuw+QyvwNAC6y9qERaAPj6SlAIXdCGGQNWX3E7I0/zVrMs2ufa11h
t5mHrX9iUNExOt9E3jjfSoziCVpaHFfNSY4ld2ez3nIyA8keYC+fdpj555mBJBApEudOasY1YxAR
GGAq3TkGRXg31Wo/qtw8JEX1u6q4ciODkMO8QnICCQSuZu9Dz5OoDr3ZW0O6LnaAOlu8TQz/oORa
bzN9o6h8fC+7jA2/Lob4fjdNPWu0RfOs0qHRXYDN0qzBrb8GVz8HeAVWLw07u3kmiiPGIZ1mhzYp
nlD4ZXf8+rnwpLXz8pr1LQQ8YI1rt7emETSfWKBD6aIMtfd8zRLEBrAD0bv3WXAh6vkrq3skEzDR
r+2QtaexwpzkG2l+dadqX9ET7QN/afbSa5c9CTDOcZjZz3pjvs9aRjnpXLjPEPCIk6+XYG9yW+Ln
i/bEI9XTzQkW677z6Z70L5JZn/BtEUBSNktYRcZ+DtzyBlGUzy7HceKZPWAy0ueWEbVwS7F9GNwK
zpbdFlSVwclwKHyHlJra6JythDBynEvela0BsSVx7KPfy7sq6CaALa7aWea4l4us9vXwNWI3YADV
AMRxzX0m5r++bOROBdypRZ//EjZyAOE0bDEa1O4ZEh0GgSheYoXSelo7vAGB7HZc9+O2NcpzgXjF
jgnmJK3Hvq9RjiAWapPo6Bg2b4HERhwSZx8ZLI19hNaLK5ZjgJdur4q3jMS3B8RNer0mu1PPmh8r
Q0YHxcrI6yziS+z4PpgqprYNWzHCQ1INN40pGHcYoeJdtMzJRczzsxYJhXVvyrCIHDhAlCv9TMNi
Fo1/ZBD7wv5u2aZ5B2LHJy5sCHBV+M+NpwbYwCunaD6UXOAerH0v6kLfMJgPZss7yBsLCyOMsoJU
9V2g35adjV1xQntc5jlQruadwaPH2w9SrEQcrjPRPlU5rttRLPWF/D3vINVMmusa8YKm+QfaWLEZ
Ay/d5WAaD6P07lzbAKAy6YCWqPYPBKDGZzHnl8oW7clq3d+W7Mb9HCEvrGOSxqq0MI5zTIAZ0Rk4
pkad3qN23w13KmGjRn35DFSAZ3y0/tbUL3ssYJAi4/HX4sJ9KArkza2Q157mk62D4MGVrTyCmw6u
5sRHLYUVvpkWIz50rW/uGhSwmP9GuWOt4RzYw6gtKtIj7tHqKKwg2aW+yfKjsSnsLO8ut9L6zhDO
2fOpVhDumwdLAEDHrfQrdaB3mm29J0/VDpeo7454SsgSCxFJW5uec5uAivaH5y6/1ErWNME88CyD
u2ZkB15XcHHayDg1c66OHeERu8F35ptlzx6v4TJdlkbRlvccwg0sIcJro7s5Gr/oXPkNxRidyTt5
l/6ow3/d/rGrH6t0CrnFe3KmbRUKRjm7tuF5YWgVDs7OWYvguk5Ea/dwXjeuC33Z7LCcmfEc7ODu
/4Enyh65hec+NzRh2SKvBdkAmBg955rKFSC437RwQbEjktR4S6Lu5Lh2zxwVPPjYg7fyJFh2WapT
V93PtS2u9uQXpxTLXctoFWQUri1E1cuK8p+4qU1NQl1YRhh2DLaUVOpI6hdX72WhD0DA3PVlEr1h
DAsHs8E6lxHXaTlUO3WlsGOs1zUowzRv8ns6gj4E5475Bv3LXqbAPvpFdhiy0D1Z+gqcO9sk9SJ7
9bp+hlbAPbewwF66RzS0Czm403ZFGfbiIXxSDo6BJHBRAsxh1lfysZ/N2z/cRcFbPlN0mZ70TkNM
AqDssYUFiYXFLctbmFjASUis5LpcwzZyh32NHhomrD3Ck8/OsHAm8urlk8Vm8bGWXyNCHgJK6sfG
Kg+W6gOsFKW7M7gOTuTZbdFwXcRaQeStFtjgtjcf8oYhlS+MgI9xelqsu4F2+C7Np4+iN9RbK1cG
BtVP2CLpsyjSjygby0scJV/fN1ZGZkcEqXpvWW11YLf+OjKIWS2ve06Ic3GdzrnL7RUl69CPIYcc
u0ms1YgRnRjFVoIQZrf4u8kJeGzdAvk4LsMyHe2HydRh4gR7hDVv8v4wmQSGe7U6SkLBXlZ0OzQi
5hF/J9LSeL639aOddXTAWqEECDJ28A5ehFO6hP5MvRejzTkSb+puREw512Y2syYr/uutZIAVhXc0
HUPdZkpAe7nhCWg+MwMLVZ8xO3JywIhzwWxK1Bd8bH8z0Zl3buIitUWPJxjxnjILWl4w21r5ayb3
3l4EWA8wKLD9yLbsR8IymYyTwjx4SWcQlnEe9MjfWx81RG0ccQ4918HE99/l5mksOzARThWOCWj9
LNcslgWdUjG5dtiQts4uccarMgvxcxjZAMPPIEjowyLeRICE6zec5A+iZB+H65MSX/k7WRvBnVn/
lnMfzjNy2Y7NNmCk4DMxeLYk85ktxR4wbm63R1VabHMQ5jgD3QyVzfTYfkmx1ocJuQJL8oo00Ki+
lqXh3pIk2WXKJMiid75i4+M72zF1EJtbXnTybHAdmSQaPQmmB0+xDbcIviJByjySZM7mqDIAnxkG
w5jSfDIyGDYNWuH7ycKAU7AVzR2ZA01uw2CtwAC4rPpHwLaYrBnWOpO6gQlimClJpscZ4YPGtlmq
iIrDwqzeVP6E7W1llOL9sp1kOo/glR6EqJlGTi8pYqgHQTglM3SikoiKtabo6CpEOMpbaG0CUW1W
D9nIWM5wnKWMQgbnTLEqn38kQ3g9E1K/jSdwpkYcG8fUoLauhiXGLIKrqiEic2P3Kj64zQgtTE8s
xnWoCOb2gU+mtSD8den3Y2yUh7br8kOT1gECAGLOamblfpk81sZyqx268cIT6GuG8Q3T2nrifr6f
hPw1unXwnGdW8AzFjXwQZhNSPE4edibLMgI9cs4OqiSBfjBjxINR+5y4sKko7u6IuXpXBW0vx2UK
v7kNnpiPbBE853sc0uVpptZjrI/jr9YL4XzC0G068OWXeGM4JXAHKLVysj9xmzMvhBZEBE/67pEe
K/PurXV/jSMmISYccjea5l8vByNl6fEH6P/fVTIHJx9zJZHK7b3nTRS2wK2e8LM8e2uPYaaJ51Ox
iHtKnfgUm3lyZI+cbZC5qWtUIHYsapuJa2t7p9GwWc0N1hkRbccsuANaNGbd0Rg38PUr6iPuisxm
F6Eq9XNs2LpNDVrzcbEe5xKYpzSqHxIxW7LmcQiF8MyNg2XF4Ej+jufpZ385ohTY5gX3kecxVIj9
KczIu/HNVp1Rj84DcFCVMTbOi5uxYpzQ0bUk2s9n8/eMVUmhWIWFPTZnWArPJiOUQx9FX4a2NyFT
CbMBbhDF/br1OiauEKieEYCaZzkkR0ys0ANbXDFqNB+oQJzDt4fMV7huyU/utkoZ9dEle8frub58
BaYyYHqF3j+g8veGhyGmqp4TiXSOFbxDbN/s1P/pG9PKFsnTxuwWpJjfJY+0FbuudY3QKcW9CTL3
YOIgU4OXh9PaPonI1rogYhWMMq4BGfJ9IgRcebwuPXZBlrXp8PwH9as/sHKHE76d8XgVo5yPlNQc
rrXtbi1SYHaxSczhr55D++yppT1nwHHRyeWntl3V+ftLTLme1755WlqGg9OUq30Z78emjw7umL/X
sDCbGmt7Bpq0xLx6rlJaR8ct/vr1AOkuHhRtsfSZ01Q9jsgcXMjihxgRfiFt4hYl4cbIr1kXfK7R
R5JF5dlefXGsRbSBGqrOvv5CxhwGn2Sxd46GEZiGZMVdIjcTheRU1F8Y+aKzYv+CLHaB0k1wNWyq
8fqdo7TMpLTVyfSzT4IO11r+7FMHbSn31GYhHJZ85PokTLmNYZTTNIx0hJbFK13lt4oMNc2qdXeK
BGdv8M5MB2Fc8n4/E9twXeSMBLDYOjPpExXOdZqszWzn0z5dqTCMKvgZt8VvBGmYw/wXIIJ/ItM4
4EuMWd6wyOCW9HivnBYjUWeLnMmDjV4a9MZ4tkl42QDh/3IThpQNW/5pLEI1Y8uYJUFf4AJXCX2F
VAtsSXDDCJ7GM98uvBBt9Yp7QuwGE39ZyvL/LOdH9utcgbV7N2iuoSdIXxMqutSs37dW1qyI2YBD
cqa+jWK0X+uVzLQEVZHLIYBt1h8O+E6jw9osr5Awnd33jmRVdXdxKv1v3V8t0M/3hhzyT1n3u8yg
+nB9ZZwby31JjBkctOE7Z7Na3uxp9vZm2hubWbpE5GkUqjFxZsPs/1g8m9gVk1xx0smdnCk3Eys4
ng3rE3oZ4k1EEoCkLJt4j8Gx3BMxhvmROX06tOdJf1lU02k93u0f70uUKpygDnpn4b2KdLzrFv+l
DH67/RuS85uxoJRZscIh0ZuYXAREOFVYYUvT3a5D/nc2l50IQMd4BkAzIzA9zCzyxFjY2CjVY+zI
o569jnCOTeXbZ4M/nNgYdITiNfaqHjR2EhCNUlMU8abECMIM8eAN9O2/KFMCD5CFUhYqGnElxfnG
xHFbDAXJliL4Ie3my0xHPrzVZcwpgL3nWT1i9/gSATInw29ocKbxA43Du/olk/vS8iDakamusngz
Drqptl87Uz0LH9ExNMVoGW+NHHYluJCEK4FQFOAzw7Az8d5v2hLNBqyTyJCvCb/17CfWfnKy/OgG
KTj2qJmO02psy/k+blvnxHZjOJcJit7Fq0hcVUAgwoGKd2VC1oKorZhos2Teen2qNvI69bSDrbUg
l1vqJ5nPYLbZJOHURUlKAN9MyGl+SBAuM7tLcqbvxLrbLdOIysKFp/J7QU7pyhW+pM8x4yfKF7TV
AddOjK9vlziYKogINfVIwzz7boUE1Sv3aphxXrEArI7kwO9kB4uPlSmPnsShZnHKE/b6Y9K5QRjT
EFler/WjEAaTWBxBxjdnECD12cwEDsFmZopmG0dQ6VrrffCyoDqOJGVsmralTXKC35ia0PnGkFE3
pU2uoc/oi/kANuqMpjKAWOn5HxTE8W6O2gdiaOrzAKOeCtu10HXFZoj+X52LaPlkM0GLkUkMGEvM
Z0PbB9ihxHtVm8jUtJMzaHALrYt5HVGLztSTzPAGE8VTfV51OHrZUlbPZEJsED6/l1Ywop5b3hr9
x8iR5sJDXbxRxhMVAhzoInowOX++r7vvL40+2wXE2H3mysfWTAjISHh8wG43HbaMswLN37okI8aR
Q0GM62o3Cqxy9djSq9j0hcV4hs7S6++2jXjeoUdoaH35gGoBbxp8WvxeMWBO/oogRvA1PKBVykMv
54MO7O6HnJp9nLJH66uOplnf0vo7//4RYWcj0Uho8WaU5LWBx549n1mVb/OT5kR6PLFNo1p0g9ml
oZzRyUiwlStFRkm3bQTEytK/cV9Ne6xkt6DOsGUV8Xr+tqiaFpLztfTvgpnkhzEb322//DEgn92m
y7Ri3KD8LW1b0CE7PxGKU+HtA4fj2UGbBJkHRxPlKUojS+LRHasTftatsC0nRLz45rrcGRzn+JWi
nHl8kJONUYgSqX0r9oWUGWakLN4VQcTVha53i/NOM0Tsv63ALukyx5xXJ/y+txlgDSdD/XBM44XU
pYdEv1OkE13IfzzCtLwpMGyhT6weWrB8ZVqmMa/j8jCoYg6j7DCbqJyDxgvxsb4tYxbz9u7u836+
4GB0L8JMSLLqxM3pSrIOGyJKS2++8kr2CAGml3icHqhsn+jW5E66aCrLwDNAKFR/XYsDgl55F5hE
rfhr8S75JLUD8vtoXO4m0Ryhc5iDDVCYuOBqcnjl4hFHnvlHTS3VU50qvAhNFKYjw7yJ7KaOFnCT
S9U9MBHtInxoSmvwbEg4QdHAyca0WBQtp6AezDl+HR/ylzYzhm2VJE+cE4R0FIwxXDbbksl2Y3Ey
WrECXTNFe5UL6LPEoDC8BbdZAjw2PCPsnDYK3RxmeYyOngC6BTOXYRyG0jVPpoThFCvGBaX8TAs4
laZFEeMvD9jg1aVLJdMEFDdDis8UadyWwgTT6I8oq36avMQbTy64zyxU+Og3HO2r/ao8+0tHSTi9
ezEbh3i17GdlIWGpF0x6DpAjBJ65VoxYalvRWW9hx8IjvdVALuh4LG5JEt/M8SBSx95zP1a4KmaD
ywALP5XzWzABibGG36ZlHJVlRyenQQvTFtsqsNzHLOPJ6/28C/HVZxvyPl58FrZH0DjHfIys8+T+
iaA9sGmLTyAm4G55BelP9d+ujoqPgKggkgs0rTv/CsI2gOhM4GJxnATu49Vx/wSNgtyiSJJGk830
PsKArlM51hlBKRQQR1ma82jGB9NjQCYITWC4jN/DJ9gMUxBy9hmDaSS8N94EBG4zEEp0RPaghQEx
8U16Mx8FmL4x3B/t/oaPkEeOJXOBSatI1eFDta3M+IdDwarXKb+8IA92gPPYbRPZkhI5jgWJAzci
cyU3O+9gENrG+/4UuN7EhsjCG7pMMZOm546QJ3wM67JFyaDuh2x8jHH4NCiyCYv5zfjefZQDgtmo
vetXqElj3BghAVdhOhCFyErtwaLBxidEymUchxxQxGHUDQFFAtHFcGoK83fUQbePnRlcaxCgSTIx
+kRuFUYMhjittOU2I2P5Dk4Subw+IKZ1ucwzDi3hL9ooSUarQLXlCGRjtgAqrJXvrvTWLS7BHlK4
/2e8W/dzyvyvKwHdLwK5Ze1lLMvX3bw3WaARGIxrqHtxfKc7DRMahXTOhN5fofzRcRKm8jSUavqo
HWQuefWEuEIe/BxB7ox5Oi3lMRcG11G+Z/hIB0WYwpatDG08ttOxXyb2jRPrrkpcZlN3ayh06jTM
fKD1RKp8oCLeld4QYN0AjTSyIMHGQNeB6bF2ODQMwbJJ5eXPYAJ/Z+pvDAQUGvdludpVJI6pAsmY
JjZ24KPXmhcDbMae0PeXommty4I322kN+rsxRytvUCRzzZEjsEMO1m0WyNdZ1uHQi9sbXR6XtFm0
2yZd95ZYdmB2l5Mo0AF1ytq7BkLfcqpIZCifSgYFO2Ihf/qd+7z2HVFM0bBrmuwUIU51SoamrI2Y
O5IgM5zMLjlIMXfnWtl7bzHzYw8jGqWMfQAjyPbQhVMiHHVAbs2u05puWCOJoODd0eTumcVogWuy
CTNhWGFkVSd3NjEdgUci8cUmpURZv1j9Oluv8R0ouuTirPb8aGZZuZtvdDjd2U3XLRqT9CDk+oXx
cNzUmFsZeqGsre/iQIG2a8RPIIntTk6+eRhSPudlPX4i/sFC2vsg64rgwiLYCAsCOiR/5FDI+dZV
BE/UKSwzpf+WCQT4oQW80kKO3/Z1QZarhA1uNE8eSMGM+KMz+xtcaNHytzaT+ehU3p0jMbXQQigK
R7VzbFzlMq/FwcZNn0/tJop6cRyQ55XFSIC2tHBWj/CDebc2bYMjGtPxwWNvsYsxL3UMUjbNVO5j
I/7s7Keqr1Zi28KVd5SYKK0nghkOaVY32Ce5i9zSZNbrA3KaTWwkEdsBduLzvlxt+F/eR1UsA9jI
AaHL/AzGhObetROAgDh5zVK/G5TPFr6wtyR8brCqQd80s5fBs94l66NSwAuLkIlKiwzXKHst0CEe
kGjQpvP+QETmqCcHROaFNdXdhPBQO1XIWyPfh2jR9ySoo93Q+4csJubGE905L93kqKf4PZJxWC+x
A/EcGYXR7VaLjRHwBiDWIiHP0xwf26Z4iPxZHSxoQluJSQ1xX0sWRJmegTsl912zfGb38yB+OQUf
16WpXhvg3BtzDL5SvE6HJMA6mBTEbKyWHkOW+HVoLaqx5zOBGmwEspIO59jJ9k176VnFpzb3csAq
jHo+fSNFC/SkY8fk7zHnNN3+PFX6kzhTQ3P2IeBPdYXemsPYXxrvFXZwf/pGGPq6uv7+8o+fAh3d
eAvJ4G7a1GdjaXOGHPBxvnOcHT1T+P5i/deP/l//X8kUY9PTeK4BaVSJZHAb1WN1HjPTJ2WcPnPx
BusgO/ls0hLmNeDmoevDqMtBEmb9dP7+UfJfP/r+6b/6f9+/5b//xL/6LULMNAs4iXZKWDknDZCz
THXJA0mUch/rKGGz7lHmLRE4K+zZebJm+yrpXsWkszHj7iHN0mkfeTmOv1ZeCGdlOuKZ1UEgR956
/C4xIjPtnRSqKE5ZqzlLe2QguLB2HXqmhdOYXXnnhRyxeB0WapIhSOaHySAOPinFrtLoDRSlbCoZ
c7gayyGG9BLz6xDYhgM6lu2wwrfpoq8vK7eCO1H85cwkrs7kmBsU4A8PAogrYKDZ1o9Yo0EWDQmp
QIMYVsYp6fiUUMOG4TtAkcj+lBwdp8jDGud8NXb0uMSRH/q08HqJbQzTT7vxrEuU9jurZwmq8SWF
BpnkyUMXZA4zQ5wmo4ad2HgGbV1RepHxNpR/TRWUz5P12UNJYbia7IjReY01PCp3ltBRPciQPIfN
M6OrWXGSbDsZ5s0goIXT2U9z/RsU/B21C9egqd7QQzOX1gCXBZIL5cJe0hFtEgsXaArtpcTDA/sF
FZGz40G9Tp0X0qWn/A4SFqFh/VIMKDbZks6HORjLow1XptKAmV6jZiwNnaFfxlxVfkpoNLPG0pgu
Zq2pBMNa/wNaE1+kxtikGmjjaLTN+A25gXZTaOzNoDs6KIqYEnOgOL7G48xwckjBMc6tRudEAxCd
qP/daqhOr/E6tQK0U2vkzvIUM4FtfSyP9fxgazAPhyakvYKLBvsQ4J6lJoIlmcunFaZP8g330Zif
TgN/DAv0D7aOeiM1DggoojiRnIP8nXHqNzJIw4MYNx+hqi5hAFco0IAhGBPFZYE51Gv4kDDBEI0a
SNRoNFGsIUWBxhWBsbQvQhOMKrVZ+8Dax3AUjqTknhtoR9UK9uj78Vvdg+Nh0zchI7EtZ5K5eHTe
5bsPO8mFoYQ75keSvBHwll+kCWQp0rglhtK3QQOYbMZP339R4BKfw2MyJkbOGtrUMzPAJe4d0W0Q
qaPRTuRUxaj5wD31cJ9KDYBqNQqK2N/Q0XAomPRs1etLDk7EKe4zGFJ1OfDvwpTC+uNryJSBRdjX
2KmVehiNK90/RCqKvM8uoRcUPqROOeH3aSjfinwmiuFOutY7+avV1gmiH6qxro7mXsG/WuFgzRqI
lULGAm346WD1YYudDc8jEa/maiZnHL10NazMhCOQPGMkV0P0YbWDefAdnLltunzmTbOw8WceNWpY
V5SB7ZIa4FW77R8Tolen0V6DhnyZ0L4yqF+Txn9VGgSGV/7N12gwo6Bep33Yw5OrWE1LwGOQxEyN
FDPI5bzLNGZs1sCxoGTqMolrTcLzcUg7No4dcDKMDmi8kwdrwMvm/vDsIr9W6w/SOvYLdLOZUU7M
xrFB1HFQS/JU6C5q0lZ6GzZaJ9k8sHfMSNOdXqQGqBUapQY1ydgTVPUzw32AmgvgmqXRa7Z++/Ua
xxYonva4WkkQgtWW2EDbSA0VW1OD3CLqjBBIzX0SQ6SlTnzPGrBvgQbA4aZoz6uvqXClBsRh9eX8
szxIlBofN2iQ3DITBEmkF8GZBJRkbszxzy2bjNPnqEF0jubSfX8JNKZu0sC6Ju3uKo2ws9hESAdR
UAHEQkPuoh7cXWw2TyP8O5hU0/n7y6DheK6pMXnw8uZ8Jt1bYsCGnDHsHah6pcbryQCpMxGFF0om
jd/rAeXuhB2/VN9oPg3pGxlYn70Bep/QX9ZvmF/PZvE7jMay0zdiIJiQKBxjmQcG0MZlvZbdbyjT
FcNV/gwKABorfabhi/4LOL7fTpAFRYd7k7fGMfiGDkIflOibPhsNJGwQmlUQCju9wa41tNCEXohc
KjmNGmg4arShD+Ow0LBD9Iqlhh8iMgagqoGIpkYjTgpIIlZp9gAanNhIIA2M45LLavxdmNfTSQgQ
VOAWAw1erDSCUTb7alu4YBnFBKDRdj4mDWwkHwpEjIY45tAcmZ9jOteAxxnSYwkysdPoxwgG5AwL
MtZQSKOuL4EPJrKEFxk8Thoe2WmM5KqBksgBUCdLIJNs7d5sEHfZCn5yzJjgL1gGVo2mDGwglfZA
0PXkdr8X9e5DsSQ95zHWWMtUAy4FpMtIIy+BlxibTGMwoxEgZq3RmMTMGDssj9gX4Wbmq0BHDUgz
0UjNWMM1F43ZxBgZPPtaAh5oCKc1nfpGPfawOYGFDzu3A9epoChK+J3MqFhcaaTnANsTZdwPN3sU
GvlZdcA/PSigKUt9PhmcbD6EUEz/8cXV0NC+Bx9Kld2c3BhRCQit5xqNXKNho4lUJu1se5uQjQoN
JJW9hI6uIaVN0pwzKlugnjdPY0wjeKatBptmGnFKvumyXTT2VGB9b4B+bLzEb04xbNQRRmoAK7WC
VlRreKoNRVVqnCrNu3dINWI1GICtDhq7ylE4hAKFxTOeL/pcPE1/3PhoAaECic7yyY9XuI2Ji2Nm
sB47F6n23LFW9D3vag91uNRTezcmDhHC3pCEuZ0wAmbcdic986lHLo18WVV3hKGzXYWTsh87U3Km
D9anIlEXlh3UCl+vKb6/lPSE5/x9SvrmDgBjc1d2qUd+KtPVf/yUQX6oegFsnVplEev0KPvkI1nw
eJWSDc/Q2LdMRu4OZAl6Kug/+8JotU0kMLZ50m9BPvqcd8QMu6AOtnnk9afeVx++v+bX2NXPecPk
RuSWuLa58eoOdrBnDlDt++SvBSmMK3J5Yx000qOu6CEFammXdfBArAkvDypHBbT2ISnWs0rciBDg
+OAU0xnBaf4onyd4vseVWIOtrAcEEhpk1FXWXpGutMG8QUlsC2ZJDaYZ0qkVwYTAnr6hRP/D5/gv
cnjc/xNnYwkXP6ONbRAGsbD/KcJlSKIibXqSTj2btFi5KvsO5BhwsD544uk6DMymzrlwqh7ERrf3
xKK4xdn8g6z0KQ1ixOwFLBAULdnbqCQFblnY5zRPjSPyFczX0iM3fGqc/7RCOUVib+vOL3Zxo0hb
Tsmup4TXrB/vpS8ChfdjsC5Ojg6f/DiTQYIJCqVH22I30WdROdOdCtrsZA/OQxORavjfX2QJ8bmI
h5fYatlrCeqkEQWcufgewKpBNfsG9tjgk479759G8X+ScHDPExUSWMKXDk+l+N++yynBELHacNP6
yf/djLH1qbnj29whCwjTjceEY0w/1o9mUWh+/MLZMcZ3bqgdyaTEUHwaROHc2L+qB1/ADkZAcPBE
if2FYfczH1zMOIP/Yi7KAJpDijgjuccZtuaO517ta8/7VVidOiMOTp5sbIhILghi7go0RfNavlnp
XO1ELRicisSHeKyie98aThIQyQVJ6GNv49MTCoQfe2fqM2W9ScH+/N8/Tw622/+dT8Jz5EhKQNvD
Juv/c3RO5ZBqk6ALOA426R9VOe69SIXNVPNwM3uhlHSzLYqj/jKaSFmTUYcRmyFo2PTEePg+qqB6
JGwo/KXojt8Gtszt26Mb45gv2Tduf7tNGT/IfTuvyytkyPvZLGfghWgZjYic7ywbn41JXNDw/PvH
xr/7Lx+cxwP0kAtb4p/CVyqy3IaKzKMjcbDFCXkp49PDVDvpV9IoLJBxjdNb8EKwvRIH4j9hBxip
8VO2gErHmiK4K5qjyNxiX0mWrexPR2i7g/naBe6087uSUTdvK0ALBHoyuoIC6PjF//hR7ib3vu30
98tAwKth5/2vkSPSM5fq3euj7iBDxD/zGVeudb/WqtrFsel/Rk15KgXbuGo238w++0wJHXyluhlg
aEp5FP5g3wqE4Bu0SAgxp4U8qdh4Z+rjPWOVIMcvS8W+o+fY1jVR5C17k+NSeCfP2fHJIQoieewk
1Lg2tuQzl94ZaTlBr22RXBuS++5pZjkQIryUXTZHF7JN3kfljX9Gll2R6L/qYVnQuCMFtd1bP6Jj
yH1X49x68Qz6i/E0EUtnSUO9MyyMpGWLnM8fRu+j1SjHbnX/cLQemX5GF8+bMdSmUbTpBxm/ZJEo
oD+QkI7NDseFUR4xXabcE8wgkwP3dncApZ/000GtjfrE9oZwXJ347OLfnYL+akO4q8BCbJ2paz4q
34MsiUgBLZY4Z4lbHnunW0IXWt5xzGwfZVXv7AvKDDLXrf/vTC7L9X3+cwLbNH3rnz9hLHjA5uDJ
PQYMTMEDZwy65oFUl/ditB9Tn+w4EXfenmGifSmsvGbkl8dHJPR0/HLq953eOaam/bN0mfMKdnch
eQtEDyzECJQLmM0Ae4etcAoMWlW/AkXze5J/gVztXdXJ/+DuXJoaN6Iw+ldS2culbqnVUlVqFsbG
5mFsGALDbFwMTCTZkvWWLP36HNmkAp6CTMKGirZ+YDXdrb73fvd8YyvxyN8vgzuEbYg2yI4e2XE3
M0veGbmNmsbUKt9efH17/cHGgpqCrjcHQzJLmKJvjH/myWWozOgqqYNpp5N5uG7lHCsHTDsjA28P
VZ1hIgfL1t9AtgBjZtdmdU1EMzeaigAzL6pFYdNjWWvs+Vrlz4xl5PTJSguZDD3LaY36249rlIO9
ELLb3gu6/4aWQQcghj+/s4jSkUdNbJ0XeEkGpzJRU9LR6+Nou6Q+rTMFKzJWx9ifgDEk5KWc9Q9D
IJwfH0IQCWycLun3IPsoDmzhdG2mdARnwbSWaT1vI9+dVTgSiVh+cXRZXna+E5xmfvigbbQbdpje
NuFylGt/e+xok4Rc7KV30Xpe1uJzhN3ETMfSuo61bw8zwDIuD5EzleX1rRfeLZEpLOqm/pZtTXMq
gb4erwzbvLFWeoQihZVWYJK8bZM5nEnk+5SxgySCxOhF8y7Mbw2/DI9AhK5OCyOvPnsgoZeb9Loi
IzTK4m06rapkEaVmM88pIUM3ab+C7KjPQmR7BRS6k1A5N0W7UnOYmvac/fJLZIfmyJGCaVqG5RX6
Iesc1sCFzCpFaBjTHtIYs4quIjjmtsJFEqJPQalmVLZyttOWsGefFDjKDWsTYJhqs+4qVeLKrQDe
V1l+ZVmle75FEIWdRDxKvQ7FMXpJPNmbMyNJ6TkpcTNxK0U3RedOqs47K82MUkFjhmx57qUS1Xpi
OCUed6VvjxsDQSptin5qo0DXqXsuFV44Ci3eGBgnoUdTP2KgYwKrxyiUFjDcYqpouYhiMSfjEE1W
dZSPUxclcbHx83FI+D42RZyNti6GNlthrI97T7CFGVZTJKfI90Li8iUUOYJzH0xf0ECC3BD0OwZJ
c9wflmORCTkBs8hWcMPhivMf5tBDI6DxufimRErmq2uRcnX1namtYgJS1TqiM5KzH5R8JEiQFOoV
cUPeBX/AC1+g25wJJFvzJiY5CnF6AliHhg/CrkUeVbButLLG25aES9iKNaV1CJ2xRm3RhuY1febJ
ZRRsw6PG4ZPB0uGs3rk3KMWGlibuQ2HqnMdVS4EnxT3j7Z1F/OipRoJVatsRri1sx7MPjsiBMEgM
1dqYUE3dQrNciXmkl8sjFN0Sg1j7ERvD4GqTQqZrRRGNU21vTptAfMV0xYeeQOLOgGA8SzxvuygM
CeDM47EWB9618txwmoMsOK51I6b4x92WeMRu0zae7axJsDRGupfVxdCCY3yBP8mRp9yEAG+BL3mw
6Mt9lxxI6a0QUo/DDapfLNFJWcnVxK2BDsdlzed80ilbvYl4ClnrmZMgfqgB240aWqVnyo4pmydC
UBlO7imbk6l2kxl20inqfuZjqITGDKoEvO+ExXHQ5Kthi3khpvHlbdxIbCTWmEfTbdb36R3HwWls
VMWDbouT0EN9K4yFlN9IX9RTI6FaDpa34xBxoTnh8iRpminwEPQnUAQxXKrHTc1fgV2tqEstu6nl
+Itys0JyQwhGaa49gXuhRrs+eHzRLByZgDak3TQmYzOMnMa7oY12tm4z6BT25aZDc8XB2zoNlEc7
YKmzKe3z8Nh9zxrbtGGD7NpY8/WGoznCJAwamyNhpBw2aPTKI5QxDa1JZ87Gx8Nl5faitl4Jgbga
vYu6XtF5Q+YLh6x6iRZztU66qeeus4sQPUgHtgIrS5rxUEmu/FX84GGZNvRWEpbnUp7h7NqNdjP2
f4P5ebqRnsIz3rATt5fV97y9+l4gFC8+/fY3o2fRm8de0wL8X9709hc94X/24KAHtqWy/wUwoje/
Pr108ohrLX6ML10jdz9p93vf+obonl9cPUIWsrwBxxLlOJzHdpf+9RdwWf7Ty4bnDUw8TE3pif3r
PLOxqXw2RK8Nwtv3tx/Nt9/z4g7uH+Eg0q9V5uFD+XwMhGlaPzcIB1/xbBDkgEyQLR2swXcXX/h8
EFwHCpJp0VEl94OAq+UHGwRYSpwoXxiIvjIVXh0FiXeop5SQFrf34vblABG6Re4Fv87+2o/3R5oD
hBI/uRJevX1LDhzyTDijPP2TD1aCaw1sCi8apfsHHQWLZcqR+12TwFJMdQbAduA/9xeHiRdzwRkQ
xEhl/7VU9rPuA80F8hqCxMb7RsEaeCALUZeyu/TX4YZgDlysrck9f9Rd8YkL975RUANleRZHW3M/
Fw5WhPYGguYDocXTivhwc4FYynzvtsi+oKWJGxWWnvvrYEV4A6JaCWqJTai//sUT8ieWDQeO/l0P
0ff7/NOfAAAA//8=</cx:binary>
              </cx:geoCache>
            </cx:geography>
          </cx:layoutPr>
          <cx:valueColors>
            <cx:minColor>
              <a:schemeClr val="bg1"/>
            </cx:minColor>
            <cx:maxColor>
              <a:srgbClr val="FF0000"/>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plotArea>
      <cx:plotAreaRegion>
        <cx:series layoutId="waterfall" uniqueId="{018831DB-B113-4ED0-951E-74E46CF39B7B}">
          <cx:spPr>
            <a:gradFill>
              <a:gsLst>
                <a:gs pos="0">
                  <a:schemeClr val="bg1">
                    <a:alpha val="50000"/>
                  </a:schemeClr>
                </a:gs>
                <a:gs pos="100000">
                  <a:srgbClr val="7030A0"/>
                </a:gs>
              </a:gsLst>
              <a:lin ang="6600000" scaled="0"/>
            </a:gradFill>
            <a:ln w="12700">
              <a:solidFill>
                <a:schemeClr val="bg1"/>
              </a:solidFill>
            </a:ln>
          </cx:spPr>
          <cx:dataPt idx="3">
            <cx:spPr>
              <a:gradFill>
                <a:gsLst>
                  <a:gs pos="0">
                    <a:srgbClr val="FF0000"/>
                  </a:gs>
                  <a:gs pos="100000">
                    <a:srgbClr val="7030A0"/>
                  </a:gs>
                </a:gsLst>
                <a:lin ang="7200000" scaled="0"/>
              </a:gradFill>
            </cx:spPr>
          </cx:dataPt>
          <cx:dataLabels pos="ctr">
            <cx:numFmt formatCode="#,##0" sourceLinked="0"/>
            <cx:txPr>
              <a:bodyPr vertOverflow="overflow" horzOverflow="overflow" wrap="square" lIns="0" tIns="0" rIns="0" bIns="0"/>
              <a:lstStyle/>
              <a:p>
                <a:pPr algn="ctr" rtl="0">
                  <a:defRPr sz="12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200">
                  <a:solidFill>
                    <a:schemeClr val="bg1"/>
                  </a:solidFill>
                </a:endParaRPr>
              </a:p>
            </cx:txPr>
            <cx:visibility seriesName="0" categoryName="0" value="1"/>
            <cx:separator>, </cx:separator>
          </cx:dataLabels>
          <cx:dataId val="0"/>
          <cx:layoutPr>
            <cx:subtotals>
              <cx:idx val="3"/>
            </cx:subtotals>
          </cx:layoutPr>
        </cx:series>
      </cx:plotAreaRegion>
      <cx:axis id="0">
        <cx:catScaling gapWidth="0.5"/>
        <cx:tickLabels/>
        <cx:txPr>
          <a:bodyPr vertOverflow="overflow" horzOverflow="overflow" wrap="square" lIns="0" tIns="0" rIns="0" bIns="0"/>
          <a:lstStyle/>
          <a:p>
            <a:pPr algn="ctr" rtl="0">
              <a:defRPr sz="14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sz="1400">
              <a:solidFill>
                <a:schemeClr val="bg1"/>
              </a:solidFill>
            </a:endParaRPr>
          </a:p>
        </cx:txPr>
      </cx:axis>
      <cx:axis id="1" hidden="1">
        <cx:valScaling/>
        <cx:tickLabels/>
        <cx:numFmt formatCode="#,##0" sourceLinked="0"/>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3.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17" Type="http://schemas.openxmlformats.org/officeDocument/2006/relationships/chart" Target="../charts/chart8.xml"/><Relationship Id="rId2" Type="http://schemas.openxmlformats.org/officeDocument/2006/relationships/image" Target="../media/image2.png"/><Relationship Id="rId16" Type="http://schemas.microsoft.com/office/2014/relationships/chartEx" Target="../charts/chartEx4.xml"/><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308610</xdr:colOff>
      <xdr:row>3</xdr:row>
      <xdr:rowOff>34290</xdr:rowOff>
    </xdr:from>
    <xdr:to>
      <xdr:col>13</xdr:col>
      <xdr:colOff>190500</xdr:colOff>
      <xdr:row>17</xdr:row>
      <xdr:rowOff>83820</xdr:rowOff>
    </xdr:to>
    <xdr:graphicFrame macro="">
      <xdr:nvGraphicFramePr>
        <xdr:cNvPr id="3" name="Chart 2">
          <a:extLst>
            <a:ext uri="{FF2B5EF4-FFF2-40B4-BE49-F238E27FC236}">
              <a16:creationId xmlns:a16="http://schemas.microsoft.com/office/drawing/2014/main" id="{F127C9F9-1F78-08F4-C258-B3FB44B7C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765810</xdr:colOff>
      <xdr:row>11</xdr:row>
      <xdr:rowOff>72390</xdr:rowOff>
    </xdr:from>
    <xdr:to>
      <xdr:col>9</xdr:col>
      <xdr:colOff>1725930</xdr:colOff>
      <xdr:row>25</xdr:row>
      <xdr:rowOff>41910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0E65F9D-20F3-99A3-DA8E-E884C6E20B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02530" y="2686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144780</xdr:colOff>
      <xdr:row>5</xdr:row>
      <xdr:rowOff>140970</xdr:rowOff>
    </xdr:from>
    <xdr:to>
      <xdr:col>10</xdr:col>
      <xdr:colOff>171450</xdr:colOff>
      <xdr:row>16</xdr:row>
      <xdr:rowOff>45720</xdr:rowOff>
    </xdr:to>
    <xdr:graphicFrame macro="">
      <xdr:nvGraphicFramePr>
        <xdr:cNvPr id="2" name="Chart 1">
          <a:extLst>
            <a:ext uri="{FF2B5EF4-FFF2-40B4-BE49-F238E27FC236}">
              <a16:creationId xmlns:a16="http://schemas.microsoft.com/office/drawing/2014/main" id="{79B6274D-E2F3-CC1B-4B52-2AFCA7EFE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304800</xdr:colOff>
      <xdr:row>18</xdr:row>
      <xdr:rowOff>15240</xdr:rowOff>
    </xdr:from>
    <xdr:to>
      <xdr:col>9</xdr:col>
      <xdr:colOff>502920</xdr:colOff>
      <xdr:row>22</xdr:row>
      <xdr:rowOff>91440</xdr:rowOff>
    </xdr:to>
    <xdr:sp macro="" textlink="$C$4">
      <xdr:nvSpPr>
        <xdr:cNvPr id="3" name="TextBox 2">
          <a:extLst>
            <a:ext uri="{FF2B5EF4-FFF2-40B4-BE49-F238E27FC236}">
              <a16:creationId xmlns:a16="http://schemas.microsoft.com/office/drawing/2014/main" id="{70C6B9AD-529B-35B7-E48D-FA810DFEBD86}"/>
            </a:ext>
          </a:extLst>
        </xdr:cNvPr>
        <xdr:cNvSpPr txBox="1"/>
      </xdr:nvSpPr>
      <xdr:spPr>
        <a:xfrm>
          <a:off x="4472940" y="3581400"/>
          <a:ext cx="2880360" cy="868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CCA06D-5F61-4D22-BBDB-124D62F8A833}" type="TxLink">
            <a:rPr lang="en-US" sz="2400" b="0" i="0" u="none" strike="noStrike">
              <a:solidFill>
                <a:srgbClr val="000000"/>
              </a:solidFill>
              <a:latin typeface="Calibri"/>
              <a:ea typeface="Calibri"/>
              <a:cs typeface="Calibri"/>
            </a:rPr>
            <a:pPr algn="ctr"/>
            <a:t>67%</a:t>
          </a:fld>
          <a:endParaRPr lang="en-IN" sz="2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216370</xdr:colOff>
      <xdr:row>5</xdr:row>
      <xdr:rowOff>140970</xdr:rowOff>
    </xdr:from>
    <xdr:to>
      <xdr:col>10</xdr:col>
      <xdr:colOff>171450</xdr:colOff>
      <xdr:row>13</xdr:row>
      <xdr:rowOff>103482</xdr:rowOff>
    </xdr:to>
    <xdr:graphicFrame macro="">
      <xdr:nvGraphicFramePr>
        <xdr:cNvPr id="2" name="Chart 1">
          <a:extLst>
            <a:ext uri="{FF2B5EF4-FFF2-40B4-BE49-F238E27FC236}">
              <a16:creationId xmlns:a16="http://schemas.microsoft.com/office/drawing/2014/main" id="{31C3FD2F-299A-79C6-C806-5F32C0A5E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15</xdr:row>
      <xdr:rowOff>38100</xdr:rowOff>
    </xdr:from>
    <xdr:to>
      <xdr:col>9</xdr:col>
      <xdr:colOff>251460</xdr:colOff>
      <xdr:row>19</xdr:row>
      <xdr:rowOff>182880</xdr:rowOff>
    </xdr:to>
    <xdr:sp macro="" textlink="$C$3">
      <xdr:nvSpPr>
        <xdr:cNvPr id="3" name="TextBox 2">
          <a:extLst>
            <a:ext uri="{FF2B5EF4-FFF2-40B4-BE49-F238E27FC236}">
              <a16:creationId xmlns:a16="http://schemas.microsoft.com/office/drawing/2014/main" id="{EB2DB4A6-F9EF-EDEC-5E7E-A6721BE58999}"/>
            </a:ext>
          </a:extLst>
        </xdr:cNvPr>
        <xdr:cNvSpPr txBox="1"/>
      </xdr:nvSpPr>
      <xdr:spPr>
        <a:xfrm>
          <a:off x="4389120" y="3009900"/>
          <a:ext cx="2712720" cy="937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E8F88ED-654B-4475-A171-F059D11F12E3}" type="TxLink">
            <a:rPr lang="en-US" sz="3600" b="0" i="0" u="none" strike="noStrike">
              <a:solidFill>
                <a:srgbClr val="000000"/>
              </a:solidFill>
              <a:latin typeface="Calibri"/>
              <a:ea typeface="Calibri"/>
              <a:cs typeface="Calibri"/>
            </a:rPr>
            <a:pPr/>
            <a:t>10%</a:t>
          </a:fld>
          <a:endParaRPr lang="en-IN" sz="3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621030</xdr:colOff>
      <xdr:row>5</xdr:row>
      <xdr:rowOff>140970</xdr:rowOff>
    </xdr:from>
    <xdr:to>
      <xdr:col>12</xdr:col>
      <xdr:colOff>499110</xdr:colOff>
      <xdr:row>19</xdr:row>
      <xdr:rowOff>110490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AD30F56-E8DF-AED7-04A8-D7BE8AB0610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9170" y="11315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316230</xdr:colOff>
      <xdr:row>9</xdr:row>
      <xdr:rowOff>64770</xdr:rowOff>
    </xdr:from>
    <xdr:to>
      <xdr:col>13</xdr:col>
      <xdr:colOff>34290</xdr:colOff>
      <xdr:row>23</xdr:row>
      <xdr:rowOff>34290</xdr:rowOff>
    </xdr:to>
    <xdr:graphicFrame macro="">
      <xdr:nvGraphicFramePr>
        <xdr:cNvPr id="2" name="Chart 1">
          <a:extLst>
            <a:ext uri="{FF2B5EF4-FFF2-40B4-BE49-F238E27FC236}">
              <a16:creationId xmlns:a16="http://schemas.microsoft.com/office/drawing/2014/main" id="{65F819EF-D72F-9453-B754-8F6370049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44</xdr:col>
      <xdr:colOff>30480</xdr:colOff>
      <xdr:row>57</xdr:row>
      <xdr:rowOff>85224</xdr:rowOff>
    </xdr:to>
    <xdr:pic>
      <xdr:nvPicPr>
        <xdr:cNvPr id="7" name="Picture 6">
          <a:extLst>
            <a:ext uri="{FF2B5EF4-FFF2-40B4-BE49-F238E27FC236}">
              <a16:creationId xmlns:a16="http://schemas.microsoft.com/office/drawing/2014/main" id="{2891DF8A-E825-E875-B3D4-6922F0F2E5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9535120" cy="11378064"/>
        </a:xfrm>
        <a:prstGeom prst="rect">
          <a:avLst/>
        </a:prstGeom>
        <a:solidFill>
          <a:schemeClr val="accent1"/>
        </a:solidFill>
      </xdr:spPr>
    </xdr:pic>
    <xdr:clientData/>
  </xdr:twoCellAnchor>
  <xdr:twoCellAnchor>
    <xdr:from>
      <xdr:col>10</xdr:col>
      <xdr:colOff>11083</xdr:colOff>
      <xdr:row>7</xdr:row>
      <xdr:rowOff>23880</xdr:rowOff>
    </xdr:from>
    <xdr:to>
      <xdr:col>29</xdr:col>
      <xdr:colOff>191191</xdr:colOff>
      <xdr:row>41</xdr:row>
      <xdr:rowOff>170409</xdr:rowOff>
    </xdr:to>
    <xdr:sp macro="" textlink="">
      <xdr:nvSpPr>
        <xdr:cNvPr id="8" name="Freeform: Shape 7">
          <a:extLst>
            <a:ext uri="{FF2B5EF4-FFF2-40B4-BE49-F238E27FC236}">
              <a16:creationId xmlns:a16="http://schemas.microsoft.com/office/drawing/2014/main" id="{9F25FFAE-9A34-DF10-9E6E-B2FFAE78F395}"/>
            </a:ext>
          </a:extLst>
        </xdr:cNvPr>
        <xdr:cNvSpPr/>
      </xdr:nvSpPr>
      <xdr:spPr>
        <a:xfrm>
          <a:off x="6716683" y="1410720"/>
          <a:ext cx="12920748" cy="6882609"/>
        </a:xfrm>
        <a:custGeom>
          <a:avLst/>
          <a:gdLst>
            <a:gd name="connsiteX0" fmla="*/ 3403625 w 10515600"/>
            <a:gd name="connsiteY0" fmla="*/ 2450309 h 5029200"/>
            <a:gd name="connsiteX1" fmla="*/ 7472338 w 10515600"/>
            <a:gd name="connsiteY1" fmla="*/ 2450309 h 5029200"/>
            <a:gd name="connsiteX2" fmla="*/ 7472338 w 10515600"/>
            <a:gd name="connsiteY2" fmla="*/ 5029200 h 5029200"/>
            <a:gd name="connsiteX3" fmla="*/ 3403625 w 10515600"/>
            <a:gd name="connsiteY3" fmla="*/ 5029200 h 5029200"/>
            <a:gd name="connsiteX4" fmla="*/ 7580338 w 10515600"/>
            <a:gd name="connsiteY4" fmla="*/ 0 h 5029200"/>
            <a:gd name="connsiteX5" fmla="*/ 10515600 w 10515600"/>
            <a:gd name="connsiteY5" fmla="*/ 0 h 5029200"/>
            <a:gd name="connsiteX6" fmla="*/ 10515600 w 10515600"/>
            <a:gd name="connsiteY6" fmla="*/ 5029200 h 5029200"/>
            <a:gd name="connsiteX7" fmla="*/ 7580338 w 10515600"/>
            <a:gd name="connsiteY7" fmla="*/ 5029200 h 5029200"/>
            <a:gd name="connsiteX8" fmla="*/ 0 w 10515600"/>
            <a:gd name="connsiteY8" fmla="*/ 0 h 5029200"/>
            <a:gd name="connsiteX9" fmla="*/ 7472338 w 10515600"/>
            <a:gd name="connsiteY9" fmla="*/ 0 h 5029200"/>
            <a:gd name="connsiteX10" fmla="*/ 7472338 w 10515600"/>
            <a:gd name="connsiteY10" fmla="*/ 2342309 h 5029200"/>
            <a:gd name="connsiteX11" fmla="*/ 10886 w 10515600"/>
            <a:gd name="connsiteY11" fmla="*/ 2342309 h 5029200"/>
            <a:gd name="connsiteX12" fmla="*/ 10886 w 10515600"/>
            <a:gd name="connsiteY12" fmla="*/ 2450309 h 5029200"/>
            <a:gd name="connsiteX13" fmla="*/ 3295626 w 10515600"/>
            <a:gd name="connsiteY13" fmla="*/ 2450309 h 5029200"/>
            <a:gd name="connsiteX14" fmla="*/ 3295626 w 10515600"/>
            <a:gd name="connsiteY14" fmla="*/ 5029200 h 5029200"/>
            <a:gd name="connsiteX15" fmla="*/ 0 w 10515600"/>
            <a:gd name="connsiteY15" fmla="*/ 502920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0515600" h="5029200">
              <a:moveTo>
                <a:pt x="3403625" y="2450309"/>
              </a:moveTo>
              <a:lnTo>
                <a:pt x="7472338" y="2450309"/>
              </a:lnTo>
              <a:lnTo>
                <a:pt x="7472338" y="5029200"/>
              </a:lnTo>
              <a:lnTo>
                <a:pt x="3403625" y="5029200"/>
              </a:lnTo>
              <a:close/>
              <a:moveTo>
                <a:pt x="7580338" y="0"/>
              </a:moveTo>
              <a:lnTo>
                <a:pt x="10515600" y="0"/>
              </a:lnTo>
              <a:lnTo>
                <a:pt x="10515600" y="5029200"/>
              </a:lnTo>
              <a:lnTo>
                <a:pt x="7580338" y="5029200"/>
              </a:lnTo>
              <a:close/>
              <a:moveTo>
                <a:pt x="0" y="0"/>
              </a:moveTo>
              <a:lnTo>
                <a:pt x="7472338" y="0"/>
              </a:lnTo>
              <a:lnTo>
                <a:pt x="7472338" y="2342309"/>
              </a:lnTo>
              <a:lnTo>
                <a:pt x="10886" y="2342309"/>
              </a:lnTo>
              <a:lnTo>
                <a:pt x="10886" y="2450309"/>
              </a:lnTo>
              <a:lnTo>
                <a:pt x="3295626" y="2450309"/>
              </a:lnTo>
              <a:lnTo>
                <a:pt x="3295626" y="5029200"/>
              </a:lnTo>
              <a:lnTo>
                <a:pt x="0" y="5029200"/>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106680</xdr:colOff>
      <xdr:row>0</xdr:row>
      <xdr:rowOff>76201</xdr:rowOff>
    </xdr:from>
    <xdr:to>
      <xdr:col>44</xdr:col>
      <xdr:colOff>30480</xdr:colOff>
      <xdr:row>6</xdr:row>
      <xdr:rowOff>152401</xdr:rowOff>
    </xdr:to>
    <xdr:sp macro="" textlink="">
      <xdr:nvSpPr>
        <xdr:cNvPr id="9" name="Rectangle 8">
          <a:extLst>
            <a:ext uri="{FF2B5EF4-FFF2-40B4-BE49-F238E27FC236}">
              <a16:creationId xmlns:a16="http://schemas.microsoft.com/office/drawing/2014/main" id="{11E90765-29DA-BE0A-A0F3-9F92CE56065D}"/>
            </a:ext>
          </a:extLst>
        </xdr:cNvPr>
        <xdr:cNvSpPr/>
      </xdr:nvSpPr>
      <xdr:spPr>
        <a:xfrm>
          <a:off x="106680" y="76201"/>
          <a:ext cx="29428440" cy="1264920"/>
        </a:xfrm>
        <a:prstGeom prst="rect">
          <a:avLst/>
        </a:prstGeom>
        <a:gradFill>
          <a:gsLst>
            <a:gs pos="13000">
              <a:schemeClr val="tx1">
                <a:alpha val="80000"/>
              </a:schemeClr>
            </a:gs>
            <a:gs pos="99000">
              <a:srgbClr val="7030A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112395</xdr:colOff>
      <xdr:row>42</xdr:row>
      <xdr:rowOff>140970</xdr:rowOff>
    </xdr:from>
    <xdr:to>
      <xdr:col>29</xdr:col>
      <xdr:colOff>128270</xdr:colOff>
      <xdr:row>50</xdr:row>
      <xdr:rowOff>22225</xdr:rowOff>
    </xdr:to>
    <xdr:sp macro="" textlink="">
      <xdr:nvSpPr>
        <xdr:cNvPr id="10" name="Rectangle 9">
          <a:extLst>
            <a:ext uri="{FF2B5EF4-FFF2-40B4-BE49-F238E27FC236}">
              <a16:creationId xmlns:a16="http://schemas.microsoft.com/office/drawing/2014/main" id="{919AF9A0-B5B8-072D-1931-439F579545C6}"/>
            </a:ext>
          </a:extLst>
        </xdr:cNvPr>
        <xdr:cNvSpPr/>
      </xdr:nvSpPr>
      <xdr:spPr>
        <a:xfrm>
          <a:off x="6817995" y="8462010"/>
          <a:ext cx="12756515" cy="146621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579120</xdr:colOff>
      <xdr:row>2</xdr:row>
      <xdr:rowOff>76200</xdr:rowOff>
    </xdr:from>
    <xdr:to>
      <xdr:col>27</xdr:col>
      <xdr:colOff>45720</xdr:colOff>
      <xdr:row>5</xdr:row>
      <xdr:rowOff>106680</xdr:rowOff>
    </xdr:to>
    <xdr:sp macro="" textlink="">
      <xdr:nvSpPr>
        <xdr:cNvPr id="11" name="TextBox 10">
          <a:extLst>
            <a:ext uri="{FF2B5EF4-FFF2-40B4-BE49-F238E27FC236}">
              <a16:creationId xmlns:a16="http://schemas.microsoft.com/office/drawing/2014/main" id="{56B9C6A8-826E-D382-3A08-A2014ACA9821}"/>
            </a:ext>
          </a:extLst>
        </xdr:cNvPr>
        <xdr:cNvSpPr txBox="1"/>
      </xdr:nvSpPr>
      <xdr:spPr>
        <a:xfrm>
          <a:off x="7955280" y="472440"/>
          <a:ext cx="1019556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rPr>
            <a:t>CUSTOMER</a:t>
          </a:r>
          <a:r>
            <a:rPr lang="en-IN" sz="3200" baseline="0">
              <a:solidFill>
                <a:schemeClr val="bg1"/>
              </a:solidFill>
            </a:rPr>
            <a:t> SUCCESS DASHBOARD</a:t>
          </a:r>
          <a:endParaRPr lang="en-IN" sz="3200">
            <a:solidFill>
              <a:schemeClr val="bg1"/>
            </a:solidFill>
          </a:endParaRPr>
        </a:p>
      </xdr:txBody>
    </xdr:sp>
    <xdr:clientData/>
  </xdr:twoCellAnchor>
  <xdr:twoCellAnchor>
    <xdr:from>
      <xdr:col>10</xdr:col>
      <xdr:colOff>182880</xdr:colOff>
      <xdr:row>7</xdr:row>
      <xdr:rowOff>137160</xdr:rowOff>
    </xdr:from>
    <xdr:to>
      <xdr:col>12</xdr:col>
      <xdr:colOff>0</xdr:colOff>
      <xdr:row>9</xdr:row>
      <xdr:rowOff>106680</xdr:rowOff>
    </xdr:to>
    <xdr:sp macro="" textlink="">
      <xdr:nvSpPr>
        <xdr:cNvPr id="12" name="Rectangle: Rounded Corners 11">
          <a:extLst>
            <a:ext uri="{FF2B5EF4-FFF2-40B4-BE49-F238E27FC236}">
              <a16:creationId xmlns:a16="http://schemas.microsoft.com/office/drawing/2014/main" id="{5103966A-44F1-1C72-53B4-88C6787D7D26}"/>
            </a:ext>
          </a:extLst>
        </xdr:cNvPr>
        <xdr:cNvSpPr/>
      </xdr:nvSpPr>
      <xdr:spPr>
        <a:xfrm>
          <a:off x="6888480" y="1524000"/>
          <a:ext cx="1158240" cy="365760"/>
        </a:xfrm>
        <a:prstGeom prst="roundRect">
          <a:avLst>
            <a:gd name="adj" fmla="val 35898"/>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121920</xdr:colOff>
      <xdr:row>24</xdr:row>
      <xdr:rowOff>152400</xdr:rowOff>
    </xdr:from>
    <xdr:to>
      <xdr:col>12</xdr:col>
      <xdr:colOff>335280</xdr:colOff>
      <xdr:row>26</xdr:row>
      <xdr:rowOff>152400</xdr:rowOff>
    </xdr:to>
    <xdr:sp macro="" textlink="">
      <xdr:nvSpPr>
        <xdr:cNvPr id="13" name="Rectangle: Rounded Corners 12">
          <a:extLst>
            <a:ext uri="{FF2B5EF4-FFF2-40B4-BE49-F238E27FC236}">
              <a16:creationId xmlns:a16="http://schemas.microsoft.com/office/drawing/2014/main" id="{0049C76E-EF6A-44A7-96B5-20374027C652}"/>
            </a:ext>
          </a:extLst>
        </xdr:cNvPr>
        <xdr:cNvSpPr/>
      </xdr:nvSpPr>
      <xdr:spPr>
        <a:xfrm>
          <a:off x="6827520" y="4907280"/>
          <a:ext cx="1554480" cy="396240"/>
        </a:xfrm>
        <a:prstGeom prst="roundRect">
          <a:avLst>
            <a:gd name="adj" fmla="val 35898"/>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335280</xdr:colOff>
      <xdr:row>24</xdr:row>
      <xdr:rowOff>137160</xdr:rowOff>
    </xdr:from>
    <xdr:to>
      <xdr:col>20</xdr:col>
      <xdr:colOff>198120</xdr:colOff>
      <xdr:row>26</xdr:row>
      <xdr:rowOff>152400</xdr:rowOff>
    </xdr:to>
    <xdr:sp macro="" textlink="">
      <xdr:nvSpPr>
        <xdr:cNvPr id="14" name="Rectangle: Rounded Corners 13">
          <a:extLst>
            <a:ext uri="{FF2B5EF4-FFF2-40B4-BE49-F238E27FC236}">
              <a16:creationId xmlns:a16="http://schemas.microsoft.com/office/drawing/2014/main" id="{8C1BF8CD-6843-4B8F-AA8E-4AB06AC16118}"/>
            </a:ext>
          </a:extLst>
        </xdr:cNvPr>
        <xdr:cNvSpPr/>
      </xdr:nvSpPr>
      <xdr:spPr>
        <a:xfrm>
          <a:off x="11064240" y="4892040"/>
          <a:ext cx="2545080" cy="411480"/>
        </a:xfrm>
        <a:prstGeom prst="roundRect">
          <a:avLst>
            <a:gd name="adj" fmla="val 35898"/>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30480</xdr:colOff>
      <xdr:row>7</xdr:row>
      <xdr:rowOff>106680</xdr:rowOff>
    </xdr:from>
    <xdr:to>
      <xdr:col>27</xdr:col>
      <xdr:colOff>655320</xdr:colOff>
      <xdr:row>9</xdr:row>
      <xdr:rowOff>182880</xdr:rowOff>
    </xdr:to>
    <xdr:sp macro="" textlink="">
      <xdr:nvSpPr>
        <xdr:cNvPr id="15" name="Rectangle: Rounded Corners 14">
          <a:extLst>
            <a:ext uri="{FF2B5EF4-FFF2-40B4-BE49-F238E27FC236}">
              <a16:creationId xmlns:a16="http://schemas.microsoft.com/office/drawing/2014/main" id="{5F100DBE-604A-4FF8-AC23-651F97D07642}"/>
            </a:ext>
          </a:extLst>
        </xdr:cNvPr>
        <xdr:cNvSpPr/>
      </xdr:nvSpPr>
      <xdr:spPr>
        <a:xfrm>
          <a:off x="16123920" y="1493520"/>
          <a:ext cx="2636520" cy="472440"/>
        </a:xfrm>
        <a:prstGeom prst="roundRect">
          <a:avLst>
            <a:gd name="adj" fmla="val 35898"/>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3</xdr:row>
      <xdr:rowOff>0</xdr:rowOff>
    </xdr:from>
    <xdr:to>
      <xdr:col>1</xdr:col>
      <xdr:colOff>243840</xdr:colOff>
      <xdr:row>7</xdr:row>
      <xdr:rowOff>121920</xdr:rowOff>
    </xdr:to>
    <xdr:pic>
      <xdr:nvPicPr>
        <xdr:cNvPr id="17" name="Graphic 16" descr="Target Audience with solid fill">
          <a:extLst>
            <a:ext uri="{FF2B5EF4-FFF2-40B4-BE49-F238E27FC236}">
              <a16:creationId xmlns:a16="http://schemas.microsoft.com/office/drawing/2014/main" id="{EF809D0F-7404-C284-6B92-ED2FF7E602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594360"/>
          <a:ext cx="914400" cy="914400"/>
        </a:xfrm>
        <a:prstGeom prst="rect">
          <a:avLst/>
        </a:prstGeom>
      </xdr:spPr>
    </xdr:pic>
    <xdr:clientData/>
  </xdr:twoCellAnchor>
  <xdr:twoCellAnchor editAs="oneCell">
    <xdr:from>
      <xdr:col>24</xdr:col>
      <xdr:colOff>45720</xdr:colOff>
      <xdr:row>7</xdr:row>
      <xdr:rowOff>121920</xdr:rowOff>
    </xdr:from>
    <xdr:to>
      <xdr:col>24</xdr:col>
      <xdr:colOff>405720</xdr:colOff>
      <xdr:row>9</xdr:row>
      <xdr:rowOff>85680</xdr:rowOff>
    </xdr:to>
    <xdr:pic>
      <xdr:nvPicPr>
        <xdr:cNvPr id="3" name="Graphic 2" descr="Questions with solid fill">
          <a:extLst>
            <a:ext uri="{FF2B5EF4-FFF2-40B4-BE49-F238E27FC236}">
              <a16:creationId xmlns:a16="http://schemas.microsoft.com/office/drawing/2014/main" id="{0FA9215D-68A1-DBC7-DAA0-4DC438FE540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139160" y="1508760"/>
          <a:ext cx="360000" cy="360000"/>
        </a:xfrm>
        <a:prstGeom prst="rect">
          <a:avLst/>
        </a:prstGeom>
      </xdr:spPr>
    </xdr:pic>
    <xdr:clientData/>
  </xdr:twoCellAnchor>
  <xdr:twoCellAnchor editAs="oneCell">
    <xdr:from>
      <xdr:col>16</xdr:col>
      <xdr:colOff>409080</xdr:colOff>
      <xdr:row>24</xdr:row>
      <xdr:rowOff>165240</xdr:rowOff>
    </xdr:from>
    <xdr:to>
      <xdr:col>17</xdr:col>
      <xdr:colOff>98520</xdr:colOff>
      <xdr:row>26</xdr:row>
      <xdr:rowOff>129000</xdr:rowOff>
    </xdr:to>
    <xdr:pic>
      <xdr:nvPicPr>
        <xdr:cNvPr id="5" name="Graphic 4" descr="Target Audience with solid fill">
          <a:extLst>
            <a:ext uri="{FF2B5EF4-FFF2-40B4-BE49-F238E27FC236}">
              <a16:creationId xmlns:a16="http://schemas.microsoft.com/office/drawing/2014/main" id="{88F394C6-C7BD-6DFE-38CA-596ECF22A25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138040" y="4920120"/>
          <a:ext cx="360000" cy="360000"/>
        </a:xfrm>
        <a:prstGeom prst="rect">
          <a:avLst/>
        </a:prstGeom>
      </xdr:spPr>
    </xdr:pic>
    <xdr:clientData/>
  </xdr:twoCellAnchor>
  <xdr:twoCellAnchor editAs="oneCell">
    <xdr:from>
      <xdr:col>10</xdr:col>
      <xdr:colOff>178080</xdr:colOff>
      <xdr:row>25</xdr:row>
      <xdr:rowOff>10440</xdr:rowOff>
    </xdr:from>
    <xdr:to>
      <xdr:col>10</xdr:col>
      <xdr:colOff>538080</xdr:colOff>
      <xdr:row>26</xdr:row>
      <xdr:rowOff>172320</xdr:rowOff>
    </xdr:to>
    <xdr:pic>
      <xdr:nvPicPr>
        <xdr:cNvPr id="16" name="Graphic 15" descr="Research with solid fill">
          <a:extLst>
            <a:ext uri="{FF2B5EF4-FFF2-40B4-BE49-F238E27FC236}">
              <a16:creationId xmlns:a16="http://schemas.microsoft.com/office/drawing/2014/main" id="{7068F734-7ACF-8A76-3277-0A950606571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883680" y="4963440"/>
          <a:ext cx="360000" cy="360000"/>
        </a:xfrm>
        <a:prstGeom prst="rect">
          <a:avLst/>
        </a:prstGeom>
      </xdr:spPr>
    </xdr:pic>
    <xdr:clientData/>
  </xdr:twoCellAnchor>
  <xdr:twoCellAnchor editAs="oneCell">
    <xdr:from>
      <xdr:col>10</xdr:col>
      <xdr:colOff>267120</xdr:colOff>
      <xdr:row>7</xdr:row>
      <xdr:rowOff>145200</xdr:rowOff>
    </xdr:from>
    <xdr:to>
      <xdr:col>10</xdr:col>
      <xdr:colOff>627120</xdr:colOff>
      <xdr:row>9</xdr:row>
      <xdr:rowOff>108960</xdr:rowOff>
    </xdr:to>
    <xdr:pic>
      <xdr:nvPicPr>
        <xdr:cNvPr id="19" name="Graphic 18" descr="Statistics with solid fill">
          <a:extLst>
            <a:ext uri="{FF2B5EF4-FFF2-40B4-BE49-F238E27FC236}">
              <a16:creationId xmlns:a16="http://schemas.microsoft.com/office/drawing/2014/main" id="{E034F2C3-96F3-16CC-22BF-3D5A1865673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972720" y="1532040"/>
          <a:ext cx="360000" cy="360000"/>
        </a:xfrm>
        <a:prstGeom prst="rect">
          <a:avLst/>
        </a:prstGeom>
      </xdr:spPr>
    </xdr:pic>
    <xdr:clientData/>
  </xdr:twoCellAnchor>
  <xdr:twoCellAnchor>
    <xdr:from>
      <xdr:col>10</xdr:col>
      <xdr:colOff>640080</xdr:colOff>
      <xdr:row>7</xdr:row>
      <xdr:rowOff>121920</xdr:rowOff>
    </xdr:from>
    <xdr:to>
      <xdr:col>11</xdr:col>
      <xdr:colOff>655320</xdr:colOff>
      <xdr:row>9</xdr:row>
      <xdr:rowOff>91440</xdr:rowOff>
    </xdr:to>
    <xdr:sp macro="" textlink="">
      <xdr:nvSpPr>
        <xdr:cNvPr id="20" name="TextBox 19">
          <a:extLst>
            <a:ext uri="{FF2B5EF4-FFF2-40B4-BE49-F238E27FC236}">
              <a16:creationId xmlns:a16="http://schemas.microsoft.com/office/drawing/2014/main" id="{5E272B4C-013D-4171-8A51-9E1CB547C5F4}"/>
            </a:ext>
          </a:extLst>
        </xdr:cNvPr>
        <xdr:cNvSpPr txBox="1"/>
      </xdr:nvSpPr>
      <xdr:spPr>
        <a:xfrm>
          <a:off x="7345680" y="1508760"/>
          <a:ext cx="685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Sales</a:t>
          </a:r>
        </a:p>
      </xdr:txBody>
    </xdr:sp>
    <xdr:clientData/>
  </xdr:twoCellAnchor>
  <xdr:twoCellAnchor>
    <xdr:from>
      <xdr:col>10</xdr:col>
      <xdr:colOff>548640</xdr:colOff>
      <xdr:row>24</xdr:row>
      <xdr:rowOff>167640</xdr:rowOff>
    </xdr:from>
    <xdr:to>
      <xdr:col>12</xdr:col>
      <xdr:colOff>502920</xdr:colOff>
      <xdr:row>26</xdr:row>
      <xdr:rowOff>76200</xdr:rowOff>
    </xdr:to>
    <xdr:sp macro="" textlink="">
      <xdr:nvSpPr>
        <xdr:cNvPr id="21" name="TextBox 20">
          <a:extLst>
            <a:ext uri="{FF2B5EF4-FFF2-40B4-BE49-F238E27FC236}">
              <a16:creationId xmlns:a16="http://schemas.microsoft.com/office/drawing/2014/main" id="{326AC9C3-20B0-431B-A008-4E907F09330D}"/>
            </a:ext>
          </a:extLst>
        </xdr:cNvPr>
        <xdr:cNvSpPr txBox="1"/>
      </xdr:nvSpPr>
      <xdr:spPr>
        <a:xfrm>
          <a:off x="7254240" y="4922520"/>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Deliveries</a:t>
          </a:r>
        </a:p>
      </xdr:txBody>
    </xdr:sp>
    <xdr:clientData/>
  </xdr:twoCellAnchor>
  <xdr:twoCellAnchor>
    <xdr:from>
      <xdr:col>17</xdr:col>
      <xdr:colOff>76200</xdr:colOff>
      <xdr:row>24</xdr:row>
      <xdr:rowOff>182880</xdr:rowOff>
    </xdr:from>
    <xdr:to>
      <xdr:col>20</xdr:col>
      <xdr:colOff>304800</xdr:colOff>
      <xdr:row>26</xdr:row>
      <xdr:rowOff>91440</xdr:rowOff>
    </xdr:to>
    <xdr:sp macro="" textlink="">
      <xdr:nvSpPr>
        <xdr:cNvPr id="22" name="TextBox 21">
          <a:extLst>
            <a:ext uri="{FF2B5EF4-FFF2-40B4-BE49-F238E27FC236}">
              <a16:creationId xmlns:a16="http://schemas.microsoft.com/office/drawing/2014/main" id="{A006CF61-BBEA-4F80-86E0-91608412DB74}"/>
            </a:ext>
          </a:extLst>
        </xdr:cNvPr>
        <xdr:cNvSpPr txBox="1"/>
      </xdr:nvSpPr>
      <xdr:spPr>
        <a:xfrm>
          <a:off x="11475720" y="4937760"/>
          <a:ext cx="22402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Customer Acquisition</a:t>
          </a:r>
        </a:p>
      </xdr:txBody>
    </xdr:sp>
    <xdr:clientData/>
  </xdr:twoCellAnchor>
  <xdr:twoCellAnchor>
    <xdr:from>
      <xdr:col>24</xdr:col>
      <xdr:colOff>365760</xdr:colOff>
      <xdr:row>7</xdr:row>
      <xdr:rowOff>76200</xdr:rowOff>
    </xdr:from>
    <xdr:to>
      <xdr:col>27</xdr:col>
      <xdr:colOff>579120</xdr:colOff>
      <xdr:row>9</xdr:row>
      <xdr:rowOff>121920</xdr:rowOff>
    </xdr:to>
    <xdr:sp macro="" textlink="">
      <xdr:nvSpPr>
        <xdr:cNvPr id="23" name="TextBox 22">
          <a:extLst>
            <a:ext uri="{FF2B5EF4-FFF2-40B4-BE49-F238E27FC236}">
              <a16:creationId xmlns:a16="http://schemas.microsoft.com/office/drawing/2014/main" id="{8A83E0F2-33E7-4291-B9A7-3540EBE58B87}"/>
            </a:ext>
          </a:extLst>
        </xdr:cNvPr>
        <xdr:cNvSpPr txBox="1"/>
      </xdr:nvSpPr>
      <xdr:spPr>
        <a:xfrm>
          <a:off x="16459200" y="1463040"/>
          <a:ext cx="22250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Customer Satisfaction</a:t>
          </a:r>
        </a:p>
      </xdr:txBody>
    </xdr:sp>
    <xdr:clientData/>
  </xdr:twoCellAnchor>
  <xdr:twoCellAnchor>
    <xdr:from>
      <xdr:col>10</xdr:col>
      <xdr:colOff>457200</xdr:colOff>
      <xdr:row>10</xdr:row>
      <xdr:rowOff>121920</xdr:rowOff>
    </xdr:from>
    <xdr:to>
      <xdr:col>19</xdr:col>
      <xdr:colOff>76200</xdr:colOff>
      <xdr:row>22</xdr:row>
      <xdr:rowOff>60960</xdr:rowOff>
    </xdr:to>
    <xdr:graphicFrame macro="">
      <xdr:nvGraphicFramePr>
        <xdr:cNvPr id="24" name="Chart 23">
          <a:extLst>
            <a:ext uri="{FF2B5EF4-FFF2-40B4-BE49-F238E27FC236}">
              <a16:creationId xmlns:a16="http://schemas.microsoft.com/office/drawing/2014/main" id="{9CCE57F4-68A8-4F70-BAAE-59BCCA74E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26323</xdr:colOff>
      <xdr:row>9</xdr:row>
      <xdr:rowOff>145801</xdr:rowOff>
    </xdr:from>
    <xdr:to>
      <xdr:col>23</xdr:col>
      <xdr:colOff>350520</xdr:colOff>
      <xdr:row>23</xdr:row>
      <xdr:rowOff>1</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55EF61D6-EF91-40E5-ADB5-759CBF82F4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766963" y="1928881"/>
              <a:ext cx="3006437" cy="26278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152400</xdr:colOff>
      <xdr:row>27</xdr:row>
      <xdr:rowOff>55747</xdr:rowOff>
    </xdr:from>
    <xdr:to>
      <xdr:col>12</xdr:col>
      <xdr:colOff>533400</xdr:colOff>
      <xdr:row>36</xdr:row>
      <xdr:rowOff>30480</xdr:rowOff>
    </xdr:to>
    <xdr:graphicFrame macro="">
      <xdr:nvGraphicFramePr>
        <xdr:cNvPr id="26" name="Chart 25">
          <a:extLst>
            <a:ext uri="{FF2B5EF4-FFF2-40B4-BE49-F238E27FC236}">
              <a16:creationId xmlns:a16="http://schemas.microsoft.com/office/drawing/2014/main" id="{E0BE2CEC-9757-4DFD-96EB-AE5249134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495300</xdr:colOff>
      <xdr:row>29</xdr:row>
      <xdr:rowOff>112897</xdr:rowOff>
    </xdr:from>
    <xdr:to>
      <xdr:col>12</xdr:col>
      <xdr:colOff>167640</xdr:colOff>
      <xdr:row>32</xdr:row>
      <xdr:rowOff>45720</xdr:rowOff>
    </xdr:to>
    <xdr:sp macro="" textlink="'Delivery Performance Doughnut'!$C$4">
      <xdr:nvSpPr>
        <xdr:cNvPr id="27" name="TextBox 26">
          <a:extLst>
            <a:ext uri="{FF2B5EF4-FFF2-40B4-BE49-F238E27FC236}">
              <a16:creationId xmlns:a16="http://schemas.microsoft.com/office/drawing/2014/main" id="{3552D02D-25B2-4513-9180-BA579798FCE1}"/>
            </a:ext>
          </a:extLst>
        </xdr:cNvPr>
        <xdr:cNvSpPr txBox="1"/>
      </xdr:nvSpPr>
      <xdr:spPr>
        <a:xfrm>
          <a:off x="7200900" y="5858377"/>
          <a:ext cx="1013460" cy="527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38940C-1E55-4F5F-98F2-7632FC9D5892}" type="TxLink">
            <a:rPr lang="en-US" sz="1800" b="0" i="0" u="none" strike="noStrike">
              <a:solidFill>
                <a:schemeClr val="bg1"/>
              </a:solidFill>
              <a:latin typeface="Calibri"/>
              <a:ea typeface="Calibri"/>
              <a:cs typeface="Calibri"/>
            </a:rPr>
            <a:pPr algn="ctr"/>
            <a:t>67%</a:t>
          </a:fld>
          <a:endParaRPr lang="en-IN" sz="1800">
            <a:solidFill>
              <a:schemeClr val="bg1"/>
            </a:solidFill>
          </a:endParaRPr>
        </a:p>
      </xdr:txBody>
    </xdr:sp>
    <xdr:clientData/>
  </xdr:twoCellAnchor>
  <xdr:twoCellAnchor>
    <xdr:from>
      <xdr:col>11</xdr:col>
      <xdr:colOff>30480</xdr:colOff>
      <xdr:row>31</xdr:row>
      <xdr:rowOff>121920</xdr:rowOff>
    </xdr:from>
    <xdr:to>
      <xdr:col>12</xdr:col>
      <xdr:colOff>45720</xdr:colOff>
      <xdr:row>33</xdr:row>
      <xdr:rowOff>91440</xdr:rowOff>
    </xdr:to>
    <xdr:sp macro="" textlink="">
      <xdr:nvSpPr>
        <xdr:cNvPr id="28" name="TextBox 27">
          <a:extLst>
            <a:ext uri="{FF2B5EF4-FFF2-40B4-BE49-F238E27FC236}">
              <a16:creationId xmlns:a16="http://schemas.microsoft.com/office/drawing/2014/main" id="{A8F37C8C-F07C-4248-B283-44A8ED02070D}"/>
            </a:ext>
          </a:extLst>
        </xdr:cNvPr>
        <xdr:cNvSpPr txBox="1"/>
      </xdr:nvSpPr>
      <xdr:spPr>
        <a:xfrm>
          <a:off x="7406640" y="6263640"/>
          <a:ext cx="685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rPr>
            <a:t>ON_TIME</a:t>
          </a:r>
        </a:p>
      </xdr:txBody>
    </xdr:sp>
    <xdr:clientData/>
  </xdr:twoCellAnchor>
  <xdr:twoCellAnchor>
    <xdr:from>
      <xdr:col>10</xdr:col>
      <xdr:colOff>426720</xdr:colOff>
      <xdr:row>37</xdr:row>
      <xdr:rowOff>45720</xdr:rowOff>
    </xdr:from>
    <xdr:to>
      <xdr:col>12</xdr:col>
      <xdr:colOff>259080</xdr:colOff>
      <xdr:row>37</xdr:row>
      <xdr:rowOff>45720</xdr:rowOff>
    </xdr:to>
    <xdr:cxnSp macro="">
      <xdr:nvCxnSpPr>
        <xdr:cNvPr id="30" name="Straight Connector 29">
          <a:extLst>
            <a:ext uri="{FF2B5EF4-FFF2-40B4-BE49-F238E27FC236}">
              <a16:creationId xmlns:a16="http://schemas.microsoft.com/office/drawing/2014/main" id="{1902B8F2-7B5B-B829-BFFD-8BC4562E92A8}"/>
            </a:ext>
          </a:extLst>
        </xdr:cNvPr>
        <xdr:cNvCxnSpPr/>
      </xdr:nvCxnSpPr>
      <xdr:spPr>
        <a:xfrm>
          <a:off x="7132320" y="7376160"/>
          <a:ext cx="117348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381000</xdr:colOff>
      <xdr:row>38</xdr:row>
      <xdr:rowOff>30480</xdr:rowOff>
    </xdr:from>
    <xdr:to>
      <xdr:col>12</xdr:col>
      <xdr:colOff>381000</xdr:colOff>
      <xdr:row>40</xdr:row>
      <xdr:rowOff>30480</xdr:rowOff>
    </xdr:to>
    <xdr:sp macro="" textlink="">
      <xdr:nvSpPr>
        <xdr:cNvPr id="31" name="TextBox 30">
          <a:extLst>
            <a:ext uri="{FF2B5EF4-FFF2-40B4-BE49-F238E27FC236}">
              <a16:creationId xmlns:a16="http://schemas.microsoft.com/office/drawing/2014/main" id="{B6B36321-CAA2-496D-AAE8-8CCF9005D437}"/>
            </a:ext>
          </a:extLst>
        </xdr:cNvPr>
        <xdr:cNvSpPr txBox="1"/>
      </xdr:nvSpPr>
      <xdr:spPr>
        <a:xfrm>
          <a:off x="7086600" y="7559040"/>
          <a:ext cx="13411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bg1"/>
              </a:solidFill>
            </a:rPr>
            <a:t>Target: </a:t>
          </a:r>
          <a:r>
            <a:rPr lang="en-IN" sz="1600">
              <a:solidFill>
                <a:schemeClr val="bg1"/>
              </a:solidFill>
            </a:rPr>
            <a:t>70%</a:t>
          </a:r>
        </a:p>
      </xdr:txBody>
    </xdr:sp>
    <xdr:clientData/>
  </xdr:twoCellAnchor>
  <xdr:twoCellAnchor>
    <xdr:from>
      <xdr:col>12</xdr:col>
      <xdr:colOff>579120</xdr:colOff>
      <xdr:row>27</xdr:row>
      <xdr:rowOff>70987</xdr:rowOff>
    </xdr:from>
    <xdr:to>
      <xdr:col>16</xdr:col>
      <xdr:colOff>198120</xdr:colOff>
      <xdr:row>35</xdr:row>
      <xdr:rowOff>182880</xdr:rowOff>
    </xdr:to>
    <xdr:graphicFrame macro="">
      <xdr:nvGraphicFramePr>
        <xdr:cNvPr id="32" name="Chart 31">
          <a:extLst>
            <a:ext uri="{FF2B5EF4-FFF2-40B4-BE49-F238E27FC236}">
              <a16:creationId xmlns:a16="http://schemas.microsoft.com/office/drawing/2014/main" id="{5178560F-57B8-45D2-8687-62CFC2FEC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111290</xdr:colOff>
      <xdr:row>29</xdr:row>
      <xdr:rowOff>196717</xdr:rowOff>
    </xdr:from>
    <xdr:to>
      <xdr:col>15</xdr:col>
      <xdr:colOff>320040</xdr:colOff>
      <xdr:row>32</xdr:row>
      <xdr:rowOff>45720</xdr:rowOff>
    </xdr:to>
    <xdr:sp macro="" textlink="'Return rate Doughnut'!$C$3">
      <xdr:nvSpPr>
        <xdr:cNvPr id="33" name="TextBox 32">
          <a:extLst>
            <a:ext uri="{FF2B5EF4-FFF2-40B4-BE49-F238E27FC236}">
              <a16:creationId xmlns:a16="http://schemas.microsoft.com/office/drawing/2014/main" id="{94F84955-345F-45D6-8225-F78174CE2B0C}"/>
            </a:ext>
          </a:extLst>
        </xdr:cNvPr>
        <xdr:cNvSpPr txBox="1"/>
      </xdr:nvSpPr>
      <xdr:spPr>
        <a:xfrm>
          <a:off x="9499130" y="5942197"/>
          <a:ext cx="879310" cy="443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DF1D6B68-415A-4ECE-A011-4475EE0CF4FE}" type="TxLink">
            <a:rPr lang="en-US" sz="1800" b="0" i="0" u="none" strike="noStrike">
              <a:solidFill>
                <a:schemeClr val="bg1"/>
              </a:solidFill>
              <a:latin typeface="Calibri"/>
              <a:ea typeface="Calibri"/>
              <a:cs typeface="Calibri"/>
            </a:rPr>
            <a:pPr/>
            <a:t>10%</a:t>
          </a:fld>
          <a:endParaRPr lang="en-IN" sz="1800">
            <a:solidFill>
              <a:schemeClr val="bg1"/>
            </a:solidFill>
          </a:endParaRPr>
        </a:p>
      </xdr:txBody>
    </xdr:sp>
    <xdr:clientData/>
  </xdr:twoCellAnchor>
  <xdr:twoCellAnchor>
    <xdr:from>
      <xdr:col>14</xdr:col>
      <xdr:colOff>60960</xdr:colOff>
      <xdr:row>31</xdr:row>
      <xdr:rowOff>121920</xdr:rowOff>
    </xdr:from>
    <xdr:to>
      <xdr:col>15</xdr:col>
      <xdr:colOff>76200</xdr:colOff>
      <xdr:row>33</xdr:row>
      <xdr:rowOff>91440</xdr:rowOff>
    </xdr:to>
    <xdr:sp macro="" textlink="">
      <xdr:nvSpPr>
        <xdr:cNvPr id="34" name="TextBox 33">
          <a:extLst>
            <a:ext uri="{FF2B5EF4-FFF2-40B4-BE49-F238E27FC236}">
              <a16:creationId xmlns:a16="http://schemas.microsoft.com/office/drawing/2014/main" id="{085157E5-70CA-454A-8D38-3DB84CDB0719}"/>
            </a:ext>
          </a:extLst>
        </xdr:cNvPr>
        <xdr:cNvSpPr txBox="1"/>
      </xdr:nvSpPr>
      <xdr:spPr>
        <a:xfrm>
          <a:off x="9448800" y="6263640"/>
          <a:ext cx="6858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rPr>
            <a:t>RETURNS</a:t>
          </a:r>
        </a:p>
      </xdr:txBody>
    </xdr:sp>
    <xdr:clientData/>
  </xdr:twoCellAnchor>
  <xdr:twoCellAnchor>
    <xdr:from>
      <xdr:col>13</xdr:col>
      <xdr:colOff>457200</xdr:colOff>
      <xdr:row>37</xdr:row>
      <xdr:rowOff>45720</xdr:rowOff>
    </xdr:from>
    <xdr:to>
      <xdr:col>15</xdr:col>
      <xdr:colOff>289560</xdr:colOff>
      <xdr:row>37</xdr:row>
      <xdr:rowOff>45720</xdr:rowOff>
    </xdr:to>
    <xdr:cxnSp macro="">
      <xdr:nvCxnSpPr>
        <xdr:cNvPr id="35" name="Straight Connector 34">
          <a:extLst>
            <a:ext uri="{FF2B5EF4-FFF2-40B4-BE49-F238E27FC236}">
              <a16:creationId xmlns:a16="http://schemas.microsoft.com/office/drawing/2014/main" id="{29D66BC9-8533-4CB9-AC55-35EA649B1C5D}"/>
            </a:ext>
          </a:extLst>
        </xdr:cNvPr>
        <xdr:cNvCxnSpPr/>
      </xdr:nvCxnSpPr>
      <xdr:spPr>
        <a:xfrm>
          <a:off x="9174480" y="7376160"/>
          <a:ext cx="117348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411480</xdr:colOff>
      <xdr:row>38</xdr:row>
      <xdr:rowOff>30480</xdr:rowOff>
    </xdr:from>
    <xdr:to>
      <xdr:col>15</xdr:col>
      <xdr:colOff>411480</xdr:colOff>
      <xdr:row>40</xdr:row>
      <xdr:rowOff>30480</xdr:rowOff>
    </xdr:to>
    <xdr:sp macro="" textlink="">
      <xdr:nvSpPr>
        <xdr:cNvPr id="36" name="TextBox 35">
          <a:extLst>
            <a:ext uri="{FF2B5EF4-FFF2-40B4-BE49-F238E27FC236}">
              <a16:creationId xmlns:a16="http://schemas.microsoft.com/office/drawing/2014/main" id="{741B0F18-0FF6-49D3-906E-5B85BB83B9E1}"/>
            </a:ext>
          </a:extLst>
        </xdr:cNvPr>
        <xdr:cNvSpPr txBox="1"/>
      </xdr:nvSpPr>
      <xdr:spPr>
        <a:xfrm>
          <a:off x="9128760" y="7559040"/>
          <a:ext cx="134112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600" b="1">
              <a:solidFill>
                <a:schemeClr val="bg1"/>
              </a:solidFill>
            </a:rPr>
            <a:t>Target: </a:t>
          </a:r>
          <a:r>
            <a:rPr lang="en-IN" sz="1600" b="0">
              <a:solidFill>
                <a:schemeClr val="bg1"/>
              </a:solidFill>
            </a:rPr>
            <a:t>8</a:t>
          </a:r>
          <a:r>
            <a:rPr lang="en-IN" sz="1600">
              <a:solidFill>
                <a:schemeClr val="bg1"/>
              </a:solidFill>
            </a:rPr>
            <a:t>%</a:t>
          </a:r>
        </a:p>
      </xdr:txBody>
    </xdr:sp>
    <xdr:clientData/>
  </xdr:twoCellAnchor>
  <xdr:twoCellAnchor>
    <xdr:from>
      <xdr:col>16</xdr:col>
      <xdr:colOff>487680</xdr:colOff>
      <xdr:row>24</xdr:row>
      <xdr:rowOff>182881</xdr:rowOff>
    </xdr:from>
    <xdr:to>
      <xdr:col>23</xdr:col>
      <xdr:colOff>365760</xdr:colOff>
      <xdr:row>39</xdr:row>
      <xdr:rowOff>40507</xdr:rowOff>
    </xdr:to>
    <mc:AlternateContent xmlns:mc="http://schemas.openxmlformats.org/markup-compatibility/2006">
      <mc:Choice xmlns:cx1="http://schemas.microsoft.com/office/drawing/2015/9/8/chartex" Requires="cx1">
        <xdr:graphicFrame macro="">
          <xdr:nvGraphicFramePr>
            <xdr:cNvPr id="37" name="Chart 36">
              <a:extLst>
                <a:ext uri="{FF2B5EF4-FFF2-40B4-BE49-F238E27FC236}">
                  <a16:creationId xmlns:a16="http://schemas.microsoft.com/office/drawing/2014/main" id="{94E483FA-E415-4784-9B55-CFC7C501EA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1216640" y="4937761"/>
              <a:ext cx="4572000" cy="28294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15240</xdr:colOff>
      <xdr:row>11</xdr:row>
      <xdr:rowOff>25266</xdr:rowOff>
    </xdr:from>
    <xdr:to>
      <xdr:col>29</xdr:col>
      <xdr:colOff>91440</xdr:colOff>
      <xdr:row>42</xdr:row>
      <xdr:rowOff>15240</xdr:rowOff>
    </xdr:to>
    <xdr:graphicFrame macro="">
      <xdr:nvGraphicFramePr>
        <xdr:cNvPr id="2" name="Chart 1">
          <a:extLst>
            <a:ext uri="{FF2B5EF4-FFF2-40B4-BE49-F238E27FC236}">
              <a16:creationId xmlns:a16="http://schemas.microsoft.com/office/drawing/2014/main" id="{459902FB-4A22-456E-92C9-6C97133D7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18</xdr:col>
      <xdr:colOff>83820</xdr:colOff>
      <xdr:row>44</xdr:row>
      <xdr:rowOff>190501</xdr:rowOff>
    </xdr:from>
    <xdr:to>
      <xdr:col>22</xdr:col>
      <xdr:colOff>365760</xdr:colOff>
      <xdr:row>49</xdr:row>
      <xdr:rowOff>60961</xdr:rowOff>
    </xdr:to>
    <mc:AlternateContent xmlns:mc="http://schemas.openxmlformats.org/markup-compatibility/2006" xmlns:a14="http://schemas.microsoft.com/office/drawing/2010/main">
      <mc:Choice Requires="a14">
        <xdr:graphicFrame macro="">
          <xdr:nvGraphicFramePr>
            <xdr:cNvPr id="4" name="Customer Acquisition Type">
              <a:extLst>
                <a:ext uri="{FF2B5EF4-FFF2-40B4-BE49-F238E27FC236}">
                  <a16:creationId xmlns:a16="http://schemas.microsoft.com/office/drawing/2014/main" id="{DCB54F4B-7CB9-A7F5-2C0B-3FFAF4B1114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12153900" y="8907781"/>
              <a:ext cx="296418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548640</xdr:colOff>
      <xdr:row>44</xdr:row>
      <xdr:rowOff>15241</xdr:rowOff>
    </xdr:from>
    <xdr:to>
      <xdr:col>28</xdr:col>
      <xdr:colOff>655320</xdr:colOff>
      <xdr:row>50</xdr:row>
      <xdr:rowOff>45721</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FD487657-E2C6-6EB2-031F-C70A9C32815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300960" y="8732521"/>
              <a:ext cx="413004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312420</xdr:colOff>
      <xdr:row>43</xdr:row>
      <xdr:rowOff>190501</xdr:rowOff>
    </xdr:from>
    <xdr:to>
      <xdr:col>17</xdr:col>
      <xdr:colOff>548640</xdr:colOff>
      <xdr:row>49</xdr:row>
      <xdr:rowOff>60961</xdr:rowOff>
    </xdr:to>
    <mc:AlternateContent xmlns:mc="http://schemas.openxmlformats.org/markup-compatibility/2006" xmlns:a14="http://schemas.microsoft.com/office/drawing/2010/main">
      <mc:Choice Requires="a14">
        <xdr:graphicFrame macro="">
          <xdr:nvGraphicFramePr>
            <xdr:cNvPr id="18" name="Product">
              <a:extLst>
                <a:ext uri="{FF2B5EF4-FFF2-40B4-BE49-F238E27FC236}">
                  <a16:creationId xmlns:a16="http://schemas.microsoft.com/office/drawing/2014/main" id="{53A80585-5080-6C5E-55CA-BE000FDADD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029700" y="8709661"/>
              <a:ext cx="2918460" cy="1059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44</xdr:row>
      <xdr:rowOff>76201</xdr:rowOff>
    </xdr:from>
    <xdr:to>
      <xdr:col>13</xdr:col>
      <xdr:colOff>45720</xdr:colOff>
      <xdr:row>48</xdr:row>
      <xdr:rowOff>121921</xdr:rowOff>
    </xdr:to>
    <mc:AlternateContent xmlns:mc="http://schemas.openxmlformats.org/markup-compatibility/2006" xmlns:a14="http://schemas.microsoft.com/office/drawing/2010/main">
      <mc:Choice Requires="a14">
        <xdr:graphicFrame macro="">
          <xdr:nvGraphicFramePr>
            <xdr:cNvPr id="29" name="Years (Date)">
              <a:extLst>
                <a:ext uri="{FF2B5EF4-FFF2-40B4-BE49-F238E27FC236}">
                  <a16:creationId xmlns:a16="http://schemas.microsoft.com/office/drawing/2014/main" id="{188F73A6-03B1-1A56-95CB-3E941EA05A1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6934200" y="879348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ithra s" refreshedDate="45049.621215277781" createdVersion="8" refreshedVersion="8" minRefreshableVersion="3" recordCount="5780" xr:uid="{AB4E6926-8302-4939-A1C5-DCB3476E73AE}">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01-01-2017"/>
          <s v="Jan"/>
          <s v="Feb"/>
          <s v="Mar"/>
          <s v="Apr"/>
          <s v="May"/>
          <s v="Jun"/>
          <s v="Jul"/>
          <s v="Aug"/>
          <s v="Sep"/>
          <s v="Oct"/>
          <s v="Nov"/>
          <s v="Dec"/>
          <s v="&gt;01-01-2020"/>
        </groupItems>
      </fieldGroup>
    </cacheField>
    <cacheField name="Quarters (Date)" numFmtId="0" databaseField="0">
      <fieldGroup base="0">
        <rangePr groupBy="quarters" startDate="2017-01-01T00:00:00" endDate="2020-01-01T00:00:00"/>
        <groupItems count="6">
          <s v="&lt;01-01-2017"/>
          <s v="Qtr1"/>
          <s v="Qtr2"/>
          <s v="Qtr3"/>
          <s v="Qtr4"/>
          <s v="&gt;01-01-2020"/>
        </groupItems>
      </fieldGroup>
    </cacheField>
    <cacheField name="Years (Date)"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012484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0"/>
    <x v="3"/>
    <x v="0"/>
    <n v="199"/>
    <n v="4"/>
    <n v="796"/>
    <x v="0"/>
    <x v="1"/>
    <x v="2"/>
  </r>
  <r>
    <x v="2"/>
    <x v="0"/>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B6EC47-81BC-4C67-B934-EAED36D455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3"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E85A8-D967-4602-A004-325F19E83F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5"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B2858A-87A1-402A-8FFD-4995F7367FE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v="1"/>
    </i>
    <i>
      <x/>
    </i>
    <i t="grand">
      <x/>
    </i>
  </rowItems>
  <colItems count="1">
    <i/>
  </colItems>
  <dataFields count="1">
    <dataField name="Count of Revenue" fld="6" subtotal="count" baseField="0" baseItem="0"/>
  </dataField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1"/>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7" count="1" selected="0">
            <x v="1"/>
          </reference>
        </references>
      </pivotArea>
    </chartFormat>
    <chartFormat chart="5" format="5">
      <pivotArea type="data" outline="0" fieldPosition="0">
        <references count="2">
          <reference field="4294967294" count="1" selected="0">
            <x v="0"/>
          </reference>
          <reference field="7"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122E1B-26AA-4749-BF96-A355ECB22D6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684EE-F6D0-46F0-AF9C-F8C9C995BF8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BBD5B4-DDA4-4F94-9E63-1E0E597D78F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0" baseItem="0"/>
  </dataFields>
  <chartFormats count="1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1" format="5" series="1">
      <pivotArea type="data" outline="0" fieldPosition="0">
        <references count="2">
          <reference field="4294967294" count="1" selected="0">
            <x v="0"/>
          </reference>
          <reference field="9" count="1" selected="0">
            <x v="0"/>
          </reference>
        </references>
      </pivotArea>
    </chartFormat>
    <chartFormat chart="1" format="6" series="1">
      <pivotArea type="data" outline="0" fieldPosition="0">
        <references count="2">
          <reference field="4294967294" count="1" selected="0">
            <x v="0"/>
          </reference>
          <reference field="9" count="1" selected="0">
            <x v="1"/>
          </reference>
        </references>
      </pivotArea>
    </chartFormat>
    <chartFormat chart="1" format="7" series="1">
      <pivotArea type="data" outline="0" fieldPosition="0">
        <references count="2">
          <reference field="4294967294" count="1" selected="0">
            <x v="0"/>
          </reference>
          <reference field="9" count="1" selected="0">
            <x v="2"/>
          </reference>
        </references>
      </pivotArea>
    </chartFormat>
    <chartFormat chart="1" format="8" series="1">
      <pivotArea type="data" outline="0" fieldPosition="0">
        <references count="2">
          <reference field="4294967294" count="1" selected="0">
            <x v="0"/>
          </reference>
          <reference field="9" count="1" selected="0">
            <x v="3"/>
          </reference>
        </references>
      </pivotArea>
    </chartFormat>
    <chartFormat chart="1" format="9" series="1">
      <pivotArea type="data" outline="0" fieldPosition="0">
        <references count="2">
          <reference field="4294967294" count="1" selected="0">
            <x v="0"/>
          </reference>
          <reference field="9" count="1" selected="0">
            <x v="4"/>
          </reference>
        </references>
      </pivotArea>
    </chartFormat>
    <chartFormat chart="2" format="10" series="1">
      <pivotArea type="data" outline="0" fieldPosition="0">
        <references count="2">
          <reference field="4294967294" count="1" selected="0">
            <x v="0"/>
          </reference>
          <reference field="9" count="1" selected="0">
            <x v="0"/>
          </reference>
        </references>
      </pivotArea>
    </chartFormat>
    <chartFormat chart="2" format="11" series="1">
      <pivotArea type="data" outline="0" fieldPosition="0">
        <references count="2">
          <reference field="4294967294" count="1" selected="0">
            <x v="0"/>
          </reference>
          <reference field="9" count="1" selected="0">
            <x v="1"/>
          </reference>
        </references>
      </pivotArea>
    </chartFormat>
    <chartFormat chart="2" format="12" series="1">
      <pivotArea type="data" outline="0" fieldPosition="0">
        <references count="2">
          <reference field="4294967294" count="1" selected="0">
            <x v="0"/>
          </reference>
          <reference field="9" count="1" selected="0">
            <x v="2"/>
          </reference>
        </references>
      </pivotArea>
    </chartFormat>
    <chartFormat chart="2" format="13" series="1">
      <pivotArea type="data" outline="0" fieldPosition="0">
        <references count="2">
          <reference field="4294967294" count="1" selected="0">
            <x v="0"/>
          </reference>
          <reference field="9" count="1" selected="0">
            <x v="3"/>
          </reference>
        </references>
      </pivotArea>
    </chartFormat>
    <chartFormat chart="2" format="14"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A3317527-E14A-455B-9057-DC0DDBD5953F}" sourceName="Customer Acquisition Type">
  <pivotTables>
    <pivotTable tabId="4" name="PivotTable1"/>
    <pivotTable tabId="10" name="PivotTable5"/>
    <pivotTable tabId="11" name="PivotTable8"/>
    <pivotTable tabId="8" name="PivotTable3"/>
    <pivotTable tabId="9" name="PivotTable4"/>
    <pivotTable tabId="6" name="PivotTable2"/>
  </pivotTables>
  <data>
    <tabular pivotCacheId="1012484338">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BA52017-2E50-42B5-87BC-1C9AAEBE9BBD}" sourceName="State">
  <pivotTables>
    <pivotTable tabId="4" name="PivotTable1"/>
    <pivotTable tabId="10" name="PivotTable5"/>
    <pivotTable tabId="11" name="PivotTable8"/>
    <pivotTable tabId="8" name="PivotTable3"/>
    <pivotTable tabId="9" name="PivotTable4"/>
    <pivotTable tabId="6" name="PivotTable2"/>
  </pivotTables>
  <data>
    <tabular pivotCacheId="1012484338">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1F822EE-9B91-4358-81CD-8C0757466495}" sourceName="Product">
  <pivotTables>
    <pivotTable tabId="4" name="PivotTable1"/>
    <pivotTable tabId="10" name="PivotTable5"/>
    <pivotTable tabId="11" name="PivotTable8"/>
    <pivotTable tabId="8" name="PivotTable3"/>
    <pivotTable tabId="9" name="PivotTable4"/>
    <pivotTable tabId="6" name="PivotTable2"/>
  </pivotTables>
  <data>
    <tabular pivotCacheId="1012484338">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9CD46637-E0BE-44FC-8EDD-79BE41B0352C}" sourceName="Years (Date)">
  <pivotTables>
    <pivotTable tabId="4" name="PivotTable1"/>
    <pivotTable tabId="10" name="PivotTable5"/>
    <pivotTable tabId="11" name="PivotTable8"/>
    <pivotTable tabId="8" name="PivotTable3"/>
    <pivotTable tabId="9" name="PivotTable4"/>
    <pivotTable tabId="6" name="PivotTable2"/>
  </pivotTables>
  <data>
    <tabular pivotCacheId="1012484338">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38525678-308E-40E9-A940-6991EBB6B225}" cache="Slicer_Customer_Acquisition_Type" caption="Customer Acquisition Type" columnCount="3" style="Custom Style" rowHeight="260350"/>
  <slicer name="State" xr10:uid="{4B545E96-101F-434D-932A-1AAB54C7733A}" cache="Slicer_State" caption="State" columnCount="4" style="Custom Style" rowHeight="260350"/>
  <slicer name="Product" xr10:uid="{1475A77A-6E68-424B-BEF0-7246C88C7E36}" cache="Slicer_Product" caption="Product" columnCount="3" style="Custom Style" rowHeight="260350"/>
  <slicer name="Years (Date)" xr10:uid="{E4B054E9-5409-4127-BEC0-36C0A8D87F09}" cache="Slicer_Years__Date" caption="Years (Date)" columnCount="3"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12" zoomScaleNormal="112" workbookViewId="0">
      <selection activeCell="F10" sqref="F10"/>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13</v>
      </c>
      <c r="C8" t="s">
        <v>15</v>
      </c>
      <c r="D8" t="s">
        <v>21</v>
      </c>
      <c r="E8">
        <v>199</v>
      </c>
      <c r="F8">
        <v>4</v>
      </c>
      <c r="G8">
        <v>796</v>
      </c>
      <c r="H8" t="s">
        <v>7</v>
      </c>
      <c r="I8" t="s">
        <v>9</v>
      </c>
      <c r="J8" t="s">
        <v>29</v>
      </c>
    </row>
    <row r="9" spans="1:10" x14ac:dyDescent="0.3">
      <c r="A9" s="1">
        <v>42738</v>
      </c>
      <c r="B9" t="s">
        <v>13</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2CDB-EF80-4F1C-B3A7-675D706CF90F}">
  <dimension ref="A3:B43"/>
  <sheetViews>
    <sheetView topLeftCell="A3" workbookViewId="0">
      <selection activeCell="L23" sqref="L23"/>
    </sheetView>
  </sheetViews>
  <sheetFormatPr defaultRowHeight="15.6" x14ac:dyDescent="0.3"/>
  <cols>
    <col min="1" max="1" width="12.296875" bestFit="1" customWidth="1"/>
    <col min="2" max="2" width="14.5" bestFit="1" customWidth="1"/>
  </cols>
  <sheetData>
    <row r="3" spans="1:2" x14ac:dyDescent="0.3">
      <c r="A3" s="3" t="s">
        <v>35</v>
      </c>
      <c r="B3" t="s">
        <v>52</v>
      </c>
    </row>
    <row r="4" spans="1:2" x14ac:dyDescent="0.3">
      <c r="A4" s="4" t="s">
        <v>37</v>
      </c>
      <c r="B4">
        <v>3440257</v>
      </c>
    </row>
    <row r="5" spans="1:2" x14ac:dyDescent="0.3">
      <c r="A5" s="5" t="s">
        <v>38</v>
      </c>
      <c r="B5">
        <v>225731</v>
      </c>
    </row>
    <row r="6" spans="1:2" x14ac:dyDescent="0.3">
      <c r="A6" s="5" t="s">
        <v>39</v>
      </c>
      <c r="B6">
        <v>224548</v>
      </c>
    </row>
    <row r="7" spans="1:2" x14ac:dyDescent="0.3">
      <c r="A7" s="5" t="s">
        <v>40</v>
      </c>
      <c r="B7">
        <v>223484</v>
      </c>
    </row>
    <row r="8" spans="1:2" x14ac:dyDescent="0.3">
      <c r="A8" s="5" t="s">
        <v>41</v>
      </c>
      <c r="B8">
        <v>278196</v>
      </c>
    </row>
    <row r="9" spans="1:2" x14ac:dyDescent="0.3">
      <c r="A9" s="5" t="s">
        <v>42</v>
      </c>
      <c r="B9">
        <v>266230</v>
      </c>
    </row>
    <row r="10" spans="1:2" x14ac:dyDescent="0.3">
      <c r="A10" s="5" t="s">
        <v>43</v>
      </c>
      <c r="B10">
        <v>290545</v>
      </c>
    </row>
    <row r="11" spans="1:2" x14ac:dyDescent="0.3">
      <c r="A11" s="5" t="s">
        <v>44</v>
      </c>
      <c r="B11">
        <v>355169</v>
      </c>
    </row>
    <row r="12" spans="1:2" x14ac:dyDescent="0.3">
      <c r="A12" s="5" t="s">
        <v>45</v>
      </c>
      <c r="B12">
        <v>393933</v>
      </c>
    </row>
    <row r="13" spans="1:2" x14ac:dyDescent="0.3">
      <c r="A13" s="5" t="s">
        <v>46</v>
      </c>
      <c r="B13">
        <v>229320</v>
      </c>
    </row>
    <row r="14" spans="1:2" x14ac:dyDescent="0.3">
      <c r="A14" s="5" t="s">
        <v>47</v>
      </c>
      <c r="B14">
        <v>335450</v>
      </c>
    </row>
    <row r="15" spans="1:2" x14ac:dyDescent="0.3">
      <c r="A15" s="5" t="s">
        <v>48</v>
      </c>
      <c r="B15">
        <v>351046</v>
      </c>
    </row>
    <row r="16" spans="1:2" x14ac:dyDescent="0.3">
      <c r="A16" s="5" t="s">
        <v>49</v>
      </c>
      <c r="B16">
        <v>266605</v>
      </c>
    </row>
    <row r="17" spans="1:2" x14ac:dyDescent="0.3">
      <c r="A17" s="4" t="s">
        <v>50</v>
      </c>
      <c r="B17">
        <v>3215757</v>
      </c>
    </row>
    <row r="18" spans="1:2" x14ac:dyDescent="0.3">
      <c r="A18" s="5" t="s">
        <v>38</v>
      </c>
      <c r="B18">
        <v>259495</v>
      </c>
    </row>
    <row r="19" spans="1:2" x14ac:dyDescent="0.3">
      <c r="A19" s="5" t="s">
        <v>39</v>
      </c>
      <c r="B19">
        <v>257885</v>
      </c>
    </row>
    <row r="20" spans="1:2" x14ac:dyDescent="0.3">
      <c r="A20" s="5" t="s">
        <v>40</v>
      </c>
      <c r="B20">
        <v>349520</v>
      </c>
    </row>
    <row r="21" spans="1:2" x14ac:dyDescent="0.3">
      <c r="A21" s="5" t="s">
        <v>41</v>
      </c>
      <c r="B21">
        <v>303523</v>
      </c>
    </row>
    <row r="22" spans="1:2" x14ac:dyDescent="0.3">
      <c r="A22" s="5" t="s">
        <v>42</v>
      </c>
      <c r="B22">
        <v>271232</v>
      </c>
    </row>
    <row r="23" spans="1:2" x14ac:dyDescent="0.3">
      <c r="A23" s="5" t="s">
        <v>43</v>
      </c>
      <c r="B23">
        <v>211561</v>
      </c>
    </row>
    <row r="24" spans="1:2" x14ac:dyDescent="0.3">
      <c r="A24" s="5" t="s">
        <v>44</v>
      </c>
      <c r="B24">
        <v>258372</v>
      </c>
    </row>
    <row r="25" spans="1:2" x14ac:dyDescent="0.3">
      <c r="A25" s="5" t="s">
        <v>45</v>
      </c>
      <c r="B25">
        <v>264448</v>
      </c>
    </row>
    <row r="26" spans="1:2" x14ac:dyDescent="0.3">
      <c r="A26" s="5" t="s">
        <v>46</v>
      </c>
      <c r="B26">
        <v>251170</v>
      </c>
    </row>
    <row r="27" spans="1:2" x14ac:dyDescent="0.3">
      <c r="A27" s="5" t="s">
        <v>47</v>
      </c>
      <c r="B27">
        <v>268407</v>
      </c>
    </row>
    <row r="28" spans="1:2" x14ac:dyDescent="0.3">
      <c r="A28" s="5" t="s">
        <v>48</v>
      </c>
      <c r="B28">
        <v>255850</v>
      </c>
    </row>
    <row r="29" spans="1:2" x14ac:dyDescent="0.3">
      <c r="A29" s="5" t="s">
        <v>49</v>
      </c>
      <c r="B29">
        <v>264294</v>
      </c>
    </row>
    <row r="30" spans="1:2" x14ac:dyDescent="0.3">
      <c r="A30" s="4" t="s">
        <v>51</v>
      </c>
      <c r="B30">
        <v>2929854</v>
      </c>
    </row>
    <row r="31" spans="1:2" x14ac:dyDescent="0.3">
      <c r="A31" s="5" t="s">
        <v>38</v>
      </c>
      <c r="B31">
        <v>291449</v>
      </c>
    </row>
    <row r="32" spans="1:2" x14ac:dyDescent="0.3">
      <c r="A32" s="5" t="s">
        <v>39</v>
      </c>
      <c r="B32">
        <v>170811</v>
      </c>
    </row>
    <row r="33" spans="1:2" x14ac:dyDescent="0.3">
      <c r="A33" s="5" t="s">
        <v>40</v>
      </c>
      <c r="B33">
        <v>240407</v>
      </c>
    </row>
    <row r="34" spans="1:2" x14ac:dyDescent="0.3">
      <c r="A34" s="5" t="s">
        <v>41</v>
      </c>
      <c r="B34">
        <v>204011</v>
      </c>
    </row>
    <row r="35" spans="1:2" x14ac:dyDescent="0.3">
      <c r="A35" s="5" t="s">
        <v>42</v>
      </c>
      <c r="B35">
        <v>236108</v>
      </c>
    </row>
    <row r="36" spans="1:2" x14ac:dyDescent="0.3">
      <c r="A36" s="5" t="s">
        <v>43</v>
      </c>
      <c r="B36">
        <v>275295</v>
      </c>
    </row>
    <row r="37" spans="1:2" x14ac:dyDescent="0.3">
      <c r="A37" s="5" t="s">
        <v>44</v>
      </c>
      <c r="B37">
        <v>302998</v>
      </c>
    </row>
    <row r="38" spans="1:2" x14ac:dyDescent="0.3">
      <c r="A38" s="5" t="s">
        <v>45</v>
      </c>
      <c r="B38">
        <v>239334</v>
      </c>
    </row>
    <row r="39" spans="1:2" x14ac:dyDescent="0.3">
      <c r="A39" s="5" t="s">
        <v>46</v>
      </c>
      <c r="B39">
        <v>242180</v>
      </c>
    </row>
    <row r="40" spans="1:2" x14ac:dyDescent="0.3">
      <c r="A40" s="5" t="s">
        <v>47</v>
      </c>
      <c r="B40">
        <v>186102</v>
      </c>
    </row>
    <row r="41" spans="1:2" x14ac:dyDescent="0.3">
      <c r="A41" s="5" t="s">
        <v>48</v>
      </c>
      <c r="B41">
        <v>271812</v>
      </c>
    </row>
    <row r="42" spans="1:2" x14ac:dyDescent="0.3">
      <c r="A42" s="5" t="s">
        <v>49</v>
      </c>
      <c r="B42">
        <v>269347</v>
      </c>
    </row>
    <row r="43" spans="1:2" x14ac:dyDescent="0.3">
      <c r="A43" s="4" t="s">
        <v>36</v>
      </c>
      <c r="B43">
        <v>9585868</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EDE61-99AC-4372-92E3-DF52BFE77463}">
  <dimension ref="A3:J10"/>
  <sheetViews>
    <sheetView zoomScale="82" zoomScaleNormal="82" workbookViewId="0">
      <selection activeCell="J5" sqref="J5"/>
    </sheetView>
  </sheetViews>
  <sheetFormatPr defaultRowHeight="15.6" x14ac:dyDescent="0.3"/>
  <cols>
    <col min="1" max="1" width="14.5" bestFit="1" customWidth="1"/>
    <col min="2" max="2" width="15.296875" bestFit="1" customWidth="1"/>
    <col min="3" max="4" width="7.8984375" bestFit="1" customWidth="1"/>
    <col min="5" max="5" width="10" bestFit="1" customWidth="1"/>
    <col min="6" max="7" width="13.3984375" bestFit="1" customWidth="1"/>
    <col min="8" max="8" width="9.69921875" bestFit="1" customWidth="1"/>
    <col min="9" max="9" width="10.8984375" bestFit="1" customWidth="1"/>
    <col min="10" max="10" width="49.3984375" customWidth="1"/>
  </cols>
  <sheetData>
    <row r="3" spans="1:10" x14ac:dyDescent="0.3">
      <c r="B3" s="3" t="s">
        <v>53</v>
      </c>
    </row>
    <row r="4" spans="1:10" x14ac:dyDescent="0.3">
      <c r="B4" t="s">
        <v>23</v>
      </c>
      <c r="C4" t="s">
        <v>19</v>
      </c>
      <c r="D4" t="s">
        <v>15</v>
      </c>
      <c r="E4" t="s">
        <v>22</v>
      </c>
      <c r="F4" t="s">
        <v>12</v>
      </c>
      <c r="G4" t="s">
        <v>20</v>
      </c>
      <c r="H4" t="s">
        <v>24</v>
      </c>
      <c r="I4" t="s">
        <v>36</v>
      </c>
    </row>
    <row r="5" spans="1:10" x14ac:dyDescent="0.3">
      <c r="A5" t="s">
        <v>52</v>
      </c>
      <c r="B5">
        <v>1353090</v>
      </c>
      <c r="C5">
        <v>1412456</v>
      </c>
      <c r="D5">
        <v>1381150</v>
      </c>
      <c r="E5">
        <v>1376333</v>
      </c>
      <c r="F5">
        <v>1314385</v>
      </c>
      <c r="G5">
        <v>1439951</v>
      </c>
      <c r="H5">
        <v>1308503</v>
      </c>
      <c r="I5">
        <v>9585868</v>
      </c>
    </row>
    <row r="9" spans="1:10" x14ac:dyDescent="0.3">
      <c r="B9" s="6" t="s">
        <v>23</v>
      </c>
      <c r="C9" s="6" t="s">
        <v>19</v>
      </c>
      <c r="D9" s="6" t="s">
        <v>15</v>
      </c>
      <c r="E9" s="6" t="s">
        <v>22</v>
      </c>
      <c r="F9" s="6" t="s">
        <v>12</v>
      </c>
      <c r="G9" s="6" t="s">
        <v>20</v>
      </c>
      <c r="H9" s="6" t="s">
        <v>24</v>
      </c>
    </row>
    <row r="10" spans="1:10" ht="49.95" customHeight="1" x14ac:dyDescent="0.3">
      <c r="A10" t="s">
        <v>54</v>
      </c>
      <c r="B10">
        <f>GETPIVOTDATA("Revenue",$A$3,"State","Alabama")</f>
        <v>1353090</v>
      </c>
      <c r="C10">
        <f>GETPIVOTDATA("Revenue",$A$3,"State","Florida")</f>
        <v>1412456</v>
      </c>
      <c r="D10">
        <f>GETPIVOTDATA("Revenue",$A$3,"State","Georgia")</f>
        <v>1381150</v>
      </c>
      <c r="E10">
        <f>GETPIVOTDATA("Revenue",$A$3,"State","Mississippi")</f>
        <v>1376333</v>
      </c>
      <c r="F10">
        <f>GETPIVOTDATA("Revenue",$A$3,"State","North Carolina")</f>
        <v>1314385</v>
      </c>
      <c r="G10">
        <f>GETPIVOTDATA("Revenue",$A$3,"State","South Carolina")</f>
        <v>1439951</v>
      </c>
      <c r="H10">
        <f>GETPIVOTDATA("Revenue",$A$3,"State","Tennessee")</f>
        <v>1308503</v>
      </c>
      <c r="J10" s="7" t="s">
        <v>55</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35C6-5466-4C10-866E-78F95B1C20B3}">
  <dimension ref="A3:C6"/>
  <sheetViews>
    <sheetView workbookViewId="0">
      <selection activeCell="D23" sqref="D23"/>
    </sheetView>
  </sheetViews>
  <sheetFormatPr defaultRowHeight="15.6" x14ac:dyDescent="0.3"/>
  <cols>
    <col min="1" max="1" width="12.296875" bestFit="1" customWidth="1"/>
    <col min="2" max="2" width="16" bestFit="1" customWidth="1"/>
  </cols>
  <sheetData>
    <row r="3" spans="1:3" x14ac:dyDescent="0.3">
      <c r="A3" s="3" t="s">
        <v>35</v>
      </c>
      <c r="B3" t="s">
        <v>56</v>
      </c>
    </row>
    <row r="4" spans="1:3" x14ac:dyDescent="0.3">
      <c r="A4" s="4" t="s">
        <v>7</v>
      </c>
      <c r="B4">
        <v>3889</v>
      </c>
      <c r="C4" s="8">
        <f>GETPIVOTDATA("Revenue",$A$3,"Delivery Performance","on-time")/GETPIVOTDATA("Revenue",$A$3)</f>
        <v>0.67283737024221457</v>
      </c>
    </row>
    <row r="5" spans="1:3" x14ac:dyDescent="0.3">
      <c r="A5" s="4" t="s">
        <v>8</v>
      </c>
      <c r="B5">
        <v>1891</v>
      </c>
    </row>
    <row r="6" spans="1:3" x14ac:dyDescent="0.3">
      <c r="A6" s="4" t="s">
        <v>36</v>
      </c>
      <c r="B6">
        <v>5780</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92F60-3F04-4878-B6AE-8F135F9ACB77}">
  <dimension ref="A1:C4"/>
  <sheetViews>
    <sheetView zoomScaleNormal="100" workbookViewId="0">
      <selection activeCell="A3" sqref="A3"/>
    </sheetView>
  </sheetViews>
  <sheetFormatPr defaultRowHeight="15.6" x14ac:dyDescent="0.3"/>
  <cols>
    <col min="1" max="1" width="12.296875" bestFit="1" customWidth="1"/>
    <col min="2" max="2" width="16" bestFit="1" customWidth="1"/>
  </cols>
  <sheetData>
    <row r="1" spans="1:3" x14ac:dyDescent="0.3">
      <c r="A1" s="3" t="s">
        <v>35</v>
      </c>
      <c r="B1" t="s">
        <v>56</v>
      </c>
    </row>
    <row r="2" spans="1:3" x14ac:dyDescent="0.3">
      <c r="A2" s="4" t="s">
        <v>10</v>
      </c>
      <c r="B2">
        <v>5184</v>
      </c>
    </row>
    <row r="3" spans="1:3" x14ac:dyDescent="0.3">
      <c r="A3" s="4" t="s">
        <v>9</v>
      </c>
      <c r="B3">
        <v>596</v>
      </c>
      <c r="C3" s="8">
        <f>GETPIVOTDATA("Revenue",$A$1,"Return","yes")/GETPIVOTDATA("Revenue",$A$1)</f>
        <v>0.10311418685121107</v>
      </c>
    </row>
    <row r="4" spans="1:3" x14ac:dyDescent="0.3">
      <c r="A4" s="4" t="s">
        <v>36</v>
      </c>
      <c r="B4">
        <v>5780</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4798-7465-490B-AA5D-864B23F26249}">
  <dimension ref="A1:E5"/>
  <sheetViews>
    <sheetView workbookViewId="0">
      <selection activeCell="J24" sqref="J24"/>
    </sheetView>
  </sheetViews>
  <sheetFormatPr defaultRowHeight="15.6" x14ac:dyDescent="0.3"/>
  <cols>
    <col min="1" max="1" width="12.296875" bestFit="1" customWidth="1"/>
    <col min="2" max="2" width="16" bestFit="1" customWidth="1"/>
  </cols>
  <sheetData>
    <row r="1" spans="1:5" x14ac:dyDescent="0.3">
      <c r="A1" s="3" t="s">
        <v>35</v>
      </c>
      <c r="B1" t="s">
        <v>56</v>
      </c>
    </row>
    <row r="2" spans="1:5" x14ac:dyDescent="0.3">
      <c r="A2" s="4" t="s">
        <v>13</v>
      </c>
      <c r="B2">
        <v>1984</v>
      </c>
      <c r="D2" t="s">
        <v>5</v>
      </c>
      <c r="E2">
        <f>GETPIVOTDATA("Revenue",$A$1,"Customer Acquisition Type","Organic")</f>
        <v>1945</v>
      </c>
    </row>
    <row r="3" spans="1:5" x14ac:dyDescent="0.3">
      <c r="A3" s="4" t="s">
        <v>5</v>
      </c>
      <c r="B3">
        <v>1945</v>
      </c>
      <c r="D3" t="s">
        <v>16</v>
      </c>
      <c r="E3">
        <f>GETPIVOTDATA("Revenue",$A$1,"Customer Acquisition Type","Returning")</f>
        <v>1851</v>
      </c>
    </row>
    <row r="4" spans="1:5" x14ac:dyDescent="0.3">
      <c r="A4" s="4" t="s">
        <v>16</v>
      </c>
      <c r="B4">
        <v>1851</v>
      </c>
      <c r="D4" t="s">
        <v>13</v>
      </c>
      <c r="E4">
        <f>GETPIVOTDATA("Revenue",$A$1,"Customer Acquisition Type","Ad")</f>
        <v>1984</v>
      </c>
    </row>
    <row r="5" spans="1:5" x14ac:dyDescent="0.3">
      <c r="A5" s="4" t="s">
        <v>36</v>
      </c>
      <c r="B5">
        <v>5780</v>
      </c>
      <c r="D5" t="s">
        <v>34</v>
      </c>
      <c r="E5">
        <f>GETPIVOTDATA("Revenue",$A$1)</f>
        <v>5780</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3C146-0078-4600-ACA5-9993DA762032}">
  <dimension ref="A1:G8"/>
  <sheetViews>
    <sheetView workbookViewId="0">
      <selection activeCell="J10" sqref="J10"/>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3" t="s">
        <v>56</v>
      </c>
      <c r="B1" s="3" t="s">
        <v>53</v>
      </c>
    </row>
    <row r="2" spans="1:7" x14ac:dyDescent="0.3">
      <c r="A2" s="3" t="s">
        <v>35</v>
      </c>
      <c r="B2" t="s">
        <v>28</v>
      </c>
      <c r="C2" t="s">
        <v>27</v>
      </c>
      <c r="D2" t="s">
        <v>29</v>
      </c>
      <c r="E2" t="s">
        <v>30</v>
      </c>
      <c r="F2" t="s">
        <v>31</v>
      </c>
      <c r="G2" t="s">
        <v>36</v>
      </c>
    </row>
    <row r="3" spans="1:7" x14ac:dyDescent="0.3">
      <c r="A3" s="4" t="s">
        <v>17</v>
      </c>
      <c r="B3">
        <v>106</v>
      </c>
      <c r="C3">
        <v>243</v>
      </c>
      <c r="D3">
        <v>474</v>
      </c>
      <c r="E3">
        <v>244</v>
      </c>
      <c r="F3">
        <v>104</v>
      </c>
      <c r="G3">
        <v>1171</v>
      </c>
    </row>
    <row r="4" spans="1:7" x14ac:dyDescent="0.3">
      <c r="A4" s="4" t="s">
        <v>18</v>
      </c>
      <c r="B4">
        <v>123</v>
      </c>
      <c r="C4">
        <v>200</v>
      </c>
      <c r="D4">
        <v>459</v>
      </c>
      <c r="E4">
        <v>240</v>
      </c>
      <c r="F4">
        <v>113</v>
      </c>
      <c r="G4">
        <v>1135</v>
      </c>
    </row>
    <row r="5" spans="1:7" x14ac:dyDescent="0.3">
      <c r="A5" s="4" t="s">
        <v>14</v>
      </c>
      <c r="B5">
        <v>133</v>
      </c>
      <c r="C5">
        <v>231</v>
      </c>
      <c r="D5">
        <v>421</v>
      </c>
      <c r="E5">
        <v>249</v>
      </c>
      <c r="F5">
        <v>119</v>
      </c>
      <c r="G5">
        <v>1153</v>
      </c>
    </row>
    <row r="6" spans="1:7" x14ac:dyDescent="0.3">
      <c r="A6" s="4" t="s">
        <v>21</v>
      </c>
      <c r="B6">
        <v>126</v>
      </c>
      <c r="C6">
        <v>248</v>
      </c>
      <c r="D6">
        <v>445</v>
      </c>
      <c r="E6">
        <v>249</v>
      </c>
      <c r="F6">
        <v>92</v>
      </c>
      <c r="G6">
        <v>1160</v>
      </c>
    </row>
    <row r="7" spans="1:7" x14ac:dyDescent="0.3">
      <c r="A7" s="4" t="s">
        <v>6</v>
      </c>
      <c r="B7">
        <v>109</v>
      </c>
      <c r="C7">
        <v>198</v>
      </c>
      <c r="D7">
        <v>509</v>
      </c>
      <c r="E7">
        <v>231</v>
      </c>
      <c r="F7">
        <v>114</v>
      </c>
      <c r="G7">
        <v>1161</v>
      </c>
    </row>
    <row r="8" spans="1:7" x14ac:dyDescent="0.3">
      <c r="A8" s="4" t="s">
        <v>36</v>
      </c>
      <c r="B8">
        <v>597</v>
      </c>
      <c r="C8">
        <v>1120</v>
      </c>
      <c r="D8">
        <v>2308</v>
      </c>
      <c r="E8">
        <v>1213</v>
      </c>
      <c r="F8">
        <v>542</v>
      </c>
      <c r="G8">
        <v>5780</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48CF-0DCD-4440-B581-98C7BC11EBAF}">
  <sheetPr>
    <pageSetUpPr fitToPage="1"/>
  </sheetPr>
  <dimension ref="A4"/>
  <sheetViews>
    <sheetView showGridLines="0" tabSelected="1" zoomScale="50" zoomScaleNormal="50" workbookViewId="0">
      <selection activeCell="A4" sqref="A4:XFD4"/>
    </sheetView>
  </sheetViews>
  <sheetFormatPr defaultRowHeight="15.6" x14ac:dyDescent="0.3"/>
  <sheetData>
    <row r="4" customFormat="1" x14ac:dyDescent="0.3"/>
  </sheetData>
  <pageMargins left="1" right="1" top="1" bottom="1" header="0.5" footer="0.5"/>
  <pageSetup paperSize="13" scale="2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Acquisition waterfall</vt:lpstr>
      <vt:lpstr>Customer Satisfaction</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Pavithra s</cp:lastModifiedBy>
  <cp:lastPrinted>2023-05-08T07:58:14Z</cp:lastPrinted>
  <dcterms:created xsi:type="dcterms:W3CDTF">2019-08-26T17:24:45Z</dcterms:created>
  <dcterms:modified xsi:type="dcterms:W3CDTF">2023-05-08T07:58:36Z</dcterms:modified>
  <cp:category/>
</cp:coreProperties>
</file>