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5BC407F-CB44-44F6-ABDE-4195FA068E3F}" xr6:coauthVersionLast="47" xr6:coauthVersionMax="47" xr10:uidLastSave="{00000000-0000-0000-0000-000000000000}"/>
  <bookViews>
    <workbookView xWindow="-108" yWindow="-108" windowWidth="23256" windowHeight="13176" xr2:uid="{F230FEA2-CC5F-47E2-A287-72FFB4C1A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3" i="1" l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W22" i="1"/>
  <c r="M22" i="1"/>
  <c r="W20" i="1" s="1"/>
  <c r="W21" i="1"/>
  <c r="M21" i="1"/>
  <c r="M20" i="1"/>
  <c r="M19" i="1"/>
  <c r="M18" i="1"/>
  <c r="M17" i="1"/>
  <c r="N17" i="1" s="1"/>
  <c r="M16" i="1"/>
  <c r="M15" i="1"/>
  <c r="N15" i="1" s="1"/>
  <c r="M14" i="1"/>
  <c r="M13" i="1"/>
  <c r="N13" i="1" s="1"/>
  <c r="M12" i="1"/>
  <c r="M11" i="1"/>
  <c r="M10" i="1"/>
  <c r="M9" i="1"/>
  <c r="W18" i="1" s="1"/>
  <c r="M8" i="1"/>
  <c r="M7" i="1"/>
  <c r="M6" i="1"/>
  <c r="N6" i="1" s="1"/>
  <c r="M5" i="1"/>
  <c r="M4" i="1"/>
  <c r="N153" i="1" s="1"/>
  <c r="C4" i="1" a="1"/>
  <c r="C4" i="1" s="1"/>
  <c r="X10" i="1" l="1"/>
  <c r="X11" i="1"/>
  <c r="X9" i="1"/>
  <c r="X8" i="1"/>
  <c r="X7" i="1"/>
  <c r="W10" i="1"/>
  <c r="W9" i="1"/>
  <c r="W8" i="1"/>
  <c r="W7" i="1"/>
  <c r="W11" i="1"/>
  <c r="X20" i="1"/>
  <c r="W19" i="1"/>
  <c r="X19" i="1" s="1"/>
  <c r="N4" i="1"/>
  <c r="N24" i="1"/>
  <c r="N26" i="1"/>
  <c r="N28" i="1"/>
  <c r="N30" i="1"/>
  <c r="N32" i="1"/>
  <c r="N34" i="1"/>
  <c r="N36" i="1"/>
  <c r="N38" i="1"/>
  <c r="N40" i="1"/>
  <c r="N42" i="1"/>
  <c r="N44" i="1"/>
  <c r="N46" i="1"/>
  <c r="X21" i="1" s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N150" i="1"/>
  <c r="N152" i="1"/>
  <c r="N5" i="1"/>
  <c r="N7" i="1"/>
  <c r="N8" i="1"/>
  <c r="X18" i="1" s="1"/>
  <c r="N9" i="1"/>
  <c r="N10" i="1"/>
  <c r="N11" i="1"/>
  <c r="N12" i="1"/>
  <c r="N14" i="1"/>
  <c r="N16" i="1"/>
  <c r="N18" i="1"/>
  <c r="N19" i="1"/>
  <c r="N20" i="1"/>
  <c r="N21" i="1"/>
  <c r="N22" i="1"/>
  <c r="N23" i="1"/>
  <c r="N25" i="1"/>
  <c r="N27" i="1"/>
  <c r="N29" i="1"/>
  <c r="N31" i="1"/>
  <c r="N33" i="1"/>
  <c r="N35" i="1"/>
  <c r="N37" i="1"/>
  <c r="N39" i="1"/>
  <c r="N41" i="1"/>
  <c r="N43" i="1"/>
  <c r="X22" i="1" s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109" i="1"/>
  <c r="N111" i="1"/>
  <c r="N113" i="1"/>
  <c r="N115" i="1"/>
  <c r="N117" i="1"/>
  <c r="N119" i="1"/>
  <c r="N121" i="1"/>
  <c r="N123" i="1"/>
  <c r="N125" i="1"/>
  <c r="N127" i="1"/>
  <c r="N129" i="1"/>
  <c r="N131" i="1"/>
  <c r="N133" i="1"/>
  <c r="N135" i="1"/>
  <c r="N137" i="1"/>
  <c r="N139" i="1"/>
  <c r="N141" i="1"/>
  <c r="N143" i="1"/>
  <c r="N145" i="1"/>
  <c r="N147" i="1"/>
  <c r="N149" i="1"/>
  <c r="N1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<sst xmlns="http://schemas.openxmlformats.org/spreadsheetml/2006/main" count="1536" uniqueCount="708">
  <si>
    <t>Marksheet Data Set</t>
  </si>
  <si>
    <t>Rank</t>
  </si>
  <si>
    <t>Rn</t>
  </si>
  <si>
    <t>Name</t>
  </si>
  <si>
    <t>FirstN</t>
  </si>
  <si>
    <t>LastN</t>
  </si>
  <si>
    <t>Quantitative Aptitude</t>
  </si>
  <si>
    <t>Verbal Ability</t>
  </si>
  <si>
    <t>Logical Reasoning</t>
  </si>
  <si>
    <t>General Awareness</t>
  </si>
  <si>
    <t>Entrepreneurship</t>
  </si>
  <si>
    <t>Total</t>
  </si>
  <si>
    <t>Percentile %</t>
  </si>
  <si>
    <t>Nationality</t>
  </si>
  <si>
    <t>State</t>
  </si>
  <si>
    <t>City</t>
  </si>
  <si>
    <t>Person With Disability</t>
  </si>
  <si>
    <t>Gender</t>
  </si>
  <si>
    <t>Date of Birth</t>
  </si>
  <si>
    <t>MP070814</t>
  </si>
  <si>
    <t>Tejas Iyengar</t>
  </si>
  <si>
    <t>Tejas</t>
  </si>
  <si>
    <t>Iyengar</t>
  </si>
  <si>
    <t>INDIAN</t>
  </si>
  <si>
    <t>Madhya Pradesh</t>
  </si>
  <si>
    <t>Gwalior</t>
  </si>
  <si>
    <t>NO</t>
  </si>
  <si>
    <t>Male</t>
  </si>
  <si>
    <t>13-06-1999</t>
  </si>
  <si>
    <t>MP090326</t>
  </si>
  <si>
    <t>Aarush Dani</t>
  </si>
  <si>
    <t>Aarush</t>
  </si>
  <si>
    <t>Dani</t>
  </si>
  <si>
    <t>Indore</t>
  </si>
  <si>
    <t>03-01-2003</t>
  </si>
  <si>
    <t>Sort by Rank</t>
  </si>
  <si>
    <t>MP090332</t>
  </si>
  <si>
    <t>Shanaya Anne</t>
  </si>
  <si>
    <t>Shanaya</t>
  </si>
  <si>
    <t>Anne</t>
  </si>
  <si>
    <t>Female</t>
  </si>
  <si>
    <t>28-09-2002</t>
  </si>
  <si>
    <t>Percentile</t>
  </si>
  <si>
    <t>MP070819</t>
  </si>
  <si>
    <t>Parinaaz Chacko</t>
  </si>
  <si>
    <t>Parinaaz</t>
  </si>
  <si>
    <t>Chacko</t>
  </si>
  <si>
    <t>24-03-2002</t>
  </si>
  <si>
    <t>MP070824</t>
  </si>
  <si>
    <t>Ranbir Chowdhury</t>
  </si>
  <si>
    <t>Ranbir</t>
  </si>
  <si>
    <t>Chowdhury</t>
  </si>
  <si>
    <t>28-04-2000</t>
  </si>
  <si>
    <t>MP080248</t>
  </si>
  <si>
    <t>Taran Karan</t>
  </si>
  <si>
    <t>Taran</t>
  </si>
  <si>
    <t>Karan</t>
  </si>
  <si>
    <t>Guna</t>
  </si>
  <si>
    <t>05-04-2000</t>
  </si>
  <si>
    <t>MP070845</t>
  </si>
  <si>
    <t>Raghav Krish</t>
  </si>
  <si>
    <t>Raghav</t>
  </si>
  <si>
    <t>Krish</t>
  </si>
  <si>
    <t>29-06-2002</t>
  </si>
  <si>
    <t>MP090337</t>
  </si>
  <si>
    <t>Seher Keer</t>
  </si>
  <si>
    <t>Seher</t>
  </si>
  <si>
    <t>Keer</t>
  </si>
  <si>
    <t>11-12-2000</t>
  </si>
  <si>
    <t>MP090342</t>
  </si>
  <si>
    <t>Sahil Dasgupta</t>
  </si>
  <si>
    <t>Sahil</t>
  </si>
  <si>
    <t>Dasgupta</t>
  </si>
  <si>
    <t>23-10-2000</t>
  </si>
  <si>
    <t>Use of (=IFERROR) and (=VLOOKUP)</t>
  </si>
  <si>
    <t>MP090302</t>
  </si>
  <si>
    <t>Devansh Tandon</t>
  </si>
  <si>
    <t>Devansh</t>
  </si>
  <si>
    <t>Tandon</t>
  </si>
  <si>
    <t>13-05-2000</t>
  </si>
  <si>
    <t>(=)IFERROR(VLOOKUP(V7,Table_array,5,false),"Data Not Found")</t>
  </si>
  <si>
    <t>MP080229</t>
  </si>
  <si>
    <t>Manikya Sarma</t>
  </si>
  <si>
    <t>Manikya</t>
  </si>
  <si>
    <t>Sarma</t>
  </si>
  <si>
    <t>14-12-2002</t>
  </si>
  <si>
    <t>MP070849</t>
  </si>
  <si>
    <t>Aayush Sarma</t>
  </si>
  <si>
    <t>Aayush</t>
  </si>
  <si>
    <t>27-02-2001</t>
  </si>
  <si>
    <t>MP090317</t>
  </si>
  <si>
    <t>Manikya Dutt</t>
  </si>
  <si>
    <t>Dutt</t>
  </si>
  <si>
    <t>09-01-2001</t>
  </si>
  <si>
    <t>Sort by Name</t>
  </si>
  <si>
    <t>MP080242</t>
  </si>
  <si>
    <t>Anahi Kalla</t>
  </si>
  <si>
    <t>Anahi</t>
  </si>
  <si>
    <t>Kalla</t>
  </si>
  <si>
    <t>27-08-2001</t>
  </si>
  <si>
    <t>MP070828</t>
  </si>
  <si>
    <t>Uthkarsh Dara</t>
  </si>
  <si>
    <t>Uthkarsh</t>
  </si>
  <si>
    <t>Dara</t>
  </si>
  <si>
    <t>MP080204</t>
  </si>
  <si>
    <t>Vritika Chad</t>
  </si>
  <si>
    <t>Vritika</t>
  </si>
  <si>
    <t>Chad</t>
  </si>
  <si>
    <t>29-03-2002</t>
  </si>
  <si>
    <t>MP080222</t>
  </si>
  <si>
    <t>Azad Borde</t>
  </si>
  <si>
    <t>Azad</t>
  </si>
  <si>
    <t>Borde</t>
  </si>
  <si>
    <t>16-01-2000</t>
  </si>
  <si>
    <t>Bhamini Sundaram</t>
  </si>
  <si>
    <t>MP090308</t>
  </si>
  <si>
    <t>Veer Dube</t>
  </si>
  <si>
    <t>Veer</t>
  </si>
  <si>
    <t>Dube</t>
  </si>
  <si>
    <t>12-12-2002</t>
  </si>
  <si>
    <t>Gokul Biswas</t>
  </si>
  <si>
    <t>MP090309</t>
  </si>
  <si>
    <t>Bhamini</t>
  </si>
  <si>
    <t>Sundaram</t>
  </si>
  <si>
    <t>23-11-2001</t>
  </si>
  <si>
    <t>Zeeshan Ramaswamy</t>
  </si>
  <si>
    <t>MP080221</t>
  </si>
  <si>
    <t>Indranil Wadhwa</t>
  </si>
  <si>
    <t>Indranil</t>
  </si>
  <si>
    <t>Wadhwa</t>
  </si>
  <si>
    <t>22-05-2000</t>
  </si>
  <si>
    <t>Use of (=XLOOKUP) Only</t>
  </si>
  <si>
    <t>MP090341</t>
  </si>
  <si>
    <t>Ahana  Luthra</t>
  </si>
  <si>
    <t>Ahana</t>
  </si>
  <si>
    <t>Luthra</t>
  </si>
  <si>
    <t>11-02-1999</t>
  </si>
  <si>
    <t>(=)XLOOKUP(V24,FirstN,Total,"Data Not Found",0)</t>
  </si>
  <si>
    <t>MP080219</t>
  </si>
  <si>
    <t>Faiyaz Varkey</t>
  </si>
  <si>
    <t>Faiyaz</t>
  </si>
  <si>
    <t>Varkey</t>
  </si>
  <si>
    <t>02-11-2002</t>
  </si>
  <si>
    <t>MP070813</t>
  </si>
  <si>
    <t>Arnav Khanna</t>
  </si>
  <si>
    <t>Arnav</t>
  </si>
  <si>
    <t>Khanna</t>
  </si>
  <si>
    <t>06-11-2000</t>
  </si>
  <si>
    <t>MP070816</t>
  </si>
  <si>
    <t>Akarsh Goda</t>
  </si>
  <si>
    <t>Akarsh</t>
  </si>
  <si>
    <t>Goda</t>
  </si>
  <si>
    <t>11-12-2002</t>
  </si>
  <si>
    <t>MP080206</t>
  </si>
  <si>
    <t>Fateh Chada</t>
  </si>
  <si>
    <t>Fateh</t>
  </si>
  <si>
    <t>Chada</t>
  </si>
  <si>
    <t>10-09-2000</t>
  </si>
  <si>
    <t>MP080241</t>
  </si>
  <si>
    <t>Badal Shetty</t>
  </si>
  <si>
    <t>Badal</t>
  </si>
  <si>
    <t>Shetty</t>
  </si>
  <si>
    <t>10-12-2001</t>
  </si>
  <si>
    <t>MP070834</t>
  </si>
  <si>
    <t>Yuvraj  Varty</t>
  </si>
  <si>
    <t>Yuvraj</t>
  </si>
  <si>
    <t>Varty</t>
  </si>
  <si>
    <t>08-06-1999</t>
  </si>
  <si>
    <t>MP070842</t>
  </si>
  <si>
    <t>Ryan Rajan</t>
  </si>
  <si>
    <t>Ryan</t>
  </si>
  <si>
    <t>Rajan</t>
  </si>
  <si>
    <t>19-02-1999</t>
  </si>
  <si>
    <t>MP070802</t>
  </si>
  <si>
    <t>Inaaya  Buch</t>
  </si>
  <si>
    <t>Inaaya</t>
  </si>
  <si>
    <t>Buch</t>
  </si>
  <si>
    <t>22-06-2002</t>
  </si>
  <si>
    <t>MP080225</t>
  </si>
  <si>
    <t>Purab Sodhi</t>
  </si>
  <si>
    <t>Purab</t>
  </si>
  <si>
    <t>Sodhi</t>
  </si>
  <si>
    <t>17-12-2002</t>
  </si>
  <si>
    <t>MP090320</t>
  </si>
  <si>
    <t>Adira Goda</t>
  </si>
  <si>
    <t>Adira</t>
  </si>
  <si>
    <t>03-08-2001</t>
  </si>
  <si>
    <t>MP090322</t>
  </si>
  <si>
    <t>Neelofar Kamdar</t>
  </si>
  <si>
    <t>Neelofar</t>
  </si>
  <si>
    <t>Kamdar</t>
  </si>
  <si>
    <t>06-09-2002</t>
  </si>
  <si>
    <t>MP090329</t>
  </si>
  <si>
    <t>Raghav Chada</t>
  </si>
  <si>
    <t>07-04-2001</t>
  </si>
  <si>
    <t>MP070839</t>
  </si>
  <si>
    <t>Mishti Basak</t>
  </si>
  <si>
    <t>Mishti</t>
  </si>
  <si>
    <t>Basak</t>
  </si>
  <si>
    <t>30-05-2001</t>
  </si>
  <si>
    <t>MP080233</t>
  </si>
  <si>
    <t>Badal Sathe</t>
  </si>
  <si>
    <t>Sathe</t>
  </si>
  <si>
    <t>23-05-1999</t>
  </si>
  <si>
    <t>MP080227</t>
  </si>
  <si>
    <t>Kavya Ratti</t>
  </si>
  <si>
    <t>Kavya</t>
  </si>
  <si>
    <t>Ratti</t>
  </si>
  <si>
    <t>01-05-2000</t>
  </si>
  <si>
    <t>MP080243</t>
  </si>
  <si>
    <t>Aarush Bali</t>
  </si>
  <si>
    <t>Bali</t>
  </si>
  <si>
    <t>15-10-2002</t>
  </si>
  <si>
    <t>MP080247</t>
  </si>
  <si>
    <t>Dishani Bhatnagar</t>
  </si>
  <si>
    <t>Dishani</t>
  </si>
  <si>
    <t>Bhatnagar</t>
  </si>
  <si>
    <t>MP090305</t>
  </si>
  <si>
    <t>Jivin Dyal</t>
  </si>
  <si>
    <t>Jivin</t>
  </si>
  <si>
    <t>Dyal</t>
  </si>
  <si>
    <t>10-01-2001</t>
  </si>
  <si>
    <t>MP080216</t>
  </si>
  <si>
    <t>Jhanvi Bhandari</t>
  </si>
  <si>
    <t>Jhanvi</t>
  </si>
  <si>
    <t>Bhandari</t>
  </si>
  <si>
    <t>30-04-2001</t>
  </si>
  <si>
    <t>MP090314</t>
  </si>
  <si>
    <t>Zeeshan</t>
  </si>
  <si>
    <t>Ramaswamy</t>
  </si>
  <si>
    <t>04-06-2002</t>
  </si>
  <si>
    <t>MP090318</t>
  </si>
  <si>
    <t>Arnav Dewan</t>
  </si>
  <si>
    <t>Dewan</t>
  </si>
  <si>
    <t>20-04-1999</t>
  </si>
  <si>
    <t>MP070805</t>
  </si>
  <si>
    <t>Kaira Chaudhari</t>
  </si>
  <si>
    <t>Kaira</t>
  </si>
  <si>
    <t>Chaudhari</t>
  </si>
  <si>
    <t>23-07-2000</t>
  </si>
  <si>
    <t>MP070832</t>
  </si>
  <si>
    <t>Aayush Tiwari</t>
  </si>
  <si>
    <t>Tiwari</t>
  </si>
  <si>
    <t>22-07-1999</t>
  </si>
  <si>
    <t>MP080226</t>
  </si>
  <si>
    <t>Gokul</t>
  </si>
  <si>
    <t>Biswas</t>
  </si>
  <si>
    <t>29-03-2000</t>
  </si>
  <si>
    <t>MP080244</t>
  </si>
  <si>
    <t>Zaina Handa</t>
  </si>
  <si>
    <t>Zaina</t>
  </si>
  <si>
    <t>Handa</t>
  </si>
  <si>
    <t>20-11-2000</t>
  </si>
  <si>
    <t>MP090333</t>
  </si>
  <si>
    <t>Kanav Saha</t>
  </si>
  <si>
    <t>Kanav</t>
  </si>
  <si>
    <t>Saha</t>
  </si>
  <si>
    <t>09-10-2001</t>
  </si>
  <si>
    <t>MP070848</t>
  </si>
  <si>
    <t>Dhanush Wali</t>
  </si>
  <si>
    <t>Dhanush</t>
  </si>
  <si>
    <t>Wali</t>
  </si>
  <si>
    <t>16-10-1999</t>
  </si>
  <si>
    <t>MP080202</t>
  </si>
  <si>
    <t>Tara Raman</t>
  </si>
  <si>
    <t>Tara</t>
  </si>
  <si>
    <t>Raman</t>
  </si>
  <si>
    <t>27-12-2000</t>
  </si>
  <si>
    <t>MP080209</t>
  </si>
  <si>
    <t>Anika Kata</t>
  </si>
  <si>
    <t>Anika</t>
  </si>
  <si>
    <t>Kata</t>
  </si>
  <si>
    <t>05-05-2001</t>
  </si>
  <si>
    <t>MP090334</t>
  </si>
  <si>
    <t>Rati Reddy</t>
  </si>
  <si>
    <t>Rati</t>
  </si>
  <si>
    <t>Reddy</t>
  </si>
  <si>
    <t>01-02-2003</t>
  </si>
  <si>
    <t>MP090340</t>
  </si>
  <si>
    <t>Shaan Keer</t>
  </si>
  <si>
    <t>Shaan</t>
  </si>
  <si>
    <t>07-12-2002</t>
  </si>
  <si>
    <t>MP090344</t>
  </si>
  <si>
    <t>Vritika Ahuja</t>
  </si>
  <si>
    <t>Ahuja</t>
  </si>
  <si>
    <t>09-03-2000</t>
  </si>
  <si>
    <t>MP070850</t>
  </si>
  <si>
    <t>Jiya Deep</t>
  </si>
  <si>
    <t>Jiya</t>
  </si>
  <si>
    <t>Deep</t>
  </si>
  <si>
    <t>17-08-1999</t>
  </si>
  <si>
    <t>MP070847</t>
  </si>
  <si>
    <t>Anya Chander</t>
  </si>
  <si>
    <t>Anya</t>
  </si>
  <si>
    <t>Chander</t>
  </si>
  <si>
    <t>25-12-2002</t>
  </si>
  <si>
    <t>MP080210</t>
  </si>
  <si>
    <t>Anahi Bhatti</t>
  </si>
  <si>
    <t>Bhatti</t>
  </si>
  <si>
    <t>26-06-1999</t>
  </si>
  <si>
    <t>MP090328</t>
  </si>
  <si>
    <t>Sara Mane</t>
  </si>
  <si>
    <t>Sara</t>
  </si>
  <si>
    <t>Mane</t>
  </si>
  <si>
    <t>11-07-1999</t>
  </si>
  <si>
    <t>MP090350</t>
  </si>
  <si>
    <t>Anahi Dayal</t>
  </si>
  <si>
    <t>Dayal</t>
  </si>
  <si>
    <t>23-03-1999</t>
  </si>
  <si>
    <t>MP070803</t>
  </si>
  <si>
    <t>Miraan Kakar</t>
  </si>
  <si>
    <t>Miraan</t>
  </si>
  <si>
    <t>Kakar</t>
  </si>
  <si>
    <t>20-03-2002</t>
  </si>
  <si>
    <t>MP070827</t>
  </si>
  <si>
    <t>Mohanlal Sampath</t>
  </si>
  <si>
    <t>Mohanlal</t>
  </si>
  <si>
    <t>Sampath</t>
  </si>
  <si>
    <t>17-03-2002</t>
  </si>
  <si>
    <t>MP090303</t>
  </si>
  <si>
    <t>Drishya Bath</t>
  </si>
  <si>
    <t>Drishya</t>
  </si>
  <si>
    <t>Bath</t>
  </si>
  <si>
    <t>22-04-2001</t>
  </si>
  <si>
    <t>MP070801</t>
  </si>
  <si>
    <t>Anaya Bora</t>
  </si>
  <si>
    <t>Anaya</t>
  </si>
  <si>
    <t>Bora</t>
  </si>
  <si>
    <t>24-11-2001</t>
  </si>
  <si>
    <t>MP090331</t>
  </si>
  <si>
    <t>Yakshit Sheth</t>
  </si>
  <si>
    <t>Yakshit</t>
  </si>
  <si>
    <t>Sheth</t>
  </si>
  <si>
    <t>26-01-2002</t>
  </si>
  <si>
    <t>MP090307</t>
  </si>
  <si>
    <t>Zoya Bedi</t>
  </si>
  <si>
    <t>Zoya</t>
  </si>
  <si>
    <t>Bedi</t>
  </si>
  <si>
    <t>MP070840</t>
  </si>
  <si>
    <t>Lagan Chatterjee</t>
  </si>
  <si>
    <t>Lagan</t>
  </si>
  <si>
    <t>Chatterjee</t>
  </si>
  <si>
    <t>MP090323</t>
  </si>
  <si>
    <t>Vardaniya Taneja</t>
  </si>
  <si>
    <t>Vardaniya</t>
  </si>
  <si>
    <t>Taneja</t>
  </si>
  <si>
    <t>25-05-2000</t>
  </si>
  <si>
    <t>MP080237</t>
  </si>
  <si>
    <t>Anvi Kalita</t>
  </si>
  <si>
    <t>Anvi</t>
  </si>
  <si>
    <t>Kalita</t>
  </si>
  <si>
    <t>08-03-1999</t>
  </si>
  <si>
    <t>MP080249</t>
  </si>
  <si>
    <t>Neelofar Rattan</t>
  </si>
  <si>
    <t>Rattan</t>
  </si>
  <si>
    <t>10-12-1999</t>
  </si>
  <si>
    <t>MP090345</t>
  </si>
  <si>
    <t>Jiya Butala</t>
  </si>
  <si>
    <t>Butala</t>
  </si>
  <si>
    <t>28-10-2001</t>
  </si>
  <si>
    <t>MP080235</t>
  </si>
  <si>
    <t>Lavanya Sanghvi</t>
  </si>
  <si>
    <t>Lavanya</t>
  </si>
  <si>
    <t>Sanghvi</t>
  </si>
  <si>
    <t>07-08-2001</t>
  </si>
  <si>
    <t>MP070830</t>
  </si>
  <si>
    <t>Dharmajan Banerjee</t>
  </si>
  <si>
    <t>Dharmajan</t>
  </si>
  <si>
    <t>Banerjee</t>
  </si>
  <si>
    <t>16-10-2001</t>
  </si>
  <si>
    <t>MP090336</t>
  </si>
  <si>
    <t>Hrishita Chanda</t>
  </si>
  <si>
    <t>Hrishita</t>
  </si>
  <si>
    <t>Chanda</t>
  </si>
  <si>
    <t>12-08-1999</t>
  </si>
  <si>
    <t>MP070810</t>
  </si>
  <si>
    <t>Rhea Sodhi</t>
  </si>
  <si>
    <t>Rhea</t>
  </si>
  <si>
    <t>31-10-1999</t>
  </si>
  <si>
    <t>MP070837</t>
  </si>
  <si>
    <t>Riya Kannan</t>
  </si>
  <si>
    <t>Riya</t>
  </si>
  <si>
    <t>Kannan</t>
  </si>
  <si>
    <t>04-11-1999</t>
  </si>
  <si>
    <t>MP070817</t>
  </si>
  <si>
    <t>Fateh Srinivasan</t>
  </si>
  <si>
    <t>Srinivasan</t>
  </si>
  <si>
    <t>04-08-2000</t>
  </si>
  <si>
    <t>MP070822</t>
  </si>
  <si>
    <t>Riya Kale</t>
  </si>
  <si>
    <t>Kale</t>
  </si>
  <si>
    <t>21-07-2002</t>
  </si>
  <si>
    <t>MP080207</t>
  </si>
  <si>
    <t>Prerak Dash</t>
  </si>
  <si>
    <t>Prerak</t>
  </si>
  <si>
    <t>Dash</t>
  </si>
  <si>
    <t>13-04-1999</t>
  </si>
  <si>
    <t>MP080208</t>
  </si>
  <si>
    <t>Kabir Sodhi</t>
  </si>
  <si>
    <t>Kabir</t>
  </si>
  <si>
    <t>02-01-2002</t>
  </si>
  <si>
    <t>MP090319</t>
  </si>
  <si>
    <t>Mannat Lad</t>
  </si>
  <si>
    <t>Mannat</t>
  </si>
  <si>
    <t>Lad</t>
  </si>
  <si>
    <t>07-09-1999</t>
  </si>
  <si>
    <t>MP090348</t>
  </si>
  <si>
    <t>Rati Chowdhury</t>
  </si>
  <si>
    <t>12-12-1999</t>
  </si>
  <si>
    <t>MP070815</t>
  </si>
  <si>
    <t>Indranil Khatri</t>
  </si>
  <si>
    <t>Khatri</t>
  </si>
  <si>
    <t>08-10-2002</t>
  </si>
  <si>
    <t>MP070829</t>
  </si>
  <si>
    <t>Pranay Bhatia</t>
  </si>
  <si>
    <t>Pranay</t>
  </si>
  <si>
    <t>Bhatia</t>
  </si>
  <si>
    <t>03-06-2001</t>
  </si>
  <si>
    <t>MP080231</t>
  </si>
  <si>
    <t>Khushi Sarin</t>
  </si>
  <si>
    <t>Khushi</t>
  </si>
  <si>
    <t>Sarin</t>
  </si>
  <si>
    <t>18-08-2001</t>
  </si>
  <si>
    <t>MP070831</t>
  </si>
  <si>
    <t>Aaryahi Ramanathan</t>
  </si>
  <si>
    <t>Aaryahi</t>
  </si>
  <si>
    <t>Ramanathan</t>
  </si>
  <si>
    <t>30-08-2000</t>
  </si>
  <si>
    <t>MP080245</t>
  </si>
  <si>
    <t>Gokul Bava</t>
  </si>
  <si>
    <t>Bava</t>
  </si>
  <si>
    <t>19-03-2000</t>
  </si>
  <si>
    <t>MP090315</t>
  </si>
  <si>
    <t>Aarna Chada</t>
  </si>
  <si>
    <t>Aarna</t>
  </si>
  <si>
    <t>30-09-2002</t>
  </si>
  <si>
    <t>MP070835</t>
  </si>
  <si>
    <t>Pihu Dhillon</t>
  </si>
  <si>
    <t>Pihu</t>
  </si>
  <si>
    <t>Dhillon</t>
  </si>
  <si>
    <t>26-09-2000</t>
  </si>
  <si>
    <t>MP090311</t>
  </si>
  <si>
    <t>Aarna Jha</t>
  </si>
  <si>
    <t>Jha</t>
  </si>
  <si>
    <t>16-02-1999</t>
  </si>
  <si>
    <t>MP070812</t>
  </si>
  <si>
    <t>Armaan Seshadri</t>
  </si>
  <si>
    <t>Armaan</t>
  </si>
  <si>
    <t>Seshadri</t>
  </si>
  <si>
    <t>13-06-2000</t>
  </si>
  <si>
    <t>MP080228</t>
  </si>
  <si>
    <t>Samar Raja</t>
  </si>
  <si>
    <t>Samar</t>
  </si>
  <si>
    <t>Raja</t>
  </si>
  <si>
    <t>08-01-2002</t>
  </si>
  <si>
    <t>MP080236</t>
  </si>
  <si>
    <t>Vivaan Chaudhary</t>
  </si>
  <si>
    <t>Vivaan</t>
  </si>
  <si>
    <t>Chaudhary</t>
  </si>
  <si>
    <t>03-03-2000</t>
  </si>
  <si>
    <t>MP090304</t>
  </si>
  <si>
    <t>Shayak Chahal</t>
  </si>
  <si>
    <t>Shayak</t>
  </si>
  <si>
    <t>Chahal</t>
  </si>
  <si>
    <t>10-11-2002</t>
  </si>
  <si>
    <t>MP080223</t>
  </si>
  <si>
    <t>Shaan Sheth</t>
  </si>
  <si>
    <t>16-07-2000</t>
  </si>
  <si>
    <t>MP070821</t>
  </si>
  <si>
    <t>Aarush Dasgupta</t>
  </si>
  <si>
    <t>18-05-2002</t>
  </si>
  <si>
    <t>MP070807</t>
  </si>
  <si>
    <t>Jiya Halder</t>
  </si>
  <si>
    <t>Halder</t>
  </si>
  <si>
    <t>03-05-2001</t>
  </si>
  <si>
    <t>MP070820</t>
  </si>
  <si>
    <t>Kavya Rana</t>
  </si>
  <si>
    <t>Rana</t>
  </si>
  <si>
    <t>24-06-2002</t>
  </si>
  <si>
    <t>MP080203</t>
  </si>
  <si>
    <t>Kanav Bedi</t>
  </si>
  <si>
    <t>19-01-2000</t>
  </si>
  <si>
    <t>MP080211</t>
  </si>
  <si>
    <t>Divit Golla</t>
  </si>
  <si>
    <t>Divit</t>
  </si>
  <si>
    <t>Golla</t>
  </si>
  <si>
    <t>10-08-1999</t>
  </si>
  <si>
    <t>MP080234</t>
  </si>
  <si>
    <t>Zoya Roy</t>
  </si>
  <si>
    <t>Roy</t>
  </si>
  <si>
    <t>13-10-1999</t>
  </si>
  <si>
    <t>MP070825</t>
  </si>
  <si>
    <t>Diya Kala</t>
  </si>
  <si>
    <t>Diya</t>
  </si>
  <si>
    <t>Kala</t>
  </si>
  <si>
    <t>17-01-2000</t>
  </si>
  <si>
    <t>MP090325</t>
  </si>
  <si>
    <t>Hazel Bir</t>
  </si>
  <si>
    <t>Hazel</t>
  </si>
  <si>
    <t>Bir</t>
  </si>
  <si>
    <t>05-05-2000</t>
  </si>
  <si>
    <t>MP070823</t>
  </si>
  <si>
    <t>Pihu Soni</t>
  </si>
  <si>
    <t>Soni</t>
  </si>
  <si>
    <t>06-02-2001</t>
  </si>
  <si>
    <t>MP070846</t>
  </si>
  <si>
    <t>Shamik Kamdar</t>
  </si>
  <si>
    <t>Shamik</t>
  </si>
  <si>
    <t>31-07-1999</t>
  </si>
  <si>
    <t>MP080217</t>
  </si>
  <si>
    <t>Zeeshan Dhillon</t>
  </si>
  <si>
    <t>25-09-2002</t>
  </si>
  <si>
    <t>MP080240</t>
  </si>
  <si>
    <t>Hunar Shenoy</t>
  </si>
  <si>
    <t>Hunar</t>
  </si>
  <si>
    <t>Shenoy</t>
  </si>
  <si>
    <t>23-06-2002</t>
  </si>
  <si>
    <t>MP090316</t>
  </si>
  <si>
    <t>Dhruv Khalsa</t>
  </si>
  <si>
    <t>Dhruv</t>
  </si>
  <si>
    <t>Khalsa</t>
  </si>
  <si>
    <t>24-07-2001</t>
  </si>
  <si>
    <t>MP070836</t>
  </si>
  <si>
    <t>Jayesh Ghose</t>
  </si>
  <si>
    <t>Jayesh</t>
  </si>
  <si>
    <t>Ghose</t>
  </si>
  <si>
    <t>13-09-2001</t>
  </si>
  <si>
    <t>MP070818</t>
  </si>
  <si>
    <t>Azad Kant</t>
  </si>
  <si>
    <t>Kant</t>
  </si>
  <si>
    <t>19-06-1999</t>
  </si>
  <si>
    <t>MP080220</t>
  </si>
  <si>
    <t>Mannat Garde</t>
  </si>
  <si>
    <t>Garde</t>
  </si>
  <si>
    <t>01-04-2001</t>
  </si>
  <si>
    <t>MP080238</t>
  </si>
  <si>
    <t>Nitya Sharma</t>
  </si>
  <si>
    <t>Nitya</t>
  </si>
  <si>
    <t>Sharma</t>
  </si>
  <si>
    <t>27-04-2000</t>
  </si>
  <si>
    <t>MP090343</t>
  </si>
  <si>
    <t>Dishani Bhat</t>
  </si>
  <si>
    <t>Bhat</t>
  </si>
  <si>
    <t>21-06-2002</t>
  </si>
  <si>
    <t>MP090347</t>
  </si>
  <si>
    <t>Kartik Dhingra</t>
  </si>
  <si>
    <t>Kartik</t>
  </si>
  <si>
    <t>Dhingra</t>
  </si>
  <si>
    <t>11-05-2000</t>
  </si>
  <si>
    <t>MP090306</t>
  </si>
  <si>
    <t>Reyansh Sridhar</t>
  </si>
  <si>
    <t>Reyansh</t>
  </si>
  <si>
    <t>Sridhar</t>
  </si>
  <si>
    <t>04-09-2000</t>
  </si>
  <si>
    <t>MP090327</t>
  </si>
  <si>
    <t>Hridaan D’Alia</t>
  </si>
  <si>
    <t>Hridaan</t>
  </si>
  <si>
    <t>Alia</t>
  </si>
  <si>
    <t>10-10-2000</t>
  </si>
  <si>
    <t>MP070838</t>
  </si>
  <si>
    <t>Jivika Sandal</t>
  </si>
  <si>
    <t>Jivika</t>
  </si>
  <si>
    <t>Sandal</t>
  </si>
  <si>
    <t>25-06-2002</t>
  </si>
  <si>
    <t>MP070808</t>
  </si>
  <si>
    <t>Ranbir Randhawa</t>
  </si>
  <si>
    <t>Randhawa</t>
  </si>
  <si>
    <t>30-06-1999</t>
  </si>
  <si>
    <t>MP090346</t>
  </si>
  <si>
    <t>Aarush Bahl</t>
  </si>
  <si>
    <t>Bahl</t>
  </si>
  <si>
    <t>31-07-2002</t>
  </si>
  <si>
    <t>MP070809</t>
  </si>
  <si>
    <t>Samar Tara</t>
  </si>
  <si>
    <t>15-04-2000</t>
  </si>
  <si>
    <t>MP090335</t>
  </si>
  <si>
    <t>Yuvaan Ratta</t>
  </si>
  <si>
    <t>Yuvaan</t>
  </si>
  <si>
    <t>Ratta</t>
  </si>
  <si>
    <t>13-04-2002</t>
  </si>
  <si>
    <t>MP080232</t>
  </si>
  <si>
    <t>Aarush Dave</t>
  </si>
  <si>
    <t>Dave</t>
  </si>
  <si>
    <t>11-12-1999</t>
  </si>
  <si>
    <t>MP090313</t>
  </si>
  <si>
    <t>Lakshay Tandon</t>
  </si>
  <si>
    <t>Lakshay</t>
  </si>
  <si>
    <t>22-02-2001</t>
  </si>
  <si>
    <t>MP070826</t>
  </si>
  <si>
    <t>Zain Khosla</t>
  </si>
  <si>
    <t>Zain</t>
  </si>
  <si>
    <t>Khosla</t>
  </si>
  <si>
    <t>03-03-1999</t>
  </si>
  <si>
    <t>MP070841</t>
  </si>
  <si>
    <t>Aaryahi Hayre</t>
  </si>
  <si>
    <t>Hayre</t>
  </si>
  <si>
    <t>14-08-1999</t>
  </si>
  <si>
    <t>MP080213</t>
  </si>
  <si>
    <t>Himmat Bora</t>
  </si>
  <si>
    <t>Himmat</t>
  </si>
  <si>
    <t>21-04-1999</t>
  </si>
  <si>
    <t>MP080230</t>
  </si>
  <si>
    <t>Mamooty Dube</t>
  </si>
  <si>
    <t>Mamooty</t>
  </si>
  <si>
    <t>07-03-2001</t>
  </si>
  <si>
    <t>MP080250</t>
  </si>
  <si>
    <t>Kashvi Bahri</t>
  </si>
  <si>
    <t>Kashvi</t>
  </si>
  <si>
    <t>Bahri</t>
  </si>
  <si>
    <t>01-01-2003</t>
  </si>
  <si>
    <t>MP080239</t>
  </si>
  <si>
    <t>Dharmajan Kohli</t>
  </si>
  <si>
    <t>Kohli</t>
  </si>
  <si>
    <t>30-12-2001</t>
  </si>
  <si>
    <t>MP090310</t>
  </si>
  <si>
    <t>Navya Madan</t>
  </si>
  <si>
    <t>Navya</t>
  </si>
  <si>
    <t>Madan</t>
  </si>
  <si>
    <t>17-02-1999</t>
  </si>
  <si>
    <t>MP070811</t>
  </si>
  <si>
    <t>Lakshit Varughese</t>
  </si>
  <si>
    <t>Lakshit</t>
  </si>
  <si>
    <t>Varughese</t>
  </si>
  <si>
    <t>09-05-2002</t>
  </si>
  <si>
    <t>MP080224</t>
  </si>
  <si>
    <t>Aaina Chada</t>
  </si>
  <si>
    <t>Aaina</t>
  </si>
  <si>
    <t>01-08-2001</t>
  </si>
  <si>
    <t>MP080201</t>
  </si>
  <si>
    <t>Aradhya Balakrishnan</t>
  </si>
  <si>
    <t>Aradhya</t>
  </si>
  <si>
    <t>Balakrishnan</t>
  </si>
  <si>
    <t>MP090321</t>
  </si>
  <si>
    <t>Vihaan Dey</t>
  </si>
  <si>
    <t>Vihaan</t>
  </si>
  <si>
    <t>Dey</t>
  </si>
  <si>
    <t>07-12-1999</t>
  </si>
  <si>
    <t>MP080212</t>
  </si>
  <si>
    <t>Anika Grewal</t>
  </si>
  <si>
    <t>Grewal</t>
  </si>
  <si>
    <t>26-02-2002</t>
  </si>
  <si>
    <t>MP070844</t>
  </si>
  <si>
    <t>Samarth Comar</t>
  </si>
  <si>
    <t>Samarth</t>
  </si>
  <si>
    <t>Comar</t>
  </si>
  <si>
    <t>MP090324</t>
  </si>
  <si>
    <t>Mishti Ahluwalia</t>
  </si>
  <si>
    <t>Ahluwalia</t>
  </si>
  <si>
    <t>04-12-2002</t>
  </si>
  <si>
    <t>MP070833</t>
  </si>
  <si>
    <t>Neelofar Gour</t>
  </si>
  <si>
    <t>Gour</t>
  </si>
  <si>
    <t>13-05-2001</t>
  </si>
  <si>
    <t>MP090338</t>
  </si>
  <si>
    <t>Hansh Sem</t>
  </si>
  <si>
    <t>Hansh</t>
  </si>
  <si>
    <t>Sem</t>
  </si>
  <si>
    <t>12-11-2000</t>
  </si>
  <si>
    <t>MP070804</t>
  </si>
  <si>
    <t>Advika Rajan</t>
  </si>
  <si>
    <t>Advika</t>
  </si>
  <si>
    <t>15-03-1999</t>
  </si>
  <si>
    <t>MP070843</t>
  </si>
  <si>
    <t>Bhamini Lall</t>
  </si>
  <si>
    <t>Lall</t>
  </si>
  <si>
    <t>11-08-2001</t>
  </si>
  <si>
    <t>MP090330</t>
  </si>
  <si>
    <t>Lakshit Dey</t>
  </si>
  <si>
    <t>21-06-2001</t>
  </si>
  <si>
    <t>MP070806</t>
  </si>
  <si>
    <t>Ranbir Garde</t>
  </si>
  <si>
    <t>04-09-1999</t>
  </si>
  <si>
    <t>MP090349</t>
  </si>
  <si>
    <t>Umang Bera</t>
  </si>
  <si>
    <t>Umang</t>
  </si>
  <si>
    <t>Bera</t>
  </si>
  <si>
    <t>27-04-1999</t>
  </si>
  <si>
    <t>MP080218</t>
  </si>
  <si>
    <t>Indrajit Lala</t>
  </si>
  <si>
    <t>Indrajit</t>
  </si>
  <si>
    <t>Lala</t>
  </si>
  <si>
    <t>23-04-2000</t>
  </si>
  <si>
    <t>MP090301</t>
  </si>
  <si>
    <t>Lavanya Butala</t>
  </si>
  <si>
    <t>MP080246</t>
  </si>
  <si>
    <t>Miraan Dugar</t>
  </si>
  <si>
    <t>Dugar</t>
  </si>
  <si>
    <t>07-02-2001</t>
  </si>
  <si>
    <t>MP090312</t>
  </si>
  <si>
    <t>Siya Wadhwa</t>
  </si>
  <si>
    <t>Siya</t>
  </si>
  <si>
    <t>17-10-1999</t>
  </si>
  <si>
    <t>MP080214</t>
  </si>
  <si>
    <t>Damini Buch</t>
  </si>
  <si>
    <t>Damini</t>
  </si>
  <si>
    <t>09-03-1999</t>
  </si>
  <si>
    <t>MP080205</t>
  </si>
  <si>
    <t>Eshani Trivedi</t>
  </si>
  <si>
    <t>Eshani</t>
  </si>
  <si>
    <t>Trivedi</t>
  </si>
  <si>
    <t>16-05-2002</t>
  </si>
  <si>
    <t>MP080215</t>
  </si>
  <si>
    <t>Hazel Lall</t>
  </si>
  <si>
    <t>11-04-2000</t>
  </si>
  <si>
    <t>MP090339</t>
  </si>
  <si>
    <t>Yashvi Gill</t>
  </si>
  <si>
    <t>Yashvi</t>
  </si>
  <si>
    <t>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</si>
</sst>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 vertical="top"/>
    </xf>
    <xf numFmtId="0" fontId="2" fillId="0" borderId="0" xfId="0" applyFont="1"/>
    <xf numFmtId="0" fontId="3" fillId="0" borderId="5" xfId="0" applyFont="1" applyBorder="1"/>
    <xf numFmtId="10" fontId="3" fillId="0" borderId="5" xfId="1" applyNumberFormat="1" applyFont="1" applyBorder="1"/>
    <xf numFmtId="10" fontId="0" fillId="0" borderId="0" xfId="1" applyNumberFormat="1" applyFont="1" applyBorder="1"/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3" fillId="0" borderId="10" xfId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BDC8-9AA3-49AE-B58C-BFBA9452512E}">
  <dimension ref="A1:X153"/>
  <sheetViews>
    <sheetView tabSelected="1" topLeftCell="D1" zoomScale="50" workbookViewId="0">
      <selection sqref="A1:XFD1048576"/>
    </sheetView>
  </sheetViews>
  <sheetFormatPr defaultRowHeight="36.6" x14ac:dyDescent="0.7"/>
  <cols>
    <col min="1" max="2" width="8.88671875" style="1"/>
    <col min="3" max="3" width="12.77734375" style="1" bestFit="1" customWidth="1"/>
    <col min="4" max="4" width="25.21875" style="1" bestFit="1" customWidth="1"/>
    <col min="5" max="5" width="49" style="1" bestFit="1" customWidth="1"/>
    <col min="6" max="6" width="25.6640625" style="1" bestFit="1" customWidth="1"/>
    <col min="7" max="7" width="30" style="1" bestFit="1" customWidth="1"/>
    <col min="8" max="8" width="49.44140625" style="1" bestFit="1" customWidth="1"/>
    <col min="9" max="9" width="31.21875" style="1" bestFit="1" customWidth="1"/>
    <col min="10" max="10" width="41.5546875" style="1" bestFit="1" customWidth="1"/>
    <col min="11" max="11" width="44.6640625" style="1" bestFit="1" customWidth="1"/>
    <col min="12" max="12" width="40.5546875" style="1" bestFit="1" customWidth="1"/>
    <col min="13" max="13" width="12.77734375" style="1" bestFit="1" customWidth="1"/>
    <col min="14" max="14" width="30" style="1" bestFit="1" customWidth="1"/>
    <col min="15" max="15" width="26.109375" style="1" bestFit="1" customWidth="1"/>
    <col min="16" max="16" width="37.44140625" style="1" bestFit="1" customWidth="1"/>
    <col min="17" max="17" width="18.21875" style="1" bestFit="1" customWidth="1"/>
    <col min="18" max="18" width="50.77734375" style="1" bestFit="1" customWidth="1"/>
    <col min="19" max="19" width="18" style="1" bestFit="1" customWidth="1"/>
    <col min="20" max="20" width="29.44140625" style="1" bestFit="1" customWidth="1"/>
    <col min="21" max="21" width="11.44140625" customWidth="1"/>
    <col min="22" max="22" width="142.44140625" style="2" bestFit="1" customWidth="1"/>
    <col min="23" max="23" width="110.88671875" style="2" bestFit="1" customWidth="1"/>
    <col min="24" max="24" width="23.44140625" style="2" bestFit="1" customWidth="1"/>
  </cols>
  <sheetData>
    <row r="1" spans="3:24" ht="37.200000000000003" thickBot="1" x14ac:dyDescent="0.75"/>
    <row r="2" spans="3:24" ht="37.200000000000003" thickBot="1" x14ac:dyDescent="0.75">
      <c r="C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3:24" x14ac:dyDescent="0.7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7" t="s">
        <v>17</v>
      </c>
      <c r="T3" s="7" t="s">
        <v>18</v>
      </c>
      <c r="U3" s="8"/>
    </row>
    <row r="4" spans="3:24" ht="37.200000000000003" thickBot="1" x14ac:dyDescent="0.75">
      <c r="C4" s="9" cm="1">
        <f t="array" ref="C4:C153">_xlfn.SEQUENCE(150)</f>
        <v>1</v>
      </c>
      <c r="D4" s="9" t="s">
        <v>19</v>
      </c>
      <c r="E4" s="9" t="s">
        <v>20</v>
      </c>
      <c r="F4" s="9" t="s">
        <v>21</v>
      </c>
      <c r="G4" s="9" t="s">
        <v>22</v>
      </c>
      <c r="H4" s="9">
        <v>72</v>
      </c>
      <c r="I4" s="9">
        <v>69</v>
      </c>
      <c r="J4" s="9">
        <v>71</v>
      </c>
      <c r="K4" s="9">
        <v>69</v>
      </c>
      <c r="L4" s="9">
        <v>67</v>
      </c>
      <c r="M4" s="9">
        <f t="shared" ref="M4:M35" si="0">SUM(H4:L4)</f>
        <v>348</v>
      </c>
      <c r="N4" s="10">
        <f>M4/$M$4</f>
        <v>1</v>
      </c>
      <c r="O4" s="10" t="s">
        <v>23</v>
      </c>
      <c r="P4" s="10" t="s">
        <v>24</v>
      </c>
      <c r="Q4" s="9" t="s">
        <v>25</v>
      </c>
      <c r="R4" s="10" t="s">
        <v>26</v>
      </c>
      <c r="S4" s="9" t="s">
        <v>27</v>
      </c>
      <c r="T4" s="9" t="s">
        <v>28</v>
      </c>
      <c r="U4" s="11"/>
    </row>
    <row r="5" spans="3:24" x14ac:dyDescent="0.7">
      <c r="C5" s="9">
        <v>2</v>
      </c>
      <c r="D5" s="9" t="s">
        <v>29</v>
      </c>
      <c r="E5" s="9" t="s">
        <v>30</v>
      </c>
      <c r="F5" s="9" t="s">
        <v>31</v>
      </c>
      <c r="G5" s="9" t="s">
        <v>32</v>
      </c>
      <c r="H5" s="9">
        <v>72</v>
      </c>
      <c r="I5" s="9">
        <v>75</v>
      </c>
      <c r="J5" s="9">
        <v>77</v>
      </c>
      <c r="K5" s="9">
        <v>49</v>
      </c>
      <c r="L5" s="9">
        <v>66</v>
      </c>
      <c r="M5" s="9">
        <f t="shared" si="0"/>
        <v>339</v>
      </c>
      <c r="N5" s="10">
        <f t="shared" ref="N5:N68" si="1">M5/$M$4</f>
        <v>0.97413793103448276</v>
      </c>
      <c r="O5" s="10" t="s">
        <v>23</v>
      </c>
      <c r="P5" s="10" t="s">
        <v>24</v>
      </c>
      <c r="Q5" s="9" t="s">
        <v>33</v>
      </c>
      <c r="R5" s="10" t="s">
        <v>26</v>
      </c>
      <c r="S5" s="9" t="s">
        <v>27</v>
      </c>
      <c r="T5" s="9" t="s">
        <v>34</v>
      </c>
      <c r="U5" s="11"/>
      <c r="V5" s="12" t="s">
        <v>35</v>
      </c>
      <c r="W5" s="13"/>
      <c r="X5" s="14"/>
    </row>
    <row r="6" spans="3:24" x14ac:dyDescent="0.7">
      <c r="C6" s="9">
        <v>3</v>
      </c>
      <c r="D6" s="9" t="s">
        <v>36</v>
      </c>
      <c r="E6" s="9" t="s">
        <v>37</v>
      </c>
      <c r="F6" s="9" t="s">
        <v>38</v>
      </c>
      <c r="G6" s="9" t="s">
        <v>39</v>
      </c>
      <c r="H6" s="9">
        <v>67</v>
      </c>
      <c r="I6" s="9">
        <v>63</v>
      </c>
      <c r="J6" s="9">
        <v>74</v>
      </c>
      <c r="K6" s="9">
        <v>56</v>
      </c>
      <c r="L6" s="9">
        <v>70</v>
      </c>
      <c r="M6" s="9">
        <f t="shared" si="0"/>
        <v>330</v>
      </c>
      <c r="N6" s="10">
        <f t="shared" si="1"/>
        <v>0.94827586206896552</v>
      </c>
      <c r="O6" s="10" t="s">
        <v>23</v>
      </c>
      <c r="P6" s="10" t="s">
        <v>24</v>
      </c>
      <c r="Q6" s="9" t="s">
        <v>33</v>
      </c>
      <c r="R6" s="10" t="s">
        <v>26</v>
      </c>
      <c r="S6" s="9" t="s">
        <v>40</v>
      </c>
      <c r="T6" s="9" t="s">
        <v>41</v>
      </c>
      <c r="U6" s="11"/>
      <c r="V6" s="15" t="s">
        <v>1</v>
      </c>
      <c r="W6" s="16" t="s">
        <v>3</v>
      </c>
      <c r="X6" s="17" t="s">
        <v>42</v>
      </c>
    </row>
    <row r="7" spans="3:24" x14ac:dyDescent="0.7">
      <c r="C7" s="9">
        <v>4</v>
      </c>
      <c r="D7" s="9" t="s">
        <v>43</v>
      </c>
      <c r="E7" s="9" t="s">
        <v>44</v>
      </c>
      <c r="F7" s="9" t="s">
        <v>45</v>
      </c>
      <c r="G7" s="9" t="s">
        <v>46</v>
      </c>
      <c r="H7" s="9">
        <v>59</v>
      </c>
      <c r="I7" s="9">
        <v>78</v>
      </c>
      <c r="J7" s="9">
        <v>65</v>
      </c>
      <c r="K7" s="9">
        <v>68</v>
      </c>
      <c r="L7" s="9">
        <v>51</v>
      </c>
      <c r="M7" s="9">
        <f t="shared" si="0"/>
        <v>321</v>
      </c>
      <c r="N7" s="10">
        <f t="shared" si="1"/>
        <v>0.92241379310344829</v>
      </c>
      <c r="O7" s="10" t="s">
        <v>23</v>
      </c>
      <c r="P7" s="10" t="s">
        <v>24</v>
      </c>
      <c r="Q7" s="9" t="s">
        <v>25</v>
      </c>
      <c r="R7" s="10" t="s">
        <v>26</v>
      </c>
      <c r="S7" s="9" t="s">
        <v>40</v>
      </c>
      <c r="T7" s="9" t="s">
        <v>47</v>
      </c>
      <c r="U7" s="11"/>
      <c r="V7" s="15">
        <v>15</v>
      </c>
      <c r="W7" s="16" t="str">
        <f>IFERROR(VLOOKUP(V7,$C$4:$N$153,3,0),"Name Not Found")</f>
        <v>Uthkarsh Dara</v>
      </c>
      <c r="X7" s="18">
        <f>IFERROR(VLOOKUP(V7,$C$4:$T$153,12,FALSE),"Data Not Found")</f>
        <v>0.87931034482758619</v>
      </c>
    </row>
    <row r="8" spans="3:24" x14ac:dyDescent="0.7">
      <c r="C8" s="9">
        <v>5</v>
      </c>
      <c r="D8" s="9" t="s">
        <v>48</v>
      </c>
      <c r="E8" s="9" t="s">
        <v>49</v>
      </c>
      <c r="F8" s="9" t="s">
        <v>50</v>
      </c>
      <c r="G8" s="9" t="s">
        <v>51</v>
      </c>
      <c r="H8" s="9">
        <v>76</v>
      </c>
      <c r="I8" s="9">
        <v>51</v>
      </c>
      <c r="J8" s="9">
        <v>70</v>
      </c>
      <c r="K8" s="9">
        <v>66</v>
      </c>
      <c r="L8" s="9">
        <v>56</v>
      </c>
      <c r="M8" s="9">
        <f t="shared" si="0"/>
        <v>319</v>
      </c>
      <c r="N8" s="10">
        <f t="shared" si="1"/>
        <v>0.91666666666666663</v>
      </c>
      <c r="O8" s="10" t="s">
        <v>23</v>
      </c>
      <c r="P8" s="10" t="s">
        <v>24</v>
      </c>
      <c r="Q8" s="9" t="s">
        <v>25</v>
      </c>
      <c r="R8" s="10" t="s">
        <v>26</v>
      </c>
      <c r="S8" s="9" t="s">
        <v>27</v>
      </c>
      <c r="T8" s="9" t="s">
        <v>52</v>
      </c>
      <c r="U8" s="11"/>
      <c r="V8" s="15">
        <v>5</v>
      </c>
      <c r="W8" s="16" t="str">
        <f>IFERROR(VLOOKUP(V8,$C$4:$N$153,3,0),"Name Not Found")</f>
        <v>Ranbir Chowdhury</v>
      </c>
      <c r="X8" s="18">
        <f t="shared" ref="X8:X11" si="2">IFERROR(VLOOKUP(V8,$C$4:$T$153,12,FALSE),"Data Not Found")</f>
        <v>0.91666666666666663</v>
      </c>
    </row>
    <row r="9" spans="3:24" x14ac:dyDescent="0.7">
      <c r="C9" s="9">
        <v>6</v>
      </c>
      <c r="D9" s="9" t="s">
        <v>53</v>
      </c>
      <c r="E9" s="9" t="s">
        <v>54</v>
      </c>
      <c r="F9" s="9" t="s">
        <v>55</v>
      </c>
      <c r="G9" s="9" t="s">
        <v>56</v>
      </c>
      <c r="H9" s="9">
        <v>70</v>
      </c>
      <c r="I9" s="9">
        <v>63</v>
      </c>
      <c r="J9" s="9">
        <v>78</v>
      </c>
      <c r="K9" s="9">
        <v>68</v>
      </c>
      <c r="L9" s="9">
        <v>40</v>
      </c>
      <c r="M9" s="9">
        <f t="shared" si="0"/>
        <v>319</v>
      </c>
      <c r="N9" s="10">
        <f t="shared" si="1"/>
        <v>0.91666666666666663</v>
      </c>
      <c r="O9" s="10" t="s">
        <v>23</v>
      </c>
      <c r="P9" s="10" t="s">
        <v>24</v>
      </c>
      <c r="Q9" s="9" t="s">
        <v>57</v>
      </c>
      <c r="R9" s="10" t="s">
        <v>26</v>
      </c>
      <c r="S9" s="9" t="s">
        <v>27</v>
      </c>
      <c r="T9" s="9" t="s">
        <v>58</v>
      </c>
      <c r="U9" s="11"/>
      <c r="V9" s="15">
        <v>6</v>
      </c>
      <c r="W9" s="16" t="str">
        <f>IFERROR(VLOOKUP(V9,$C$4:$N$153,3,0),"Name Not Found")</f>
        <v>Taran Karan</v>
      </c>
      <c r="X9" s="18">
        <f t="shared" si="2"/>
        <v>0.91666666666666663</v>
      </c>
    </row>
    <row r="10" spans="3:24" x14ac:dyDescent="0.7">
      <c r="C10" s="9">
        <v>7</v>
      </c>
      <c r="D10" s="9" t="s">
        <v>59</v>
      </c>
      <c r="E10" s="9" t="s">
        <v>60</v>
      </c>
      <c r="F10" s="9" t="s">
        <v>61</v>
      </c>
      <c r="G10" s="9" t="s">
        <v>62</v>
      </c>
      <c r="H10" s="9">
        <v>62</v>
      </c>
      <c r="I10" s="9">
        <v>68</v>
      </c>
      <c r="J10" s="9">
        <v>78</v>
      </c>
      <c r="K10" s="9">
        <v>51</v>
      </c>
      <c r="L10" s="9">
        <v>59</v>
      </c>
      <c r="M10" s="9">
        <f t="shared" si="0"/>
        <v>318</v>
      </c>
      <c r="N10" s="10">
        <f t="shared" si="1"/>
        <v>0.91379310344827591</v>
      </c>
      <c r="O10" s="10" t="s">
        <v>23</v>
      </c>
      <c r="P10" s="10" t="s">
        <v>24</v>
      </c>
      <c r="Q10" s="9" t="s">
        <v>25</v>
      </c>
      <c r="R10" s="10" t="s">
        <v>26</v>
      </c>
      <c r="S10" s="9" t="s">
        <v>27</v>
      </c>
      <c r="T10" s="9" t="s">
        <v>63</v>
      </c>
      <c r="U10" s="11"/>
      <c r="V10" s="15">
        <v>4</v>
      </c>
      <c r="W10" s="16" t="str">
        <f>IFERROR(VLOOKUP(V10,$C$4:$N$153,3,0),"Name Not Found")</f>
        <v>Parinaaz Chacko</v>
      </c>
      <c r="X10" s="18">
        <f t="shared" si="2"/>
        <v>0.92241379310344829</v>
      </c>
    </row>
    <row r="11" spans="3:24" x14ac:dyDescent="0.7">
      <c r="C11" s="9">
        <v>8</v>
      </c>
      <c r="D11" s="9" t="s">
        <v>64</v>
      </c>
      <c r="E11" s="9" t="s">
        <v>65</v>
      </c>
      <c r="F11" s="9" t="s">
        <v>66</v>
      </c>
      <c r="G11" s="9" t="s">
        <v>67</v>
      </c>
      <c r="H11" s="9">
        <v>71</v>
      </c>
      <c r="I11" s="9">
        <v>72</v>
      </c>
      <c r="J11" s="9">
        <v>76</v>
      </c>
      <c r="K11" s="9">
        <v>61</v>
      </c>
      <c r="L11" s="9">
        <v>37</v>
      </c>
      <c r="M11" s="9">
        <f t="shared" si="0"/>
        <v>317</v>
      </c>
      <c r="N11" s="10">
        <f t="shared" si="1"/>
        <v>0.91091954022988508</v>
      </c>
      <c r="O11" s="10" t="s">
        <v>23</v>
      </c>
      <c r="P11" s="10" t="s">
        <v>24</v>
      </c>
      <c r="Q11" s="9" t="s">
        <v>33</v>
      </c>
      <c r="R11" s="10" t="s">
        <v>26</v>
      </c>
      <c r="S11" s="9" t="s">
        <v>27</v>
      </c>
      <c r="T11" s="9" t="s">
        <v>68</v>
      </c>
      <c r="U11" s="11"/>
      <c r="V11" s="15">
        <v>3</v>
      </c>
      <c r="W11" s="16" t="str">
        <f>IFERROR(VLOOKUP(V11,$C$4:$N$153,3,0),"Name Not Found")</f>
        <v>Shanaya Anne</v>
      </c>
      <c r="X11" s="18">
        <f t="shared" si="2"/>
        <v>0.94827586206896552</v>
      </c>
    </row>
    <row r="12" spans="3:24" ht="37.200000000000003" thickBot="1" x14ac:dyDescent="0.75">
      <c r="C12" s="9">
        <v>9</v>
      </c>
      <c r="D12" s="9" t="s">
        <v>69</v>
      </c>
      <c r="E12" s="9" t="s">
        <v>70</v>
      </c>
      <c r="F12" s="9" t="s">
        <v>71</v>
      </c>
      <c r="G12" s="9" t="s">
        <v>72</v>
      </c>
      <c r="H12" s="9">
        <v>54</v>
      </c>
      <c r="I12" s="9">
        <v>80</v>
      </c>
      <c r="J12" s="9">
        <v>67</v>
      </c>
      <c r="K12" s="9">
        <v>46</v>
      </c>
      <c r="L12" s="9">
        <v>68</v>
      </c>
      <c r="M12" s="9">
        <f t="shared" si="0"/>
        <v>315</v>
      </c>
      <c r="N12" s="10">
        <f t="shared" si="1"/>
        <v>0.90517241379310343</v>
      </c>
      <c r="O12" s="10" t="s">
        <v>23</v>
      </c>
      <c r="P12" s="10" t="s">
        <v>24</v>
      </c>
      <c r="Q12" s="9" t="s">
        <v>33</v>
      </c>
      <c r="R12" s="10" t="s">
        <v>26</v>
      </c>
      <c r="S12" s="9" t="s">
        <v>27</v>
      </c>
      <c r="T12" s="9" t="s">
        <v>73</v>
      </c>
      <c r="U12" s="11"/>
      <c r="V12" s="19" t="s">
        <v>74</v>
      </c>
      <c r="W12" s="20"/>
      <c r="X12" s="21"/>
    </row>
    <row r="13" spans="3:24" x14ac:dyDescent="0.7">
      <c r="C13" s="9">
        <v>10</v>
      </c>
      <c r="D13" s="9" t="s">
        <v>75</v>
      </c>
      <c r="E13" s="9" t="s">
        <v>76</v>
      </c>
      <c r="F13" s="9" t="s">
        <v>77</v>
      </c>
      <c r="G13" s="9" t="s">
        <v>78</v>
      </c>
      <c r="H13" s="9">
        <v>74</v>
      </c>
      <c r="I13" s="9">
        <v>53</v>
      </c>
      <c r="J13" s="9">
        <v>73</v>
      </c>
      <c r="K13" s="9">
        <v>60</v>
      </c>
      <c r="L13" s="9">
        <v>53</v>
      </c>
      <c r="M13" s="9">
        <f t="shared" si="0"/>
        <v>313</v>
      </c>
      <c r="N13" s="10">
        <f t="shared" si="1"/>
        <v>0.89942528735632188</v>
      </c>
      <c r="O13" s="10" t="s">
        <v>23</v>
      </c>
      <c r="P13" s="10" t="s">
        <v>24</v>
      </c>
      <c r="Q13" s="9" t="s">
        <v>33</v>
      </c>
      <c r="R13" s="10" t="s">
        <v>26</v>
      </c>
      <c r="S13" s="9" t="s">
        <v>27</v>
      </c>
      <c r="T13" s="9" t="s">
        <v>79</v>
      </c>
      <c r="U13" s="11"/>
      <c r="V13" s="22" t="s">
        <v>80</v>
      </c>
      <c r="W13" s="23"/>
      <c r="X13" s="24"/>
    </row>
    <row r="14" spans="3:24" x14ac:dyDescent="0.7">
      <c r="C14" s="9">
        <v>11</v>
      </c>
      <c r="D14" s="9" t="s">
        <v>81</v>
      </c>
      <c r="E14" s="9" t="s">
        <v>82</v>
      </c>
      <c r="F14" s="9" t="s">
        <v>83</v>
      </c>
      <c r="G14" s="9" t="s">
        <v>84</v>
      </c>
      <c r="H14" s="9">
        <v>67</v>
      </c>
      <c r="I14" s="9">
        <v>72</v>
      </c>
      <c r="J14" s="9">
        <v>74</v>
      </c>
      <c r="K14" s="9">
        <v>47</v>
      </c>
      <c r="L14" s="9">
        <v>50</v>
      </c>
      <c r="M14" s="9">
        <f t="shared" si="0"/>
        <v>310</v>
      </c>
      <c r="N14" s="10">
        <f t="shared" si="1"/>
        <v>0.89080459770114939</v>
      </c>
      <c r="O14" s="10" t="s">
        <v>23</v>
      </c>
      <c r="P14" s="10" t="s">
        <v>24</v>
      </c>
      <c r="Q14" s="9" t="s">
        <v>57</v>
      </c>
      <c r="R14" s="10" t="s">
        <v>26</v>
      </c>
      <c r="S14" s="9" t="s">
        <v>40</v>
      </c>
      <c r="T14" s="9" t="s">
        <v>85</v>
      </c>
      <c r="U14" s="11"/>
    </row>
    <row r="15" spans="3:24" ht="37.200000000000003" thickBot="1" x14ac:dyDescent="0.75">
      <c r="C15" s="9">
        <v>12</v>
      </c>
      <c r="D15" s="9" t="s">
        <v>86</v>
      </c>
      <c r="E15" s="9" t="s">
        <v>87</v>
      </c>
      <c r="F15" s="9" t="s">
        <v>88</v>
      </c>
      <c r="G15" s="9" t="s">
        <v>84</v>
      </c>
      <c r="H15" s="9">
        <v>69</v>
      </c>
      <c r="I15" s="9">
        <v>61</v>
      </c>
      <c r="J15" s="9">
        <v>58</v>
      </c>
      <c r="K15" s="9">
        <v>51</v>
      </c>
      <c r="L15" s="9">
        <v>70</v>
      </c>
      <c r="M15" s="9">
        <f t="shared" si="0"/>
        <v>309</v>
      </c>
      <c r="N15" s="10">
        <f t="shared" si="1"/>
        <v>0.88793103448275867</v>
      </c>
      <c r="O15" s="10" t="s">
        <v>23</v>
      </c>
      <c r="P15" s="10" t="s">
        <v>24</v>
      </c>
      <c r="Q15" s="9" t="s">
        <v>25</v>
      </c>
      <c r="R15" s="10" t="s">
        <v>26</v>
      </c>
      <c r="S15" s="9" t="s">
        <v>27</v>
      </c>
      <c r="T15" s="9" t="s">
        <v>89</v>
      </c>
      <c r="U15" s="11"/>
    </row>
    <row r="16" spans="3:24" x14ac:dyDescent="0.7">
      <c r="C16" s="9">
        <v>13</v>
      </c>
      <c r="D16" s="9" t="s">
        <v>90</v>
      </c>
      <c r="E16" s="9" t="s">
        <v>91</v>
      </c>
      <c r="F16" s="9" t="s">
        <v>83</v>
      </c>
      <c r="G16" s="9" t="s">
        <v>92</v>
      </c>
      <c r="H16" s="9">
        <v>61</v>
      </c>
      <c r="I16" s="9">
        <v>73</v>
      </c>
      <c r="J16" s="9">
        <v>69</v>
      </c>
      <c r="K16" s="9">
        <v>50</v>
      </c>
      <c r="L16" s="9">
        <v>55</v>
      </c>
      <c r="M16" s="9">
        <f t="shared" si="0"/>
        <v>308</v>
      </c>
      <c r="N16" s="10">
        <f t="shared" si="1"/>
        <v>0.88505747126436785</v>
      </c>
      <c r="O16" s="10" t="s">
        <v>23</v>
      </c>
      <c r="P16" s="10" t="s">
        <v>24</v>
      </c>
      <c r="Q16" s="9" t="s">
        <v>33</v>
      </c>
      <c r="R16" s="10" t="s">
        <v>26</v>
      </c>
      <c r="S16" s="9" t="s">
        <v>40</v>
      </c>
      <c r="T16" s="9" t="s">
        <v>93</v>
      </c>
      <c r="U16" s="11"/>
      <c r="V16" s="25" t="s">
        <v>94</v>
      </c>
      <c r="W16" s="26"/>
      <c r="X16" s="27"/>
    </row>
    <row r="17" spans="3:24" x14ac:dyDescent="0.7">
      <c r="C17" s="9">
        <v>14</v>
      </c>
      <c r="D17" s="9" t="s">
        <v>95</v>
      </c>
      <c r="E17" s="9" t="s">
        <v>96</v>
      </c>
      <c r="F17" s="9" t="s">
        <v>97</v>
      </c>
      <c r="G17" s="9" t="s">
        <v>98</v>
      </c>
      <c r="H17" s="9">
        <v>57</v>
      </c>
      <c r="I17" s="9">
        <v>75</v>
      </c>
      <c r="J17" s="9">
        <v>70</v>
      </c>
      <c r="K17" s="9">
        <v>66</v>
      </c>
      <c r="L17" s="9">
        <v>39</v>
      </c>
      <c r="M17" s="9">
        <f t="shared" si="0"/>
        <v>307</v>
      </c>
      <c r="N17" s="10">
        <f t="shared" si="1"/>
        <v>0.88218390804597702</v>
      </c>
      <c r="O17" s="10" t="s">
        <v>23</v>
      </c>
      <c r="P17" s="10" t="s">
        <v>24</v>
      </c>
      <c r="Q17" s="9" t="s">
        <v>57</v>
      </c>
      <c r="R17" s="10" t="s">
        <v>26</v>
      </c>
      <c r="S17" s="9" t="s">
        <v>40</v>
      </c>
      <c r="T17" s="9" t="s">
        <v>99</v>
      </c>
      <c r="U17" s="11"/>
      <c r="V17" s="15" t="s">
        <v>3</v>
      </c>
      <c r="W17" s="16" t="s">
        <v>11</v>
      </c>
      <c r="X17" s="17" t="s">
        <v>42</v>
      </c>
    </row>
    <row r="18" spans="3:24" x14ac:dyDescent="0.7">
      <c r="C18" s="9">
        <v>15</v>
      </c>
      <c r="D18" s="9" t="s">
        <v>100</v>
      </c>
      <c r="E18" s="9" t="s">
        <v>101</v>
      </c>
      <c r="F18" s="9" t="s">
        <v>102</v>
      </c>
      <c r="G18" s="9" t="s">
        <v>103</v>
      </c>
      <c r="H18" s="9">
        <v>76</v>
      </c>
      <c r="I18" s="9">
        <v>68</v>
      </c>
      <c r="J18" s="9">
        <v>51</v>
      </c>
      <c r="K18" s="9">
        <v>68</v>
      </c>
      <c r="L18" s="9">
        <v>43</v>
      </c>
      <c r="M18" s="9">
        <f t="shared" si="0"/>
        <v>306</v>
      </c>
      <c r="N18" s="10">
        <f t="shared" si="1"/>
        <v>0.87931034482758619</v>
      </c>
      <c r="O18" s="10" t="s">
        <v>23</v>
      </c>
      <c r="P18" s="10" t="s">
        <v>24</v>
      </c>
      <c r="Q18" s="9" t="s">
        <v>25</v>
      </c>
      <c r="R18" s="10" t="s">
        <v>26</v>
      </c>
      <c r="S18" s="9" t="s">
        <v>27</v>
      </c>
      <c r="T18" s="9" t="s">
        <v>41</v>
      </c>
      <c r="U18" s="11"/>
      <c r="V18" s="15" t="s">
        <v>54</v>
      </c>
      <c r="W18" s="16">
        <f>_xlfn.XLOOKUP(V18,$E$4:$E$153,$M$4:$M$153,"Invalid Name",0)</f>
        <v>319</v>
      </c>
      <c r="X18" s="18">
        <f>_xlfn.XLOOKUP(W18,$M$4:$M$153,$N$4:$N$153,"Invalid Data",0)</f>
        <v>0.91666666666666663</v>
      </c>
    </row>
    <row r="19" spans="3:24" x14ac:dyDescent="0.7">
      <c r="C19" s="9">
        <v>16</v>
      </c>
      <c r="D19" s="9" t="s">
        <v>104</v>
      </c>
      <c r="E19" s="9" t="s">
        <v>105</v>
      </c>
      <c r="F19" s="9" t="s">
        <v>106</v>
      </c>
      <c r="G19" s="9" t="s">
        <v>107</v>
      </c>
      <c r="H19" s="9">
        <v>42</v>
      </c>
      <c r="I19" s="9">
        <v>75</v>
      </c>
      <c r="J19" s="9">
        <v>73</v>
      </c>
      <c r="K19" s="9">
        <v>64</v>
      </c>
      <c r="L19" s="9">
        <v>52</v>
      </c>
      <c r="M19" s="9">
        <f t="shared" si="0"/>
        <v>306</v>
      </c>
      <c r="N19" s="10">
        <f t="shared" si="1"/>
        <v>0.87931034482758619</v>
      </c>
      <c r="O19" s="10" t="s">
        <v>23</v>
      </c>
      <c r="P19" s="10" t="s">
        <v>24</v>
      </c>
      <c r="Q19" s="9" t="s">
        <v>57</v>
      </c>
      <c r="R19" s="10" t="s">
        <v>26</v>
      </c>
      <c r="S19" s="9" t="s">
        <v>40</v>
      </c>
      <c r="T19" s="9" t="s">
        <v>108</v>
      </c>
      <c r="U19" s="11"/>
      <c r="V19" s="15" t="s">
        <v>76</v>
      </c>
      <c r="W19" s="16">
        <f>_xlfn.XLOOKUP(V19,$E$4:$E$153,$M$4:$M$153,"Invalid Name",0)</f>
        <v>313</v>
      </c>
      <c r="X19" s="18">
        <f t="shared" ref="X19:X22" si="3">_xlfn.XLOOKUP(W19,$M$4:$M$153,$N$4:$N$153,"Invalid Data",0)</f>
        <v>0.89942528735632188</v>
      </c>
    </row>
    <row r="20" spans="3:24" x14ac:dyDescent="0.7">
      <c r="C20" s="9">
        <v>17</v>
      </c>
      <c r="D20" s="9" t="s">
        <v>109</v>
      </c>
      <c r="E20" s="9" t="s">
        <v>110</v>
      </c>
      <c r="F20" s="9" t="s">
        <v>111</v>
      </c>
      <c r="G20" s="9" t="s">
        <v>112</v>
      </c>
      <c r="H20" s="9">
        <v>70</v>
      </c>
      <c r="I20" s="9">
        <v>80</v>
      </c>
      <c r="J20" s="9">
        <v>52</v>
      </c>
      <c r="K20" s="9">
        <v>46</v>
      </c>
      <c r="L20" s="9">
        <v>57</v>
      </c>
      <c r="M20" s="9">
        <f t="shared" si="0"/>
        <v>305</v>
      </c>
      <c r="N20" s="10">
        <f t="shared" si="1"/>
        <v>0.87643678160919536</v>
      </c>
      <c r="O20" s="10" t="s">
        <v>23</v>
      </c>
      <c r="P20" s="10" t="s">
        <v>24</v>
      </c>
      <c r="Q20" s="9" t="s">
        <v>57</v>
      </c>
      <c r="R20" s="10" t="s">
        <v>26</v>
      </c>
      <c r="S20" s="9" t="s">
        <v>27</v>
      </c>
      <c r="T20" s="9" t="s">
        <v>113</v>
      </c>
      <c r="U20" s="11"/>
      <c r="V20" s="15" t="s">
        <v>114</v>
      </c>
      <c r="W20" s="16">
        <f>_xlfn.XLOOKUP(V20,$E$4:$E$153,$M$4:$M$153,"Invalid Name",0)</f>
        <v>305</v>
      </c>
      <c r="X20" s="18">
        <f t="shared" si="3"/>
        <v>0.87643678160919536</v>
      </c>
    </row>
    <row r="21" spans="3:24" x14ac:dyDescent="0.7">
      <c r="C21" s="9">
        <v>18</v>
      </c>
      <c r="D21" s="9" t="s">
        <v>115</v>
      </c>
      <c r="E21" s="9" t="s">
        <v>116</v>
      </c>
      <c r="F21" s="9" t="s">
        <v>117</v>
      </c>
      <c r="G21" s="9" t="s">
        <v>118</v>
      </c>
      <c r="H21" s="9">
        <v>65</v>
      </c>
      <c r="I21" s="9">
        <v>75</v>
      </c>
      <c r="J21" s="9">
        <v>78</v>
      </c>
      <c r="K21" s="9">
        <v>52</v>
      </c>
      <c r="L21" s="9">
        <v>35</v>
      </c>
      <c r="M21" s="9">
        <f t="shared" si="0"/>
        <v>305</v>
      </c>
      <c r="N21" s="10">
        <f t="shared" si="1"/>
        <v>0.87643678160919536</v>
      </c>
      <c r="O21" s="10" t="s">
        <v>23</v>
      </c>
      <c r="P21" s="10" t="s">
        <v>24</v>
      </c>
      <c r="Q21" s="9" t="s">
        <v>33</v>
      </c>
      <c r="R21" s="10" t="s">
        <v>26</v>
      </c>
      <c r="S21" s="9" t="s">
        <v>27</v>
      </c>
      <c r="T21" s="9" t="s">
        <v>119</v>
      </c>
      <c r="U21" s="11"/>
      <c r="V21" s="15" t="s">
        <v>120</v>
      </c>
      <c r="W21" s="16">
        <f>_xlfn.XLOOKUP(V21,$E$4:$E$153,$M$4:$M$153,"Invalid Name",0)</f>
        <v>286</v>
      </c>
      <c r="X21" s="18">
        <f t="shared" si="3"/>
        <v>0.82183908045977017</v>
      </c>
    </row>
    <row r="22" spans="3:24" x14ac:dyDescent="0.7">
      <c r="C22" s="9">
        <v>19</v>
      </c>
      <c r="D22" s="9" t="s">
        <v>121</v>
      </c>
      <c r="E22" s="9" t="s">
        <v>114</v>
      </c>
      <c r="F22" s="9" t="s">
        <v>122</v>
      </c>
      <c r="G22" s="9" t="s">
        <v>123</v>
      </c>
      <c r="H22" s="9">
        <v>59</v>
      </c>
      <c r="I22" s="9">
        <v>68</v>
      </c>
      <c r="J22" s="9">
        <v>48</v>
      </c>
      <c r="K22" s="9">
        <v>58</v>
      </c>
      <c r="L22" s="9">
        <v>72</v>
      </c>
      <c r="M22" s="9">
        <f t="shared" si="0"/>
        <v>305</v>
      </c>
      <c r="N22" s="10">
        <f t="shared" si="1"/>
        <v>0.87643678160919536</v>
      </c>
      <c r="O22" s="10" t="s">
        <v>23</v>
      </c>
      <c r="P22" s="10" t="s">
        <v>24</v>
      </c>
      <c r="Q22" s="9" t="s">
        <v>33</v>
      </c>
      <c r="R22" s="10" t="s">
        <v>26</v>
      </c>
      <c r="S22" s="9" t="s">
        <v>40</v>
      </c>
      <c r="T22" s="9" t="s">
        <v>124</v>
      </c>
      <c r="U22" s="11"/>
      <c r="V22" s="15" t="s">
        <v>125</v>
      </c>
      <c r="W22" s="16">
        <f>_xlfn.XLOOKUP(V22,$E$4:$E$153,$M$4:$M$153,"Invalid Name",0)</f>
        <v>287</v>
      </c>
      <c r="X22" s="18">
        <f t="shared" si="3"/>
        <v>0.82471264367816088</v>
      </c>
    </row>
    <row r="23" spans="3:24" ht="37.200000000000003" thickBot="1" x14ac:dyDescent="0.75">
      <c r="C23" s="9">
        <v>20</v>
      </c>
      <c r="D23" s="9" t="s">
        <v>126</v>
      </c>
      <c r="E23" s="9" t="s">
        <v>127</v>
      </c>
      <c r="F23" s="9" t="s">
        <v>128</v>
      </c>
      <c r="G23" s="9" t="s">
        <v>129</v>
      </c>
      <c r="H23" s="9">
        <v>62</v>
      </c>
      <c r="I23" s="9">
        <v>76</v>
      </c>
      <c r="J23" s="9">
        <v>64</v>
      </c>
      <c r="K23" s="9">
        <v>41</v>
      </c>
      <c r="L23" s="9">
        <v>61</v>
      </c>
      <c r="M23" s="9">
        <f t="shared" si="0"/>
        <v>304</v>
      </c>
      <c r="N23" s="10">
        <f t="shared" si="1"/>
        <v>0.87356321839080464</v>
      </c>
      <c r="O23" s="10" t="s">
        <v>23</v>
      </c>
      <c r="P23" s="10" t="s">
        <v>24</v>
      </c>
      <c r="Q23" s="9" t="s">
        <v>57</v>
      </c>
      <c r="R23" s="10" t="s">
        <v>26</v>
      </c>
      <c r="S23" s="9" t="s">
        <v>27</v>
      </c>
      <c r="T23" s="9" t="s">
        <v>130</v>
      </c>
      <c r="U23" s="11"/>
      <c r="V23" s="19" t="s">
        <v>131</v>
      </c>
      <c r="W23" s="20"/>
      <c r="X23" s="21"/>
    </row>
    <row r="24" spans="3:24" x14ac:dyDescent="0.7">
      <c r="C24" s="9">
        <v>21</v>
      </c>
      <c r="D24" s="9" t="s">
        <v>132</v>
      </c>
      <c r="E24" s="9" t="s">
        <v>133</v>
      </c>
      <c r="F24" s="9" t="s">
        <v>134</v>
      </c>
      <c r="G24" s="9" t="s">
        <v>135</v>
      </c>
      <c r="H24" s="9">
        <v>73</v>
      </c>
      <c r="I24" s="9">
        <v>68</v>
      </c>
      <c r="J24" s="9">
        <v>73</v>
      </c>
      <c r="K24" s="9">
        <v>42</v>
      </c>
      <c r="L24" s="9">
        <v>47</v>
      </c>
      <c r="M24" s="9">
        <f t="shared" si="0"/>
        <v>303</v>
      </c>
      <c r="N24" s="10">
        <f t="shared" si="1"/>
        <v>0.87068965517241381</v>
      </c>
      <c r="O24" s="10" t="s">
        <v>23</v>
      </c>
      <c r="P24" s="10" t="s">
        <v>24</v>
      </c>
      <c r="Q24" s="9" t="s">
        <v>33</v>
      </c>
      <c r="R24" s="10" t="s">
        <v>26</v>
      </c>
      <c r="S24" s="9" t="s">
        <v>40</v>
      </c>
      <c r="T24" s="9" t="s">
        <v>136</v>
      </c>
      <c r="U24" s="11"/>
      <c r="V24" s="22" t="s">
        <v>137</v>
      </c>
      <c r="W24" s="23"/>
      <c r="X24" s="24"/>
    </row>
    <row r="25" spans="3:24" x14ac:dyDescent="0.7">
      <c r="C25" s="9">
        <v>22</v>
      </c>
      <c r="D25" s="9" t="s">
        <v>138</v>
      </c>
      <c r="E25" s="9" t="s">
        <v>139</v>
      </c>
      <c r="F25" s="9" t="s">
        <v>140</v>
      </c>
      <c r="G25" s="9" t="s">
        <v>141</v>
      </c>
      <c r="H25" s="9">
        <v>42</v>
      </c>
      <c r="I25" s="9">
        <v>72</v>
      </c>
      <c r="J25" s="9">
        <v>71</v>
      </c>
      <c r="K25" s="9">
        <v>63</v>
      </c>
      <c r="L25" s="9">
        <v>53</v>
      </c>
      <c r="M25" s="9">
        <f t="shared" si="0"/>
        <v>301</v>
      </c>
      <c r="N25" s="10">
        <f t="shared" si="1"/>
        <v>0.86494252873563215</v>
      </c>
      <c r="O25" s="10" t="s">
        <v>23</v>
      </c>
      <c r="P25" s="10" t="s">
        <v>24</v>
      </c>
      <c r="Q25" s="9" t="s">
        <v>57</v>
      </c>
      <c r="R25" s="10" t="s">
        <v>26</v>
      </c>
      <c r="S25" s="9" t="s">
        <v>27</v>
      </c>
      <c r="T25" s="9" t="s">
        <v>142</v>
      </c>
      <c r="U25" s="11"/>
    </row>
    <row r="26" spans="3:24" x14ac:dyDescent="0.7">
      <c r="C26" s="9">
        <v>23</v>
      </c>
      <c r="D26" s="9" t="s">
        <v>143</v>
      </c>
      <c r="E26" s="9" t="s">
        <v>144</v>
      </c>
      <c r="F26" s="9" t="s">
        <v>145</v>
      </c>
      <c r="G26" s="9" t="s">
        <v>146</v>
      </c>
      <c r="H26" s="9">
        <v>40</v>
      </c>
      <c r="I26" s="9">
        <v>70</v>
      </c>
      <c r="J26" s="9">
        <v>73</v>
      </c>
      <c r="K26" s="9">
        <v>57</v>
      </c>
      <c r="L26" s="9">
        <v>60</v>
      </c>
      <c r="M26" s="9">
        <f t="shared" si="0"/>
        <v>300</v>
      </c>
      <c r="N26" s="10">
        <f t="shared" si="1"/>
        <v>0.86206896551724133</v>
      </c>
      <c r="O26" s="10" t="s">
        <v>23</v>
      </c>
      <c r="P26" s="10" t="s">
        <v>24</v>
      </c>
      <c r="Q26" s="9" t="s">
        <v>25</v>
      </c>
      <c r="R26" s="10" t="s">
        <v>26</v>
      </c>
      <c r="S26" s="9" t="s">
        <v>27</v>
      </c>
      <c r="T26" s="9" t="s">
        <v>147</v>
      </c>
      <c r="U26" s="11"/>
    </row>
    <row r="27" spans="3:24" x14ac:dyDescent="0.7">
      <c r="C27" s="9">
        <v>24</v>
      </c>
      <c r="D27" s="9" t="s">
        <v>148</v>
      </c>
      <c r="E27" s="9" t="s">
        <v>149</v>
      </c>
      <c r="F27" s="9" t="s">
        <v>150</v>
      </c>
      <c r="G27" s="9" t="s">
        <v>151</v>
      </c>
      <c r="H27" s="9">
        <v>74</v>
      </c>
      <c r="I27" s="9">
        <v>62</v>
      </c>
      <c r="J27" s="9">
        <v>73</v>
      </c>
      <c r="K27" s="9">
        <v>38</v>
      </c>
      <c r="L27" s="9">
        <v>53</v>
      </c>
      <c r="M27" s="9">
        <f t="shared" si="0"/>
        <v>300</v>
      </c>
      <c r="N27" s="10">
        <f t="shared" si="1"/>
        <v>0.86206896551724133</v>
      </c>
      <c r="O27" s="10" t="s">
        <v>23</v>
      </c>
      <c r="P27" s="10" t="s">
        <v>24</v>
      </c>
      <c r="Q27" s="9" t="s">
        <v>25</v>
      </c>
      <c r="R27" s="10" t="s">
        <v>26</v>
      </c>
      <c r="S27" s="9" t="s">
        <v>27</v>
      </c>
      <c r="T27" s="9" t="s">
        <v>152</v>
      </c>
      <c r="U27" s="11"/>
    </row>
    <row r="28" spans="3:24" x14ac:dyDescent="0.7">
      <c r="C28" s="9">
        <v>25</v>
      </c>
      <c r="D28" s="9" t="s">
        <v>153</v>
      </c>
      <c r="E28" s="9" t="s">
        <v>154</v>
      </c>
      <c r="F28" s="9" t="s">
        <v>155</v>
      </c>
      <c r="G28" s="9" t="s">
        <v>156</v>
      </c>
      <c r="H28" s="9">
        <v>71</v>
      </c>
      <c r="I28" s="9">
        <v>62</v>
      </c>
      <c r="J28" s="9">
        <v>72</v>
      </c>
      <c r="K28" s="9">
        <v>39</v>
      </c>
      <c r="L28" s="9">
        <v>56</v>
      </c>
      <c r="M28" s="9">
        <f t="shared" si="0"/>
        <v>300</v>
      </c>
      <c r="N28" s="10">
        <f t="shared" si="1"/>
        <v>0.86206896551724133</v>
      </c>
      <c r="O28" s="10" t="s">
        <v>23</v>
      </c>
      <c r="P28" s="10" t="s">
        <v>24</v>
      </c>
      <c r="Q28" s="9" t="s">
        <v>57</v>
      </c>
      <c r="R28" s="10" t="s">
        <v>26</v>
      </c>
      <c r="S28" s="9" t="s">
        <v>27</v>
      </c>
      <c r="T28" s="9" t="s">
        <v>157</v>
      </c>
      <c r="U28" s="11"/>
    </row>
    <row r="29" spans="3:24" x14ac:dyDescent="0.7">
      <c r="C29" s="9">
        <v>26</v>
      </c>
      <c r="D29" s="9" t="s">
        <v>158</v>
      </c>
      <c r="E29" s="9" t="s">
        <v>159</v>
      </c>
      <c r="F29" s="9" t="s">
        <v>160</v>
      </c>
      <c r="G29" s="9" t="s">
        <v>161</v>
      </c>
      <c r="H29" s="9">
        <v>60</v>
      </c>
      <c r="I29" s="9">
        <v>63</v>
      </c>
      <c r="J29" s="9">
        <v>73</v>
      </c>
      <c r="K29" s="9">
        <v>34</v>
      </c>
      <c r="L29" s="9">
        <v>70</v>
      </c>
      <c r="M29" s="9">
        <f t="shared" si="0"/>
        <v>300</v>
      </c>
      <c r="N29" s="10">
        <f t="shared" si="1"/>
        <v>0.86206896551724133</v>
      </c>
      <c r="O29" s="10" t="s">
        <v>23</v>
      </c>
      <c r="P29" s="10" t="s">
        <v>24</v>
      </c>
      <c r="Q29" s="9" t="s">
        <v>57</v>
      </c>
      <c r="R29" s="10" t="s">
        <v>26</v>
      </c>
      <c r="S29" s="9" t="s">
        <v>27</v>
      </c>
      <c r="T29" s="9" t="s">
        <v>162</v>
      </c>
      <c r="U29" s="11"/>
    </row>
    <row r="30" spans="3:24" x14ac:dyDescent="0.7">
      <c r="C30" s="9">
        <v>27</v>
      </c>
      <c r="D30" s="9" t="s">
        <v>163</v>
      </c>
      <c r="E30" s="9" t="s">
        <v>164</v>
      </c>
      <c r="F30" s="9" t="s">
        <v>165</v>
      </c>
      <c r="G30" s="9" t="s">
        <v>166</v>
      </c>
      <c r="H30" s="9">
        <v>42</v>
      </c>
      <c r="I30" s="9">
        <v>72</v>
      </c>
      <c r="J30" s="9">
        <v>68</v>
      </c>
      <c r="K30" s="9">
        <v>65</v>
      </c>
      <c r="L30" s="9">
        <v>52</v>
      </c>
      <c r="M30" s="9">
        <f t="shared" si="0"/>
        <v>299</v>
      </c>
      <c r="N30" s="10">
        <f t="shared" si="1"/>
        <v>0.85919540229885061</v>
      </c>
      <c r="O30" s="10" t="s">
        <v>23</v>
      </c>
      <c r="P30" s="10" t="s">
        <v>24</v>
      </c>
      <c r="Q30" s="9" t="s">
        <v>25</v>
      </c>
      <c r="R30" s="10" t="s">
        <v>26</v>
      </c>
      <c r="S30" s="9" t="s">
        <v>27</v>
      </c>
      <c r="T30" s="9" t="s">
        <v>167</v>
      </c>
      <c r="U30" s="11"/>
    </row>
    <row r="31" spans="3:24" x14ac:dyDescent="0.7">
      <c r="C31" s="9">
        <v>28</v>
      </c>
      <c r="D31" s="9" t="s">
        <v>168</v>
      </c>
      <c r="E31" s="9" t="s">
        <v>169</v>
      </c>
      <c r="F31" s="9" t="s">
        <v>170</v>
      </c>
      <c r="G31" s="9" t="s">
        <v>171</v>
      </c>
      <c r="H31" s="9">
        <v>71</v>
      </c>
      <c r="I31" s="9">
        <v>73</v>
      </c>
      <c r="J31" s="9">
        <v>57</v>
      </c>
      <c r="K31" s="9">
        <v>47</v>
      </c>
      <c r="L31" s="9">
        <v>51</v>
      </c>
      <c r="M31" s="9">
        <f t="shared" si="0"/>
        <v>299</v>
      </c>
      <c r="N31" s="10">
        <f t="shared" si="1"/>
        <v>0.85919540229885061</v>
      </c>
      <c r="O31" s="10" t="s">
        <v>23</v>
      </c>
      <c r="P31" s="10" t="s">
        <v>24</v>
      </c>
      <c r="Q31" s="9" t="s">
        <v>25</v>
      </c>
      <c r="R31" s="10" t="s">
        <v>26</v>
      </c>
      <c r="S31" s="9" t="s">
        <v>27</v>
      </c>
      <c r="T31" s="9" t="s">
        <v>172</v>
      </c>
      <c r="U31" s="11"/>
    </row>
    <row r="32" spans="3:24" x14ac:dyDescent="0.7">
      <c r="C32" s="9">
        <v>29</v>
      </c>
      <c r="D32" s="9" t="s">
        <v>173</v>
      </c>
      <c r="E32" s="9" t="s">
        <v>174</v>
      </c>
      <c r="F32" s="9" t="s">
        <v>175</v>
      </c>
      <c r="G32" s="9" t="s">
        <v>176</v>
      </c>
      <c r="H32" s="9">
        <v>55</v>
      </c>
      <c r="I32" s="9">
        <v>58</v>
      </c>
      <c r="J32" s="9">
        <v>67</v>
      </c>
      <c r="K32" s="9">
        <v>49</v>
      </c>
      <c r="L32" s="9">
        <v>69</v>
      </c>
      <c r="M32" s="9">
        <f t="shared" si="0"/>
        <v>298</v>
      </c>
      <c r="N32" s="10">
        <f t="shared" si="1"/>
        <v>0.85632183908045978</v>
      </c>
      <c r="O32" s="10" t="s">
        <v>23</v>
      </c>
      <c r="P32" s="10" t="s">
        <v>24</v>
      </c>
      <c r="Q32" s="9" t="s">
        <v>25</v>
      </c>
      <c r="R32" s="10" t="s">
        <v>26</v>
      </c>
      <c r="S32" s="9" t="s">
        <v>40</v>
      </c>
      <c r="T32" s="9" t="s">
        <v>177</v>
      </c>
      <c r="U32" s="11"/>
    </row>
    <row r="33" spans="3:21" x14ac:dyDescent="0.7">
      <c r="C33" s="9">
        <v>30</v>
      </c>
      <c r="D33" s="9" t="s">
        <v>178</v>
      </c>
      <c r="E33" s="9" t="s">
        <v>179</v>
      </c>
      <c r="F33" s="9" t="s">
        <v>180</v>
      </c>
      <c r="G33" s="9" t="s">
        <v>181</v>
      </c>
      <c r="H33" s="9">
        <v>63</v>
      </c>
      <c r="I33" s="9">
        <v>79</v>
      </c>
      <c r="J33" s="9">
        <v>67</v>
      </c>
      <c r="K33" s="9">
        <v>43</v>
      </c>
      <c r="L33" s="9">
        <v>45</v>
      </c>
      <c r="M33" s="9">
        <f t="shared" si="0"/>
        <v>297</v>
      </c>
      <c r="N33" s="10">
        <f t="shared" si="1"/>
        <v>0.85344827586206895</v>
      </c>
      <c r="O33" s="10" t="s">
        <v>23</v>
      </c>
      <c r="P33" s="10" t="s">
        <v>24</v>
      </c>
      <c r="Q33" s="9" t="s">
        <v>57</v>
      </c>
      <c r="R33" s="10" t="s">
        <v>26</v>
      </c>
      <c r="S33" s="9" t="s">
        <v>27</v>
      </c>
      <c r="T33" s="9" t="s">
        <v>182</v>
      </c>
      <c r="U33" s="11"/>
    </row>
    <row r="34" spans="3:21" x14ac:dyDescent="0.7">
      <c r="C34" s="9">
        <v>31</v>
      </c>
      <c r="D34" s="9" t="s">
        <v>183</v>
      </c>
      <c r="E34" s="9" t="s">
        <v>184</v>
      </c>
      <c r="F34" s="9" t="s">
        <v>185</v>
      </c>
      <c r="G34" s="9" t="s">
        <v>151</v>
      </c>
      <c r="H34" s="9">
        <v>74</v>
      </c>
      <c r="I34" s="9">
        <v>60</v>
      </c>
      <c r="J34" s="9">
        <v>75</v>
      </c>
      <c r="K34" s="9">
        <v>25</v>
      </c>
      <c r="L34" s="9">
        <v>63</v>
      </c>
      <c r="M34" s="9">
        <f t="shared" si="0"/>
        <v>297</v>
      </c>
      <c r="N34" s="10">
        <f t="shared" si="1"/>
        <v>0.85344827586206895</v>
      </c>
      <c r="O34" s="10" t="s">
        <v>23</v>
      </c>
      <c r="P34" s="10" t="s">
        <v>24</v>
      </c>
      <c r="Q34" s="9" t="s">
        <v>33</v>
      </c>
      <c r="R34" s="10" t="s">
        <v>26</v>
      </c>
      <c r="S34" s="9" t="s">
        <v>40</v>
      </c>
      <c r="T34" s="9" t="s">
        <v>186</v>
      </c>
      <c r="U34" s="11"/>
    </row>
    <row r="35" spans="3:21" x14ac:dyDescent="0.7">
      <c r="C35" s="9">
        <v>32</v>
      </c>
      <c r="D35" s="9" t="s">
        <v>187</v>
      </c>
      <c r="E35" s="9" t="s">
        <v>188</v>
      </c>
      <c r="F35" s="9" t="s">
        <v>189</v>
      </c>
      <c r="G35" s="9" t="s">
        <v>190</v>
      </c>
      <c r="H35" s="9">
        <v>72</v>
      </c>
      <c r="I35" s="9">
        <v>63</v>
      </c>
      <c r="J35" s="9">
        <v>66</v>
      </c>
      <c r="K35" s="9">
        <v>58</v>
      </c>
      <c r="L35" s="9">
        <v>38</v>
      </c>
      <c r="M35" s="9">
        <f t="shared" si="0"/>
        <v>297</v>
      </c>
      <c r="N35" s="10">
        <f t="shared" si="1"/>
        <v>0.85344827586206895</v>
      </c>
      <c r="O35" s="10" t="s">
        <v>23</v>
      </c>
      <c r="P35" s="10" t="s">
        <v>24</v>
      </c>
      <c r="Q35" s="9" t="s">
        <v>33</v>
      </c>
      <c r="R35" s="10" t="s">
        <v>26</v>
      </c>
      <c r="S35" s="9" t="s">
        <v>40</v>
      </c>
      <c r="T35" s="9" t="s">
        <v>191</v>
      </c>
      <c r="U35" s="11"/>
    </row>
    <row r="36" spans="3:21" x14ac:dyDescent="0.7">
      <c r="C36" s="9">
        <v>33</v>
      </c>
      <c r="D36" s="9" t="s">
        <v>192</v>
      </c>
      <c r="E36" s="9" t="s">
        <v>193</v>
      </c>
      <c r="F36" s="9" t="s">
        <v>61</v>
      </c>
      <c r="G36" s="9" t="s">
        <v>156</v>
      </c>
      <c r="H36" s="9">
        <v>55</v>
      </c>
      <c r="I36" s="9">
        <v>71</v>
      </c>
      <c r="J36" s="9">
        <v>59</v>
      </c>
      <c r="K36" s="9">
        <v>69</v>
      </c>
      <c r="L36" s="9">
        <v>43</v>
      </c>
      <c r="M36" s="9">
        <f t="shared" ref="M36:M67" si="4">SUM(H36:L36)</f>
        <v>297</v>
      </c>
      <c r="N36" s="10">
        <f t="shared" si="1"/>
        <v>0.85344827586206895</v>
      </c>
      <c r="O36" s="10" t="s">
        <v>23</v>
      </c>
      <c r="P36" s="10" t="s">
        <v>24</v>
      </c>
      <c r="Q36" s="9" t="s">
        <v>33</v>
      </c>
      <c r="R36" s="10" t="s">
        <v>26</v>
      </c>
      <c r="S36" s="9" t="s">
        <v>27</v>
      </c>
      <c r="T36" s="9" t="s">
        <v>194</v>
      </c>
      <c r="U36" s="11"/>
    </row>
    <row r="37" spans="3:21" x14ac:dyDescent="0.7">
      <c r="C37" s="9">
        <v>34</v>
      </c>
      <c r="D37" s="9" t="s">
        <v>195</v>
      </c>
      <c r="E37" s="9" t="s">
        <v>196</v>
      </c>
      <c r="F37" s="9" t="s">
        <v>197</v>
      </c>
      <c r="G37" s="9" t="s">
        <v>198</v>
      </c>
      <c r="H37" s="9">
        <v>58</v>
      </c>
      <c r="I37" s="9">
        <v>61</v>
      </c>
      <c r="J37" s="9">
        <v>69</v>
      </c>
      <c r="K37" s="9">
        <v>37</v>
      </c>
      <c r="L37" s="9">
        <v>69</v>
      </c>
      <c r="M37" s="9">
        <f t="shared" si="4"/>
        <v>294</v>
      </c>
      <c r="N37" s="10">
        <f t="shared" si="1"/>
        <v>0.84482758620689657</v>
      </c>
      <c r="O37" s="10" t="s">
        <v>23</v>
      </c>
      <c r="P37" s="10" t="s">
        <v>24</v>
      </c>
      <c r="Q37" s="9" t="s">
        <v>25</v>
      </c>
      <c r="R37" s="10" t="s">
        <v>26</v>
      </c>
      <c r="S37" s="9" t="s">
        <v>40</v>
      </c>
      <c r="T37" s="9" t="s">
        <v>199</v>
      </c>
      <c r="U37" s="11"/>
    </row>
    <row r="38" spans="3:21" x14ac:dyDescent="0.7">
      <c r="C38" s="9">
        <v>35</v>
      </c>
      <c r="D38" s="9" t="s">
        <v>200</v>
      </c>
      <c r="E38" s="9" t="s">
        <v>201</v>
      </c>
      <c r="F38" s="9" t="s">
        <v>160</v>
      </c>
      <c r="G38" s="9" t="s">
        <v>202</v>
      </c>
      <c r="H38" s="9">
        <v>75</v>
      </c>
      <c r="I38" s="9">
        <v>57</v>
      </c>
      <c r="J38" s="9">
        <v>67</v>
      </c>
      <c r="K38" s="9">
        <v>46</v>
      </c>
      <c r="L38" s="9">
        <v>49</v>
      </c>
      <c r="M38" s="9">
        <f t="shared" si="4"/>
        <v>294</v>
      </c>
      <c r="N38" s="10">
        <f t="shared" si="1"/>
        <v>0.84482758620689657</v>
      </c>
      <c r="O38" s="10" t="s">
        <v>23</v>
      </c>
      <c r="P38" s="10" t="s">
        <v>24</v>
      </c>
      <c r="Q38" s="9" t="s">
        <v>57</v>
      </c>
      <c r="R38" s="10" t="s">
        <v>26</v>
      </c>
      <c r="S38" s="9" t="s">
        <v>27</v>
      </c>
      <c r="T38" s="9" t="s">
        <v>203</v>
      </c>
      <c r="U38" s="11"/>
    </row>
    <row r="39" spans="3:21" x14ac:dyDescent="0.7">
      <c r="C39" s="9">
        <v>36</v>
      </c>
      <c r="D39" s="9" t="s">
        <v>204</v>
      </c>
      <c r="E39" s="9" t="s">
        <v>205</v>
      </c>
      <c r="F39" s="9" t="s">
        <v>206</v>
      </c>
      <c r="G39" s="9" t="s">
        <v>207</v>
      </c>
      <c r="H39" s="9">
        <v>41</v>
      </c>
      <c r="I39" s="9">
        <v>78</v>
      </c>
      <c r="J39" s="9">
        <v>75</v>
      </c>
      <c r="K39" s="9">
        <v>55</v>
      </c>
      <c r="L39" s="9">
        <v>43</v>
      </c>
      <c r="M39" s="9">
        <f t="shared" si="4"/>
        <v>292</v>
      </c>
      <c r="N39" s="10">
        <f t="shared" si="1"/>
        <v>0.83908045977011492</v>
      </c>
      <c r="O39" s="10" t="s">
        <v>23</v>
      </c>
      <c r="P39" s="10" t="s">
        <v>24</v>
      </c>
      <c r="Q39" s="9" t="s">
        <v>57</v>
      </c>
      <c r="R39" s="10" t="s">
        <v>26</v>
      </c>
      <c r="S39" s="9" t="s">
        <v>40</v>
      </c>
      <c r="T39" s="9" t="s">
        <v>208</v>
      </c>
      <c r="U39" s="11"/>
    </row>
    <row r="40" spans="3:21" x14ac:dyDescent="0.7">
      <c r="C40" s="9">
        <v>37</v>
      </c>
      <c r="D40" s="9" t="s">
        <v>209</v>
      </c>
      <c r="E40" s="9" t="s">
        <v>210</v>
      </c>
      <c r="F40" s="9" t="s">
        <v>31</v>
      </c>
      <c r="G40" s="9" t="s">
        <v>211</v>
      </c>
      <c r="H40" s="9">
        <v>61</v>
      </c>
      <c r="I40" s="9">
        <v>65</v>
      </c>
      <c r="J40" s="9">
        <v>75</v>
      </c>
      <c r="K40" s="9">
        <v>68</v>
      </c>
      <c r="L40" s="9">
        <v>23</v>
      </c>
      <c r="M40" s="9">
        <f t="shared" si="4"/>
        <v>292</v>
      </c>
      <c r="N40" s="10">
        <f t="shared" si="1"/>
        <v>0.83908045977011492</v>
      </c>
      <c r="O40" s="10" t="s">
        <v>23</v>
      </c>
      <c r="P40" s="10" t="s">
        <v>24</v>
      </c>
      <c r="Q40" s="9" t="s">
        <v>57</v>
      </c>
      <c r="R40" s="10" t="s">
        <v>26</v>
      </c>
      <c r="S40" s="9" t="s">
        <v>27</v>
      </c>
      <c r="T40" s="9" t="s">
        <v>212</v>
      </c>
      <c r="U40" s="11"/>
    </row>
    <row r="41" spans="3:21" x14ac:dyDescent="0.7">
      <c r="C41" s="9">
        <v>38</v>
      </c>
      <c r="D41" s="9" t="s">
        <v>213</v>
      </c>
      <c r="E41" s="9" t="s">
        <v>214</v>
      </c>
      <c r="F41" s="9" t="s">
        <v>215</v>
      </c>
      <c r="G41" s="9" t="s">
        <v>216</v>
      </c>
      <c r="H41" s="9">
        <v>67</v>
      </c>
      <c r="I41" s="9">
        <v>60</v>
      </c>
      <c r="J41" s="9">
        <v>49</v>
      </c>
      <c r="K41" s="9">
        <v>46</v>
      </c>
      <c r="L41" s="9">
        <v>69</v>
      </c>
      <c r="M41" s="9">
        <f t="shared" si="4"/>
        <v>291</v>
      </c>
      <c r="N41" s="10">
        <f t="shared" si="1"/>
        <v>0.83620689655172409</v>
      </c>
      <c r="O41" s="10" t="s">
        <v>23</v>
      </c>
      <c r="P41" s="10" t="s">
        <v>24</v>
      </c>
      <c r="Q41" s="9" t="s">
        <v>57</v>
      </c>
      <c r="R41" s="10" t="s">
        <v>26</v>
      </c>
      <c r="S41" s="9" t="s">
        <v>40</v>
      </c>
      <c r="T41" s="9" t="s">
        <v>63</v>
      </c>
      <c r="U41" s="11"/>
    </row>
    <row r="42" spans="3:21" x14ac:dyDescent="0.7">
      <c r="C42" s="9">
        <v>39</v>
      </c>
      <c r="D42" s="9" t="s">
        <v>217</v>
      </c>
      <c r="E42" s="9" t="s">
        <v>218</v>
      </c>
      <c r="F42" s="9" t="s">
        <v>219</v>
      </c>
      <c r="G42" s="9" t="s">
        <v>220</v>
      </c>
      <c r="H42" s="9">
        <v>63</v>
      </c>
      <c r="I42" s="9">
        <v>58</v>
      </c>
      <c r="J42" s="9">
        <v>73</v>
      </c>
      <c r="K42" s="9">
        <v>60</v>
      </c>
      <c r="L42" s="9">
        <v>36</v>
      </c>
      <c r="M42" s="9">
        <f t="shared" si="4"/>
        <v>290</v>
      </c>
      <c r="N42" s="10">
        <f t="shared" si="1"/>
        <v>0.83333333333333337</v>
      </c>
      <c r="O42" s="10" t="s">
        <v>23</v>
      </c>
      <c r="P42" s="10" t="s">
        <v>24</v>
      </c>
      <c r="Q42" s="9" t="s">
        <v>33</v>
      </c>
      <c r="R42" s="10" t="s">
        <v>26</v>
      </c>
      <c r="S42" s="9" t="s">
        <v>27</v>
      </c>
      <c r="T42" s="9" t="s">
        <v>221</v>
      </c>
      <c r="U42" s="11"/>
    </row>
    <row r="43" spans="3:21" x14ac:dyDescent="0.7">
      <c r="C43" s="9">
        <v>40</v>
      </c>
      <c r="D43" s="9" t="s">
        <v>222</v>
      </c>
      <c r="E43" s="9" t="s">
        <v>223</v>
      </c>
      <c r="F43" s="9" t="s">
        <v>224</v>
      </c>
      <c r="G43" s="9" t="s">
        <v>225</v>
      </c>
      <c r="H43" s="9">
        <v>40</v>
      </c>
      <c r="I43" s="9">
        <v>79</v>
      </c>
      <c r="J43" s="9">
        <v>54</v>
      </c>
      <c r="K43" s="9">
        <v>47</v>
      </c>
      <c r="L43" s="9">
        <v>67</v>
      </c>
      <c r="M43" s="9">
        <f t="shared" si="4"/>
        <v>287</v>
      </c>
      <c r="N43" s="10">
        <f t="shared" si="1"/>
        <v>0.82471264367816088</v>
      </c>
      <c r="O43" s="10" t="s">
        <v>23</v>
      </c>
      <c r="P43" s="10" t="s">
        <v>24</v>
      </c>
      <c r="Q43" s="9" t="s">
        <v>57</v>
      </c>
      <c r="R43" s="10" t="s">
        <v>26</v>
      </c>
      <c r="S43" s="9" t="s">
        <v>40</v>
      </c>
      <c r="T43" s="9" t="s">
        <v>226</v>
      </c>
      <c r="U43" s="11"/>
    </row>
    <row r="44" spans="3:21" x14ac:dyDescent="0.7">
      <c r="C44" s="9">
        <v>41</v>
      </c>
      <c r="D44" s="9" t="s">
        <v>227</v>
      </c>
      <c r="E44" s="9" t="s">
        <v>125</v>
      </c>
      <c r="F44" s="9" t="s">
        <v>228</v>
      </c>
      <c r="G44" s="9" t="s">
        <v>229</v>
      </c>
      <c r="H44" s="9">
        <v>64</v>
      </c>
      <c r="I44" s="9">
        <v>54</v>
      </c>
      <c r="J44" s="9">
        <v>74</v>
      </c>
      <c r="K44" s="9">
        <v>43</v>
      </c>
      <c r="L44" s="9">
        <v>52</v>
      </c>
      <c r="M44" s="9">
        <f t="shared" si="4"/>
        <v>287</v>
      </c>
      <c r="N44" s="10">
        <f t="shared" si="1"/>
        <v>0.82471264367816088</v>
      </c>
      <c r="O44" s="10" t="s">
        <v>23</v>
      </c>
      <c r="P44" s="10" t="s">
        <v>24</v>
      </c>
      <c r="Q44" s="9" t="s">
        <v>33</v>
      </c>
      <c r="R44" s="10" t="s">
        <v>26</v>
      </c>
      <c r="S44" s="9" t="s">
        <v>40</v>
      </c>
      <c r="T44" s="9" t="s">
        <v>230</v>
      </c>
      <c r="U44" s="11"/>
    </row>
    <row r="45" spans="3:21" x14ac:dyDescent="0.7">
      <c r="C45" s="9">
        <v>42</v>
      </c>
      <c r="D45" s="9" t="s">
        <v>231</v>
      </c>
      <c r="E45" s="9" t="s">
        <v>232</v>
      </c>
      <c r="F45" s="9" t="s">
        <v>145</v>
      </c>
      <c r="G45" s="9" t="s">
        <v>233</v>
      </c>
      <c r="H45" s="9">
        <v>65</v>
      </c>
      <c r="I45" s="9">
        <v>79</v>
      </c>
      <c r="J45" s="9">
        <v>47</v>
      </c>
      <c r="K45" s="9">
        <v>37</v>
      </c>
      <c r="L45" s="9">
        <v>59</v>
      </c>
      <c r="M45" s="9">
        <f t="shared" si="4"/>
        <v>287</v>
      </c>
      <c r="N45" s="10">
        <f t="shared" si="1"/>
        <v>0.82471264367816088</v>
      </c>
      <c r="O45" s="10" t="s">
        <v>23</v>
      </c>
      <c r="P45" s="10" t="s">
        <v>24</v>
      </c>
      <c r="Q45" s="9" t="s">
        <v>33</v>
      </c>
      <c r="R45" s="10" t="s">
        <v>26</v>
      </c>
      <c r="S45" s="9" t="s">
        <v>27</v>
      </c>
      <c r="T45" s="9" t="s">
        <v>234</v>
      </c>
      <c r="U45" s="11"/>
    </row>
    <row r="46" spans="3:21" x14ac:dyDescent="0.7">
      <c r="C46" s="9">
        <v>43</v>
      </c>
      <c r="D46" s="9" t="s">
        <v>235</v>
      </c>
      <c r="E46" s="9" t="s">
        <v>236</v>
      </c>
      <c r="F46" s="9" t="s">
        <v>237</v>
      </c>
      <c r="G46" s="9" t="s">
        <v>238</v>
      </c>
      <c r="H46" s="9">
        <v>70</v>
      </c>
      <c r="I46" s="9">
        <v>59</v>
      </c>
      <c r="J46" s="9">
        <v>56</v>
      </c>
      <c r="K46" s="9">
        <v>34</v>
      </c>
      <c r="L46" s="9">
        <v>67</v>
      </c>
      <c r="M46" s="9">
        <f t="shared" si="4"/>
        <v>286</v>
      </c>
      <c r="N46" s="10">
        <f t="shared" si="1"/>
        <v>0.82183908045977017</v>
      </c>
      <c r="O46" s="10" t="s">
        <v>23</v>
      </c>
      <c r="P46" s="10" t="s">
        <v>24</v>
      </c>
      <c r="Q46" s="9" t="s">
        <v>25</v>
      </c>
      <c r="R46" s="10" t="s">
        <v>26</v>
      </c>
      <c r="S46" s="9" t="s">
        <v>40</v>
      </c>
      <c r="T46" s="9" t="s">
        <v>239</v>
      </c>
      <c r="U46" s="11"/>
    </row>
    <row r="47" spans="3:21" x14ac:dyDescent="0.7">
      <c r="C47" s="9">
        <v>44</v>
      </c>
      <c r="D47" s="9" t="s">
        <v>240</v>
      </c>
      <c r="E47" s="9" t="s">
        <v>241</v>
      </c>
      <c r="F47" s="9" t="s">
        <v>88</v>
      </c>
      <c r="G47" s="9" t="s">
        <v>242</v>
      </c>
      <c r="H47" s="9">
        <v>40</v>
      </c>
      <c r="I47" s="9">
        <v>55</v>
      </c>
      <c r="J47" s="9">
        <v>74</v>
      </c>
      <c r="K47" s="9">
        <v>46</v>
      </c>
      <c r="L47" s="9">
        <v>71</v>
      </c>
      <c r="M47" s="9">
        <f t="shared" si="4"/>
        <v>286</v>
      </c>
      <c r="N47" s="10">
        <f t="shared" si="1"/>
        <v>0.82183908045977017</v>
      </c>
      <c r="O47" s="10" t="s">
        <v>23</v>
      </c>
      <c r="P47" s="10" t="s">
        <v>24</v>
      </c>
      <c r="Q47" s="9" t="s">
        <v>25</v>
      </c>
      <c r="R47" s="10" t="s">
        <v>26</v>
      </c>
      <c r="S47" s="9" t="s">
        <v>27</v>
      </c>
      <c r="T47" s="9" t="s">
        <v>243</v>
      </c>
      <c r="U47" s="11"/>
    </row>
    <row r="48" spans="3:21" x14ac:dyDescent="0.7">
      <c r="C48" s="9">
        <v>45</v>
      </c>
      <c r="D48" s="9" t="s">
        <v>244</v>
      </c>
      <c r="E48" s="9" t="s">
        <v>120</v>
      </c>
      <c r="F48" s="9" t="s">
        <v>245</v>
      </c>
      <c r="G48" s="9" t="s">
        <v>246</v>
      </c>
      <c r="H48" s="9">
        <v>63</v>
      </c>
      <c r="I48" s="9">
        <v>63</v>
      </c>
      <c r="J48" s="9">
        <v>48</v>
      </c>
      <c r="K48" s="9">
        <v>45</v>
      </c>
      <c r="L48" s="9">
        <v>67</v>
      </c>
      <c r="M48" s="9">
        <f t="shared" si="4"/>
        <v>286</v>
      </c>
      <c r="N48" s="10">
        <f t="shared" si="1"/>
        <v>0.82183908045977017</v>
      </c>
      <c r="O48" s="10" t="s">
        <v>23</v>
      </c>
      <c r="P48" s="10" t="s">
        <v>24</v>
      </c>
      <c r="Q48" s="9" t="s">
        <v>57</v>
      </c>
      <c r="R48" s="10" t="s">
        <v>26</v>
      </c>
      <c r="S48" s="9" t="s">
        <v>27</v>
      </c>
      <c r="T48" s="9" t="s">
        <v>247</v>
      </c>
      <c r="U48" s="11"/>
    </row>
    <row r="49" spans="3:21" x14ac:dyDescent="0.7">
      <c r="C49" s="9">
        <v>46</v>
      </c>
      <c r="D49" s="9" t="s">
        <v>248</v>
      </c>
      <c r="E49" s="9" t="s">
        <v>249</v>
      </c>
      <c r="F49" s="9" t="s">
        <v>250</v>
      </c>
      <c r="G49" s="9" t="s">
        <v>251</v>
      </c>
      <c r="H49" s="9">
        <v>64</v>
      </c>
      <c r="I49" s="9">
        <v>72</v>
      </c>
      <c r="J49" s="9">
        <v>51</v>
      </c>
      <c r="K49" s="9">
        <v>46</v>
      </c>
      <c r="L49" s="9">
        <v>53</v>
      </c>
      <c r="M49" s="9">
        <f t="shared" si="4"/>
        <v>286</v>
      </c>
      <c r="N49" s="10">
        <f t="shared" si="1"/>
        <v>0.82183908045977017</v>
      </c>
      <c r="O49" s="10" t="s">
        <v>23</v>
      </c>
      <c r="P49" s="10" t="s">
        <v>24</v>
      </c>
      <c r="Q49" s="9" t="s">
        <v>57</v>
      </c>
      <c r="R49" s="10" t="s">
        <v>26</v>
      </c>
      <c r="S49" s="9" t="s">
        <v>40</v>
      </c>
      <c r="T49" s="9" t="s">
        <v>252</v>
      </c>
      <c r="U49" s="11"/>
    </row>
    <row r="50" spans="3:21" x14ac:dyDescent="0.7">
      <c r="C50" s="9">
        <v>47</v>
      </c>
      <c r="D50" s="9" t="s">
        <v>253</v>
      </c>
      <c r="E50" s="9" t="s">
        <v>254</v>
      </c>
      <c r="F50" s="9" t="s">
        <v>255</v>
      </c>
      <c r="G50" s="9" t="s">
        <v>256</v>
      </c>
      <c r="H50" s="9">
        <v>56</v>
      </c>
      <c r="I50" s="9">
        <v>69</v>
      </c>
      <c r="J50" s="9">
        <v>71</v>
      </c>
      <c r="K50" s="9">
        <v>59</v>
      </c>
      <c r="L50" s="9">
        <v>31</v>
      </c>
      <c r="M50" s="9">
        <f t="shared" si="4"/>
        <v>286</v>
      </c>
      <c r="N50" s="10">
        <f t="shared" si="1"/>
        <v>0.82183908045977017</v>
      </c>
      <c r="O50" s="10" t="s">
        <v>23</v>
      </c>
      <c r="P50" s="10" t="s">
        <v>24</v>
      </c>
      <c r="Q50" s="9" t="s">
        <v>33</v>
      </c>
      <c r="R50" s="10" t="s">
        <v>26</v>
      </c>
      <c r="S50" s="9" t="s">
        <v>27</v>
      </c>
      <c r="T50" s="9" t="s">
        <v>257</v>
      </c>
      <c r="U50" s="11"/>
    </row>
    <row r="51" spans="3:21" x14ac:dyDescent="0.7">
      <c r="C51" s="9">
        <v>48</v>
      </c>
      <c r="D51" s="9" t="s">
        <v>258</v>
      </c>
      <c r="E51" s="9" t="s">
        <v>259</v>
      </c>
      <c r="F51" s="9" t="s">
        <v>260</v>
      </c>
      <c r="G51" s="9" t="s">
        <v>261</v>
      </c>
      <c r="H51" s="9">
        <v>50</v>
      </c>
      <c r="I51" s="9">
        <v>80</v>
      </c>
      <c r="J51" s="9">
        <v>44</v>
      </c>
      <c r="K51" s="9">
        <v>48</v>
      </c>
      <c r="L51" s="9">
        <v>63</v>
      </c>
      <c r="M51" s="9">
        <f t="shared" si="4"/>
        <v>285</v>
      </c>
      <c r="N51" s="10">
        <f t="shared" si="1"/>
        <v>0.81896551724137934</v>
      </c>
      <c r="O51" s="10" t="s">
        <v>23</v>
      </c>
      <c r="P51" s="10" t="s">
        <v>24</v>
      </c>
      <c r="Q51" s="9" t="s">
        <v>25</v>
      </c>
      <c r="R51" s="10" t="s">
        <v>26</v>
      </c>
      <c r="S51" s="9" t="s">
        <v>27</v>
      </c>
      <c r="T51" s="9" t="s">
        <v>262</v>
      </c>
      <c r="U51" s="11"/>
    </row>
    <row r="52" spans="3:21" x14ac:dyDescent="0.7">
      <c r="C52" s="9">
        <v>49</v>
      </c>
      <c r="D52" s="9" t="s">
        <v>263</v>
      </c>
      <c r="E52" s="9" t="s">
        <v>264</v>
      </c>
      <c r="F52" s="9" t="s">
        <v>265</v>
      </c>
      <c r="G52" s="9" t="s">
        <v>266</v>
      </c>
      <c r="H52" s="9">
        <v>64</v>
      </c>
      <c r="I52" s="9">
        <v>66</v>
      </c>
      <c r="J52" s="9">
        <v>45</v>
      </c>
      <c r="K52" s="9">
        <v>52</v>
      </c>
      <c r="L52" s="9">
        <v>58</v>
      </c>
      <c r="M52" s="9">
        <f t="shared" si="4"/>
        <v>285</v>
      </c>
      <c r="N52" s="10">
        <f t="shared" si="1"/>
        <v>0.81896551724137934</v>
      </c>
      <c r="O52" s="10" t="s">
        <v>23</v>
      </c>
      <c r="P52" s="10" t="s">
        <v>24</v>
      </c>
      <c r="Q52" s="9" t="s">
        <v>57</v>
      </c>
      <c r="R52" s="10" t="s">
        <v>26</v>
      </c>
      <c r="S52" s="9" t="s">
        <v>40</v>
      </c>
      <c r="T52" s="9" t="s">
        <v>267</v>
      </c>
      <c r="U52" s="11"/>
    </row>
    <row r="53" spans="3:21" x14ac:dyDescent="0.7">
      <c r="C53" s="9">
        <v>50</v>
      </c>
      <c r="D53" s="9" t="s">
        <v>268</v>
      </c>
      <c r="E53" s="9" t="s">
        <v>269</v>
      </c>
      <c r="F53" s="9" t="s">
        <v>270</v>
      </c>
      <c r="G53" s="9" t="s">
        <v>271</v>
      </c>
      <c r="H53" s="9">
        <v>40</v>
      </c>
      <c r="I53" s="9">
        <v>74</v>
      </c>
      <c r="J53" s="9">
        <v>56</v>
      </c>
      <c r="K53" s="9">
        <v>51</v>
      </c>
      <c r="L53" s="9">
        <v>64</v>
      </c>
      <c r="M53" s="9">
        <f t="shared" si="4"/>
        <v>285</v>
      </c>
      <c r="N53" s="10">
        <f t="shared" si="1"/>
        <v>0.81896551724137934</v>
      </c>
      <c r="O53" s="10" t="s">
        <v>23</v>
      </c>
      <c r="P53" s="10" t="s">
        <v>24</v>
      </c>
      <c r="Q53" s="9" t="s">
        <v>57</v>
      </c>
      <c r="R53" s="10" t="s">
        <v>26</v>
      </c>
      <c r="S53" s="9" t="s">
        <v>40</v>
      </c>
      <c r="T53" s="9" t="s">
        <v>272</v>
      </c>
      <c r="U53" s="11"/>
    </row>
    <row r="54" spans="3:21" x14ac:dyDescent="0.7">
      <c r="C54" s="9">
        <v>51</v>
      </c>
      <c r="D54" s="9" t="s">
        <v>273</v>
      </c>
      <c r="E54" s="9" t="s">
        <v>274</v>
      </c>
      <c r="F54" s="9" t="s">
        <v>275</v>
      </c>
      <c r="G54" s="9" t="s">
        <v>276</v>
      </c>
      <c r="H54" s="9">
        <v>57</v>
      </c>
      <c r="I54" s="9">
        <v>61</v>
      </c>
      <c r="J54" s="9">
        <v>64</v>
      </c>
      <c r="K54" s="9">
        <v>64</v>
      </c>
      <c r="L54" s="9">
        <v>39</v>
      </c>
      <c r="M54" s="9">
        <f t="shared" si="4"/>
        <v>285</v>
      </c>
      <c r="N54" s="10">
        <f t="shared" si="1"/>
        <v>0.81896551724137934</v>
      </c>
      <c r="O54" s="10" t="s">
        <v>23</v>
      </c>
      <c r="P54" s="10" t="s">
        <v>24</v>
      </c>
      <c r="Q54" s="9" t="s">
        <v>33</v>
      </c>
      <c r="R54" s="10" t="s">
        <v>26</v>
      </c>
      <c r="S54" s="9" t="s">
        <v>40</v>
      </c>
      <c r="T54" s="9" t="s">
        <v>277</v>
      </c>
      <c r="U54" s="11"/>
    </row>
    <row r="55" spans="3:21" x14ac:dyDescent="0.7">
      <c r="C55" s="9">
        <v>52</v>
      </c>
      <c r="D55" s="9" t="s">
        <v>278</v>
      </c>
      <c r="E55" s="9" t="s">
        <v>279</v>
      </c>
      <c r="F55" s="9" t="s">
        <v>280</v>
      </c>
      <c r="G55" s="9" t="s">
        <v>67</v>
      </c>
      <c r="H55" s="9">
        <v>74</v>
      </c>
      <c r="I55" s="9">
        <v>69</v>
      </c>
      <c r="J55" s="9">
        <v>46</v>
      </c>
      <c r="K55" s="9">
        <v>49</v>
      </c>
      <c r="L55" s="9">
        <v>47</v>
      </c>
      <c r="M55" s="9">
        <f t="shared" si="4"/>
        <v>285</v>
      </c>
      <c r="N55" s="10">
        <f t="shared" si="1"/>
        <v>0.81896551724137934</v>
      </c>
      <c r="O55" s="10" t="s">
        <v>23</v>
      </c>
      <c r="P55" s="10" t="s">
        <v>24</v>
      </c>
      <c r="Q55" s="9" t="s">
        <v>33</v>
      </c>
      <c r="R55" s="10" t="s">
        <v>26</v>
      </c>
      <c r="S55" s="9" t="s">
        <v>27</v>
      </c>
      <c r="T55" s="9" t="s">
        <v>281</v>
      </c>
      <c r="U55" s="11"/>
    </row>
    <row r="56" spans="3:21" x14ac:dyDescent="0.7">
      <c r="C56" s="9">
        <v>53</v>
      </c>
      <c r="D56" s="9" t="s">
        <v>282</v>
      </c>
      <c r="E56" s="9" t="s">
        <v>283</v>
      </c>
      <c r="F56" s="9" t="s">
        <v>106</v>
      </c>
      <c r="G56" s="9" t="s">
        <v>284</v>
      </c>
      <c r="H56" s="9">
        <v>72</v>
      </c>
      <c r="I56" s="9">
        <v>76</v>
      </c>
      <c r="J56" s="9">
        <v>58</v>
      </c>
      <c r="K56" s="9">
        <v>39</v>
      </c>
      <c r="L56" s="9">
        <v>40</v>
      </c>
      <c r="M56" s="9">
        <f t="shared" si="4"/>
        <v>285</v>
      </c>
      <c r="N56" s="10">
        <f t="shared" si="1"/>
        <v>0.81896551724137934</v>
      </c>
      <c r="O56" s="10" t="s">
        <v>23</v>
      </c>
      <c r="P56" s="10" t="s">
        <v>24</v>
      </c>
      <c r="Q56" s="9" t="s">
        <v>33</v>
      </c>
      <c r="R56" s="10" t="s">
        <v>26</v>
      </c>
      <c r="S56" s="9" t="s">
        <v>40</v>
      </c>
      <c r="T56" s="9" t="s">
        <v>285</v>
      </c>
      <c r="U56" s="11"/>
    </row>
    <row r="57" spans="3:21" x14ac:dyDescent="0.7">
      <c r="C57" s="9">
        <v>54</v>
      </c>
      <c r="D57" s="9" t="s">
        <v>286</v>
      </c>
      <c r="E57" s="9" t="s">
        <v>287</v>
      </c>
      <c r="F57" s="9" t="s">
        <v>288</v>
      </c>
      <c r="G57" s="9" t="s">
        <v>289</v>
      </c>
      <c r="H57" s="9">
        <v>63</v>
      </c>
      <c r="I57" s="9">
        <v>60</v>
      </c>
      <c r="J57" s="9">
        <v>68</v>
      </c>
      <c r="K57" s="9">
        <v>53</v>
      </c>
      <c r="L57" s="9">
        <v>40</v>
      </c>
      <c r="M57" s="9">
        <f t="shared" si="4"/>
        <v>284</v>
      </c>
      <c r="N57" s="10">
        <f t="shared" si="1"/>
        <v>0.81609195402298851</v>
      </c>
      <c r="O57" s="10" t="s">
        <v>23</v>
      </c>
      <c r="P57" s="10" t="s">
        <v>24</v>
      </c>
      <c r="Q57" s="9" t="s">
        <v>25</v>
      </c>
      <c r="R57" s="10" t="s">
        <v>26</v>
      </c>
      <c r="S57" s="9" t="s">
        <v>40</v>
      </c>
      <c r="T57" s="9" t="s">
        <v>290</v>
      </c>
      <c r="U57" s="11"/>
    </row>
    <row r="58" spans="3:21" x14ac:dyDescent="0.7">
      <c r="C58" s="9">
        <v>55</v>
      </c>
      <c r="D58" s="9" t="s">
        <v>291</v>
      </c>
      <c r="E58" s="9" t="s">
        <v>292</v>
      </c>
      <c r="F58" s="9" t="s">
        <v>293</v>
      </c>
      <c r="G58" s="9" t="s">
        <v>294</v>
      </c>
      <c r="H58" s="9">
        <v>39</v>
      </c>
      <c r="I58" s="9">
        <v>71</v>
      </c>
      <c r="J58" s="9">
        <v>44</v>
      </c>
      <c r="K58" s="9">
        <v>64</v>
      </c>
      <c r="L58" s="9">
        <v>65</v>
      </c>
      <c r="M58" s="9">
        <f t="shared" si="4"/>
        <v>283</v>
      </c>
      <c r="N58" s="10">
        <f t="shared" si="1"/>
        <v>0.81321839080459768</v>
      </c>
      <c r="O58" s="10" t="s">
        <v>23</v>
      </c>
      <c r="P58" s="10" t="s">
        <v>24</v>
      </c>
      <c r="Q58" s="9" t="s">
        <v>25</v>
      </c>
      <c r="R58" s="10" t="s">
        <v>26</v>
      </c>
      <c r="S58" s="9" t="s">
        <v>40</v>
      </c>
      <c r="T58" s="9" t="s">
        <v>295</v>
      </c>
      <c r="U58" s="11"/>
    </row>
    <row r="59" spans="3:21" x14ac:dyDescent="0.7">
      <c r="C59" s="9">
        <v>56</v>
      </c>
      <c r="D59" s="9" t="s">
        <v>296</v>
      </c>
      <c r="E59" s="9" t="s">
        <v>297</v>
      </c>
      <c r="F59" s="9" t="s">
        <v>97</v>
      </c>
      <c r="G59" s="9" t="s">
        <v>298</v>
      </c>
      <c r="H59" s="9">
        <v>50</v>
      </c>
      <c r="I59" s="9">
        <v>54</v>
      </c>
      <c r="J59" s="9">
        <v>60</v>
      </c>
      <c r="K59" s="9">
        <v>70</v>
      </c>
      <c r="L59" s="9">
        <v>49</v>
      </c>
      <c r="M59" s="9">
        <f t="shared" si="4"/>
        <v>283</v>
      </c>
      <c r="N59" s="10">
        <f t="shared" si="1"/>
        <v>0.81321839080459768</v>
      </c>
      <c r="O59" s="10" t="s">
        <v>23</v>
      </c>
      <c r="P59" s="10" t="s">
        <v>24</v>
      </c>
      <c r="Q59" s="9" t="s">
        <v>57</v>
      </c>
      <c r="R59" s="10" t="s">
        <v>26</v>
      </c>
      <c r="S59" s="9" t="s">
        <v>40</v>
      </c>
      <c r="T59" s="9" t="s">
        <v>299</v>
      </c>
      <c r="U59" s="11"/>
    </row>
    <row r="60" spans="3:21" x14ac:dyDescent="0.7">
      <c r="C60" s="9">
        <v>57</v>
      </c>
      <c r="D60" s="9" t="s">
        <v>300</v>
      </c>
      <c r="E60" s="9" t="s">
        <v>301</v>
      </c>
      <c r="F60" s="9" t="s">
        <v>302</v>
      </c>
      <c r="G60" s="9" t="s">
        <v>303</v>
      </c>
      <c r="H60" s="9">
        <v>47</v>
      </c>
      <c r="I60" s="9">
        <v>62</v>
      </c>
      <c r="J60" s="9">
        <v>69</v>
      </c>
      <c r="K60" s="9">
        <v>38</v>
      </c>
      <c r="L60" s="9">
        <v>67</v>
      </c>
      <c r="M60" s="9">
        <f t="shared" si="4"/>
        <v>283</v>
      </c>
      <c r="N60" s="10">
        <f t="shared" si="1"/>
        <v>0.81321839080459768</v>
      </c>
      <c r="O60" s="10" t="s">
        <v>23</v>
      </c>
      <c r="P60" s="10" t="s">
        <v>24</v>
      </c>
      <c r="Q60" s="9" t="s">
        <v>33</v>
      </c>
      <c r="R60" s="10" t="s">
        <v>26</v>
      </c>
      <c r="S60" s="9" t="s">
        <v>40</v>
      </c>
      <c r="T60" s="9" t="s">
        <v>304</v>
      </c>
      <c r="U60" s="11"/>
    </row>
    <row r="61" spans="3:21" x14ac:dyDescent="0.7">
      <c r="C61" s="9">
        <v>58</v>
      </c>
      <c r="D61" s="9" t="s">
        <v>305</v>
      </c>
      <c r="E61" s="9" t="s">
        <v>306</v>
      </c>
      <c r="F61" s="9" t="s">
        <v>97</v>
      </c>
      <c r="G61" s="9" t="s">
        <v>307</v>
      </c>
      <c r="H61" s="9">
        <v>74</v>
      </c>
      <c r="I61" s="9">
        <v>68</v>
      </c>
      <c r="J61" s="9">
        <v>40</v>
      </c>
      <c r="K61" s="9">
        <v>32</v>
      </c>
      <c r="L61" s="9">
        <v>69</v>
      </c>
      <c r="M61" s="9">
        <f t="shared" si="4"/>
        <v>283</v>
      </c>
      <c r="N61" s="10">
        <f t="shared" si="1"/>
        <v>0.81321839080459768</v>
      </c>
      <c r="O61" s="10" t="s">
        <v>23</v>
      </c>
      <c r="P61" s="10" t="s">
        <v>24</v>
      </c>
      <c r="Q61" s="9" t="s">
        <v>33</v>
      </c>
      <c r="R61" s="10" t="s">
        <v>26</v>
      </c>
      <c r="S61" s="9" t="s">
        <v>40</v>
      </c>
      <c r="T61" s="9" t="s">
        <v>308</v>
      </c>
      <c r="U61" s="11"/>
    </row>
    <row r="62" spans="3:21" x14ac:dyDescent="0.7">
      <c r="C62" s="9">
        <v>59</v>
      </c>
      <c r="D62" s="9" t="s">
        <v>309</v>
      </c>
      <c r="E62" s="9" t="s">
        <v>310</v>
      </c>
      <c r="F62" s="9" t="s">
        <v>311</v>
      </c>
      <c r="G62" s="9" t="s">
        <v>312</v>
      </c>
      <c r="H62" s="9">
        <v>60</v>
      </c>
      <c r="I62" s="9">
        <v>71</v>
      </c>
      <c r="J62" s="9">
        <v>49</v>
      </c>
      <c r="K62" s="9">
        <v>65</v>
      </c>
      <c r="L62" s="9">
        <v>37</v>
      </c>
      <c r="M62" s="9">
        <f t="shared" si="4"/>
        <v>282</v>
      </c>
      <c r="N62" s="10">
        <f t="shared" si="1"/>
        <v>0.81034482758620685</v>
      </c>
      <c r="O62" s="10" t="s">
        <v>23</v>
      </c>
      <c r="P62" s="10" t="s">
        <v>24</v>
      </c>
      <c r="Q62" s="9" t="s">
        <v>25</v>
      </c>
      <c r="R62" s="10" t="s">
        <v>26</v>
      </c>
      <c r="S62" s="9" t="s">
        <v>27</v>
      </c>
      <c r="T62" s="9" t="s">
        <v>313</v>
      </c>
      <c r="U62" s="11"/>
    </row>
    <row r="63" spans="3:21" x14ac:dyDescent="0.7">
      <c r="C63" s="9">
        <v>60</v>
      </c>
      <c r="D63" s="9" t="s">
        <v>314</v>
      </c>
      <c r="E63" s="9" t="s">
        <v>315</v>
      </c>
      <c r="F63" s="9" t="s">
        <v>316</v>
      </c>
      <c r="G63" s="9" t="s">
        <v>317</v>
      </c>
      <c r="H63" s="9">
        <v>53</v>
      </c>
      <c r="I63" s="9">
        <v>78</v>
      </c>
      <c r="J63" s="9">
        <v>76</v>
      </c>
      <c r="K63" s="9">
        <v>51</v>
      </c>
      <c r="L63" s="9">
        <v>24</v>
      </c>
      <c r="M63" s="9">
        <f t="shared" si="4"/>
        <v>282</v>
      </c>
      <c r="N63" s="10">
        <f t="shared" si="1"/>
        <v>0.81034482758620685</v>
      </c>
      <c r="O63" s="10" t="s">
        <v>23</v>
      </c>
      <c r="P63" s="10" t="s">
        <v>24</v>
      </c>
      <c r="Q63" s="9" t="s">
        <v>25</v>
      </c>
      <c r="R63" s="10" t="s">
        <v>26</v>
      </c>
      <c r="S63" s="9" t="s">
        <v>27</v>
      </c>
      <c r="T63" s="9" t="s">
        <v>318</v>
      </c>
      <c r="U63" s="11"/>
    </row>
    <row r="64" spans="3:21" x14ac:dyDescent="0.7">
      <c r="C64" s="9">
        <v>61</v>
      </c>
      <c r="D64" s="9" t="s">
        <v>319</v>
      </c>
      <c r="E64" s="9" t="s">
        <v>320</v>
      </c>
      <c r="F64" s="9" t="s">
        <v>321</v>
      </c>
      <c r="G64" s="9" t="s">
        <v>322</v>
      </c>
      <c r="H64" s="9">
        <v>38</v>
      </c>
      <c r="I64" s="9">
        <v>73</v>
      </c>
      <c r="J64" s="9">
        <v>49</v>
      </c>
      <c r="K64" s="9">
        <v>70</v>
      </c>
      <c r="L64" s="9">
        <v>52</v>
      </c>
      <c r="M64" s="9">
        <f t="shared" si="4"/>
        <v>282</v>
      </c>
      <c r="N64" s="10">
        <f t="shared" si="1"/>
        <v>0.81034482758620685</v>
      </c>
      <c r="O64" s="10" t="s">
        <v>23</v>
      </c>
      <c r="P64" s="10" t="s">
        <v>24</v>
      </c>
      <c r="Q64" s="9" t="s">
        <v>33</v>
      </c>
      <c r="R64" s="10" t="s">
        <v>26</v>
      </c>
      <c r="S64" s="9" t="s">
        <v>40</v>
      </c>
      <c r="T64" s="9" t="s">
        <v>323</v>
      </c>
      <c r="U64" s="11"/>
    </row>
    <row r="65" spans="3:21" x14ac:dyDescent="0.7">
      <c r="C65" s="9">
        <v>62</v>
      </c>
      <c r="D65" s="9" t="s">
        <v>324</v>
      </c>
      <c r="E65" s="9" t="s">
        <v>325</v>
      </c>
      <c r="F65" s="9" t="s">
        <v>326</v>
      </c>
      <c r="G65" s="9" t="s">
        <v>327</v>
      </c>
      <c r="H65" s="9">
        <v>58</v>
      </c>
      <c r="I65" s="9">
        <v>63</v>
      </c>
      <c r="J65" s="9">
        <v>70</v>
      </c>
      <c r="K65" s="9">
        <v>22</v>
      </c>
      <c r="L65" s="9">
        <v>68</v>
      </c>
      <c r="M65" s="9">
        <f t="shared" si="4"/>
        <v>281</v>
      </c>
      <c r="N65" s="10">
        <f t="shared" si="1"/>
        <v>0.80747126436781613</v>
      </c>
      <c r="O65" s="10" t="s">
        <v>23</v>
      </c>
      <c r="P65" s="10" t="s">
        <v>24</v>
      </c>
      <c r="Q65" s="9" t="s">
        <v>25</v>
      </c>
      <c r="R65" s="10" t="s">
        <v>26</v>
      </c>
      <c r="S65" s="9" t="s">
        <v>40</v>
      </c>
      <c r="T65" s="9" t="s">
        <v>328</v>
      </c>
      <c r="U65" s="11"/>
    </row>
    <row r="66" spans="3:21" x14ac:dyDescent="0.7">
      <c r="C66" s="9">
        <v>63</v>
      </c>
      <c r="D66" s="9" t="s">
        <v>329</v>
      </c>
      <c r="E66" s="9" t="s">
        <v>330</v>
      </c>
      <c r="F66" s="9" t="s">
        <v>331</v>
      </c>
      <c r="G66" s="9" t="s">
        <v>332</v>
      </c>
      <c r="H66" s="9">
        <v>38</v>
      </c>
      <c r="I66" s="9">
        <v>80</v>
      </c>
      <c r="J66" s="9">
        <v>49</v>
      </c>
      <c r="K66" s="9">
        <v>51</v>
      </c>
      <c r="L66" s="9">
        <v>63</v>
      </c>
      <c r="M66" s="9">
        <f t="shared" si="4"/>
        <v>281</v>
      </c>
      <c r="N66" s="10">
        <f t="shared" si="1"/>
        <v>0.80747126436781613</v>
      </c>
      <c r="O66" s="10" t="s">
        <v>23</v>
      </c>
      <c r="P66" s="10" t="s">
        <v>24</v>
      </c>
      <c r="Q66" s="9" t="s">
        <v>33</v>
      </c>
      <c r="R66" s="10" t="s">
        <v>26</v>
      </c>
      <c r="S66" s="9" t="s">
        <v>27</v>
      </c>
      <c r="T66" s="9" t="s">
        <v>333</v>
      </c>
      <c r="U66" s="11"/>
    </row>
    <row r="67" spans="3:21" x14ac:dyDescent="0.7">
      <c r="C67" s="9">
        <v>64</v>
      </c>
      <c r="D67" s="9" t="s">
        <v>334</v>
      </c>
      <c r="E67" s="9" t="s">
        <v>335</v>
      </c>
      <c r="F67" s="9" t="s">
        <v>336</v>
      </c>
      <c r="G67" s="9" t="s">
        <v>337</v>
      </c>
      <c r="H67" s="9">
        <v>72</v>
      </c>
      <c r="I67" s="9">
        <v>70</v>
      </c>
      <c r="J67" s="9">
        <v>64</v>
      </c>
      <c r="K67" s="9">
        <v>23</v>
      </c>
      <c r="L67" s="9">
        <v>51</v>
      </c>
      <c r="M67" s="9">
        <f t="shared" si="4"/>
        <v>280</v>
      </c>
      <c r="N67" s="10">
        <f t="shared" si="1"/>
        <v>0.8045977011494253</v>
      </c>
      <c r="O67" s="10" t="s">
        <v>23</v>
      </c>
      <c r="P67" s="10" t="s">
        <v>24</v>
      </c>
      <c r="Q67" s="9" t="s">
        <v>33</v>
      </c>
      <c r="R67" s="10" t="s">
        <v>26</v>
      </c>
      <c r="S67" s="9" t="s">
        <v>40</v>
      </c>
      <c r="T67" s="9" t="s">
        <v>162</v>
      </c>
      <c r="U67" s="11"/>
    </row>
    <row r="68" spans="3:21" x14ac:dyDescent="0.7">
      <c r="C68" s="9">
        <v>65</v>
      </c>
      <c r="D68" s="9" t="s">
        <v>338</v>
      </c>
      <c r="E68" s="9" t="s">
        <v>339</v>
      </c>
      <c r="F68" s="9" t="s">
        <v>340</v>
      </c>
      <c r="G68" s="9" t="s">
        <v>341</v>
      </c>
      <c r="H68" s="9">
        <v>49</v>
      </c>
      <c r="I68" s="9">
        <v>55</v>
      </c>
      <c r="J68" s="9">
        <v>78</v>
      </c>
      <c r="K68" s="9">
        <v>53</v>
      </c>
      <c r="L68" s="9">
        <v>44</v>
      </c>
      <c r="M68" s="9">
        <f t="shared" ref="M68:M131" si="5">SUM(H68:L68)</f>
        <v>279</v>
      </c>
      <c r="N68" s="10">
        <f t="shared" si="1"/>
        <v>0.80172413793103448</v>
      </c>
      <c r="O68" s="10" t="s">
        <v>23</v>
      </c>
      <c r="P68" s="10" t="s">
        <v>24</v>
      </c>
      <c r="Q68" s="9" t="s">
        <v>25</v>
      </c>
      <c r="R68" s="10" t="s">
        <v>26</v>
      </c>
      <c r="S68" s="9" t="s">
        <v>27</v>
      </c>
      <c r="T68" s="9" t="s">
        <v>313</v>
      </c>
      <c r="U68" s="11"/>
    </row>
    <row r="69" spans="3:21" x14ac:dyDescent="0.7">
      <c r="C69" s="9">
        <v>66</v>
      </c>
      <c r="D69" s="9" t="s">
        <v>342</v>
      </c>
      <c r="E69" s="9" t="s">
        <v>343</v>
      </c>
      <c r="F69" s="9" t="s">
        <v>344</v>
      </c>
      <c r="G69" s="9" t="s">
        <v>345</v>
      </c>
      <c r="H69" s="9">
        <v>53</v>
      </c>
      <c r="I69" s="9">
        <v>70</v>
      </c>
      <c r="J69" s="9">
        <v>63</v>
      </c>
      <c r="K69" s="9">
        <v>42</v>
      </c>
      <c r="L69" s="9">
        <v>51</v>
      </c>
      <c r="M69" s="9">
        <f t="shared" si="5"/>
        <v>279</v>
      </c>
      <c r="N69" s="10">
        <f t="shared" ref="N69:N132" si="6">M69/$M$4</f>
        <v>0.80172413793103448</v>
      </c>
      <c r="O69" s="10" t="s">
        <v>23</v>
      </c>
      <c r="P69" s="10" t="s">
        <v>24</v>
      </c>
      <c r="Q69" s="9" t="s">
        <v>33</v>
      </c>
      <c r="R69" s="10" t="s">
        <v>26</v>
      </c>
      <c r="S69" s="9" t="s">
        <v>27</v>
      </c>
      <c r="T69" s="9" t="s">
        <v>346</v>
      </c>
      <c r="U69" s="11"/>
    </row>
    <row r="70" spans="3:21" x14ac:dyDescent="0.7">
      <c r="C70" s="9">
        <v>67</v>
      </c>
      <c r="D70" s="9" t="s">
        <v>347</v>
      </c>
      <c r="E70" s="9" t="s">
        <v>348</v>
      </c>
      <c r="F70" s="9" t="s">
        <v>349</v>
      </c>
      <c r="G70" s="9" t="s">
        <v>350</v>
      </c>
      <c r="H70" s="9">
        <v>66</v>
      </c>
      <c r="I70" s="9">
        <v>67</v>
      </c>
      <c r="J70" s="9">
        <v>70</v>
      </c>
      <c r="K70" s="9">
        <v>55</v>
      </c>
      <c r="L70" s="9">
        <v>20</v>
      </c>
      <c r="M70" s="9">
        <f t="shared" si="5"/>
        <v>278</v>
      </c>
      <c r="N70" s="10">
        <f t="shared" si="6"/>
        <v>0.79885057471264365</v>
      </c>
      <c r="O70" s="10" t="s">
        <v>23</v>
      </c>
      <c r="P70" s="10" t="s">
        <v>24</v>
      </c>
      <c r="Q70" s="9" t="s">
        <v>57</v>
      </c>
      <c r="R70" s="10" t="s">
        <v>26</v>
      </c>
      <c r="S70" s="9" t="s">
        <v>40</v>
      </c>
      <c r="T70" s="9" t="s">
        <v>351</v>
      </c>
      <c r="U70" s="11"/>
    </row>
    <row r="71" spans="3:21" x14ac:dyDescent="0.7">
      <c r="C71" s="9">
        <v>68</v>
      </c>
      <c r="D71" s="9" t="s">
        <v>352</v>
      </c>
      <c r="E71" s="9" t="s">
        <v>353</v>
      </c>
      <c r="F71" s="9" t="s">
        <v>189</v>
      </c>
      <c r="G71" s="9" t="s">
        <v>354</v>
      </c>
      <c r="H71" s="9">
        <v>44</v>
      </c>
      <c r="I71" s="9">
        <v>72</v>
      </c>
      <c r="J71" s="9">
        <v>61</v>
      </c>
      <c r="K71" s="9">
        <v>48</v>
      </c>
      <c r="L71" s="9">
        <v>53</v>
      </c>
      <c r="M71" s="9">
        <f t="shared" si="5"/>
        <v>278</v>
      </c>
      <c r="N71" s="10">
        <f t="shared" si="6"/>
        <v>0.79885057471264365</v>
      </c>
      <c r="O71" s="10" t="s">
        <v>23</v>
      </c>
      <c r="P71" s="10" t="s">
        <v>24</v>
      </c>
      <c r="Q71" s="9" t="s">
        <v>57</v>
      </c>
      <c r="R71" s="10" t="s">
        <v>26</v>
      </c>
      <c r="S71" s="9" t="s">
        <v>27</v>
      </c>
      <c r="T71" s="9" t="s">
        <v>355</v>
      </c>
      <c r="U71" s="11"/>
    </row>
    <row r="72" spans="3:21" x14ac:dyDescent="0.7">
      <c r="C72" s="9">
        <v>69</v>
      </c>
      <c r="D72" s="9" t="s">
        <v>356</v>
      </c>
      <c r="E72" s="9" t="s">
        <v>357</v>
      </c>
      <c r="F72" s="9" t="s">
        <v>288</v>
      </c>
      <c r="G72" s="9" t="s">
        <v>358</v>
      </c>
      <c r="H72" s="9">
        <v>45</v>
      </c>
      <c r="I72" s="9">
        <v>66</v>
      </c>
      <c r="J72" s="9">
        <v>76</v>
      </c>
      <c r="K72" s="9">
        <v>40</v>
      </c>
      <c r="L72" s="9">
        <v>51</v>
      </c>
      <c r="M72" s="9">
        <f t="shared" si="5"/>
        <v>278</v>
      </c>
      <c r="N72" s="10">
        <f t="shared" si="6"/>
        <v>0.79885057471264365</v>
      </c>
      <c r="O72" s="10" t="s">
        <v>23</v>
      </c>
      <c r="P72" s="10" t="s">
        <v>24</v>
      </c>
      <c r="Q72" s="9" t="s">
        <v>33</v>
      </c>
      <c r="R72" s="10" t="s">
        <v>26</v>
      </c>
      <c r="S72" s="9" t="s">
        <v>40</v>
      </c>
      <c r="T72" s="9" t="s">
        <v>359</v>
      </c>
      <c r="U72" s="11"/>
    </row>
    <row r="73" spans="3:21" x14ac:dyDescent="0.7">
      <c r="C73" s="9">
        <v>70</v>
      </c>
      <c r="D73" s="9" t="s">
        <v>360</v>
      </c>
      <c r="E73" s="9" t="s">
        <v>361</v>
      </c>
      <c r="F73" s="9" t="s">
        <v>362</v>
      </c>
      <c r="G73" s="9" t="s">
        <v>363</v>
      </c>
      <c r="H73" s="9">
        <v>58</v>
      </c>
      <c r="I73" s="9">
        <v>64</v>
      </c>
      <c r="J73" s="9">
        <v>47</v>
      </c>
      <c r="K73" s="9">
        <v>46</v>
      </c>
      <c r="L73" s="9">
        <v>62</v>
      </c>
      <c r="M73" s="9">
        <f t="shared" si="5"/>
        <v>277</v>
      </c>
      <c r="N73" s="10">
        <f t="shared" si="6"/>
        <v>0.79597701149425293</v>
      </c>
      <c r="O73" s="10" t="s">
        <v>23</v>
      </c>
      <c r="P73" s="10" t="s">
        <v>24</v>
      </c>
      <c r="Q73" s="9" t="s">
        <v>57</v>
      </c>
      <c r="R73" s="10" t="s">
        <v>26</v>
      </c>
      <c r="S73" s="9" t="s">
        <v>40</v>
      </c>
      <c r="T73" s="9" t="s">
        <v>364</v>
      </c>
      <c r="U73" s="11"/>
    </row>
    <row r="74" spans="3:21" x14ac:dyDescent="0.7">
      <c r="C74" s="9">
        <v>71</v>
      </c>
      <c r="D74" s="9" t="s">
        <v>365</v>
      </c>
      <c r="E74" s="9" t="s">
        <v>366</v>
      </c>
      <c r="F74" s="9" t="s">
        <v>367</v>
      </c>
      <c r="G74" s="9" t="s">
        <v>368</v>
      </c>
      <c r="H74" s="9">
        <v>49</v>
      </c>
      <c r="I74" s="9">
        <v>57</v>
      </c>
      <c r="J74" s="9">
        <v>73</v>
      </c>
      <c r="K74" s="9">
        <v>53</v>
      </c>
      <c r="L74" s="9">
        <v>42</v>
      </c>
      <c r="M74" s="9">
        <f t="shared" si="5"/>
        <v>274</v>
      </c>
      <c r="N74" s="10">
        <f t="shared" si="6"/>
        <v>0.78735632183908044</v>
      </c>
      <c r="O74" s="10" t="s">
        <v>23</v>
      </c>
      <c r="P74" s="10" t="s">
        <v>24</v>
      </c>
      <c r="Q74" s="9" t="s">
        <v>25</v>
      </c>
      <c r="R74" s="10" t="s">
        <v>26</v>
      </c>
      <c r="S74" s="9" t="s">
        <v>27</v>
      </c>
      <c r="T74" s="9" t="s">
        <v>369</v>
      </c>
      <c r="U74" s="11"/>
    </row>
    <row r="75" spans="3:21" x14ac:dyDescent="0.7">
      <c r="C75" s="9">
        <v>72</v>
      </c>
      <c r="D75" s="9" t="s">
        <v>370</v>
      </c>
      <c r="E75" s="9" t="s">
        <v>371</v>
      </c>
      <c r="F75" s="9" t="s">
        <v>372</v>
      </c>
      <c r="G75" s="9" t="s">
        <v>373</v>
      </c>
      <c r="H75" s="9">
        <v>44</v>
      </c>
      <c r="I75" s="9">
        <v>66</v>
      </c>
      <c r="J75" s="9">
        <v>55</v>
      </c>
      <c r="K75" s="9">
        <v>67</v>
      </c>
      <c r="L75" s="9">
        <v>41</v>
      </c>
      <c r="M75" s="9">
        <f t="shared" si="5"/>
        <v>273</v>
      </c>
      <c r="N75" s="10">
        <f t="shared" si="6"/>
        <v>0.78448275862068961</v>
      </c>
      <c r="O75" s="10" t="s">
        <v>23</v>
      </c>
      <c r="P75" s="10" t="s">
        <v>24</v>
      </c>
      <c r="Q75" s="9" t="s">
        <v>33</v>
      </c>
      <c r="R75" s="10" t="s">
        <v>26</v>
      </c>
      <c r="S75" s="9" t="s">
        <v>40</v>
      </c>
      <c r="T75" s="9" t="s">
        <v>374</v>
      </c>
      <c r="U75" s="11"/>
    </row>
    <row r="76" spans="3:21" x14ac:dyDescent="0.7">
      <c r="C76" s="9">
        <v>73</v>
      </c>
      <c r="D76" s="9" t="s">
        <v>375</v>
      </c>
      <c r="E76" s="9" t="s">
        <v>376</v>
      </c>
      <c r="F76" s="9" t="s">
        <v>377</v>
      </c>
      <c r="G76" s="9" t="s">
        <v>181</v>
      </c>
      <c r="H76" s="9">
        <v>45</v>
      </c>
      <c r="I76" s="9">
        <v>58</v>
      </c>
      <c r="J76" s="9">
        <v>43</v>
      </c>
      <c r="K76" s="9">
        <v>67</v>
      </c>
      <c r="L76" s="9">
        <v>58</v>
      </c>
      <c r="M76" s="9">
        <f t="shared" si="5"/>
        <v>271</v>
      </c>
      <c r="N76" s="10">
        <f t="shared" si="6"/>
        <v>0.77873563218390807</v>
      </c>
      <c r="O76" s="10" t="s">
        <v>23</v>
      </c>
      <c r="P76" s="10" t="s">
        <v>24</v>
      </c>
      <c r="Q76" s="9" t="s">
        <v>25</v>
      </c>
      <c r="R76" s="10" t="s">
        <v>26</v>
      </c>
      <c r="S76" s="9" t="s">
        <v>40</v>
      </c>
      <c r="T76" s="9" t="s">
        <v>378</v>
      </c>
      <c r="U76" s="11"/>
    </row>
    <row r="77" spans="3:21" x14ac:dyDescent="0.7">
      <c r="C77" s="9">
        <v>74</v>
      </c>
      <c r="D77" s="9" t="s">
        <v>379</v>
      </c>
      <c r="E77" s="9" t="s">
        <v>380</v>
      </c>
      <c r="F77" s="9" t="s">
        <v>381</v>
      </c>
      <c r="G77" s="9" t="s">
        <v>382</v>
      </c>
      <c r="H77" s="9">
        <v>58</v>
      </c>
      <c r="I77" s="9">
        <v>56</v>
      </c>
      <c r="J77" s="9">
        <v>41</v>
      </c>
      <c r="K77" s="9">
        <v>58</v>
      </c>
      <c r="L77" s="9">
        <v>58</v>
      </c>
      <c r="M77" s="9">
        <f t="shared" si="5"/>
        <v>271</v>
      </c>
      <c r="N77" s="10">
        <f t="shared" si="6"/>
        <v>0.77873563218390807</v>
      </c>
      <c r="O77" s="10" t="s">
        <v>23</v>
      </c>
      <c r="P77" s="10" t="s">
        <v>24</v>
      </c>
      <c r="Q77" s="9" t="s">
        <v>25</v>
      </c>
      <c r="R77" s="10" t="s">
        <v>26</v>
      </c>
      <c r="S77" s="9" t="s">
        <v>40</v>
      </c>
      <c r="T77" s="9" t="s">
        <v>383</v>
      </c>
      <c r="U77" s="11"/>
    </row>
    <row r="78" spans="3:21" x14ac:dyDescent="0.7">
      <c r="C78" s="9">
        <v>75</v>
      </c>
      <c r="D78" s="9" t="s">
        <v>384</v>
      </c>
      <c r="E78" s="9" t="s">
        <v>385</v>
      </c>
      <c r="F78" s="9" t="s">
        <v>155</v>
      </c>
      <c r="G78" s="9" t="s">
        <v>386</v>
      </c>
      <c r="H78" s="9">
        <v>35</v>
      </c>
      <c r="I78" s="9">
        <v>64</v>
      </c>
      <c r="J78" s="9">
        <v>44</v>
      </c>
      <c r="K78" s="9">
        <v>69</v>
      </c>
      <c r="L78" s="9">
        <v>58</v>
      </c>
      <c r="M78" s="9">
        <f t="shared" si="5"/>
        <v>270</v>
      </c>
      <c r="N78" s="10">
        <f t="shared" si="6"/>
        <v>0.77586206896551724</v>
      </c>
      <c r="O78" s="10" t="s">
        <v>23</v>
      </c>
      <c r="P78" s="10" t="s">
        <v>24</v>
      </c>
      <c r="Q78" s="9" t="s">
        <v>25</v>
      </c>
      <c r="R78" s="10" t="s">
        <v>26</v>
      </c>
      <c r="S78" s="9" t="s">
        <v>27</v>
      </c>
      <c r="T78" s="9" t="s">
        <v>387</v>
      </c>
      <c r="U78" s="11"/>
    </row>
    <row r="79" spans="3:21" x14ac:dyDescent="0.7">
      <c r="C79" s="9">
        <v>76</v>
      </c>
      <c r="D79" s="9" t="s">
        <v>388</v>
      </c>
      <c r="E79" s="9" t="s">
        <v>389</v>
      </c>
      <c r="F79" s="9" t="s">
        <v>381</v>
      </c>
      <c r="G79" s="9" t="s">
        <v>390</v>
      </c>
      <c r="H79" s="9">
        <v>47</v>
      </c>
      <c r="I79" s="9">
        <v>58</v>
      </c>
      <c r="J79" s="9">
        <v>64</v>
      </c>
      <c r="K79" s="9">
        <v>52</v>
      </c>
      <c r="L79" s="9">
        <v>49</v>
      </c>
      <c r="M79" s="9">
        <f t="shared" si="5"/>
        <v>270</v>
      </c>
      <c r="N79" s="10">
        <f t="shared" si="6"/>
        <v>0.77586206896551724</v>
      </c>
      <c r="O79" s="10" t="s">
        <v>23</v>
      </c>
      <c r="P79" s="10" t="s">
        <v>24</v>
      </c>
      <c r="Q79" s="9" t="s">
        <v>25</v>
      </c>
      <c r="R79" s="10" t="s">
        <v>26</v>
      </c>
      <c r="S79" s="9" t="s">
        <v>40</v>
      </c>
      <c r="T79" s="9" t="s">
        <v>391</v>
      </c>
      <c r="U79" s="11"/>
    </row>
    <row r="80" spans="3:21" x14ac:dyDescent="0.7">
      <c r="C80" s="9">
        <v>77</v>
      </c>
      <c r="D80" s="9" t="s">
        <v>392</v>
      </c>
      <c r="E80" s="9" t="s">
        <v>393</v>
      </c>
      <c r="F80" s="9" t="s">
        <v>394</v>
      </c>
      <c r="G80" s="9" t="s">
        <v>395</v>
      </c>
      <c r="H80" s="9">
        <v>58</v>
      </c>
      <c r="I80" s="9">
        <v>57</v>
      </c>
      <c r="J80" s="9">
        <v>58</v>
      </c>
      <c r="K80" s="9">
        <v>38</v>
      </c>
      <c r="L80" s="9">
        <v>59</v>
      </c>
      <c r="M80" s="9">
        <f t="shared" si="5"/>
        <v>270</v>
      </c>
      <c r="N80" s="10">
        <f t="shared" si="6"/>
        <v>0.77586206896551724</v>
      </c>
      <c r="O80" s="10" t="s">
        <v>23</v>
      </c>
      <c r="P80" s="10" t="s">
        <v>24</v>
      </c>
      <c r="Q80" s="9" t="s">
        <v>57</v>
      </c>
      <c r="R80" s="10" t="s">
        <v>26</v>
      </c>
      <c r="S80" s="9" t="s">
        <v>27</v>
      </c>
      <c r="T80" s="9" t="s">
        <v>396</v>
      </c>
      <c r="U80" s="11"/>
    </row>
    <row r="81" spans="3:21" x14ac:dyDescent="0.7">
      <c r="C81" s="9">
        <v>78</v>
      </c>
      <c r="D81" s="9" t="s">
        <v>397</v>
      </c>
      <c r="E81" s="9" t="s">
        <v>398</v>
      </c>
      <c r="F81" s="9" t="s">
        <v>399</v>
      </c>
      <c r="G81" s="9" t="s">
        <v>181</v>
      </c>
      <c r="H81" s="9">
        <v>55</v>
      </c>
      <c r="I81" s="9">
        <v>50</v>
      </c>
      <c r="J81" s="9">
        <v>75</v>
      </c>
      <c r="K81" s="9">
        <v>48</v>
      </c>
      <c r="L81" s="9">
        <v>41</v>
      </c>
      <c r="M81" s="9">
        <f t="shared" si="5"/>
        <v>269</v>
      </c>
      <c r="N81" s="10">
        <f t="shared" si="6"/>
        <v>0.77298850574712641</v>
      </c>
      <c r="O81" s="10" t="s">
        <v>23</v>
      </c>
      <c r="P81" s="10" t="s">
        <v>24</v>
      </c>
      <c r="Q81" s="9" t="s">
        <v>57</v>
      </c>
      <c r="R81" s="10" t="s">
        <v>26</v>
      </c>
      <c r="S81" s="9" t="s">
        <v>27</v>
      </c>
      <c r="T81" s="9" t="s">
        <v>400</v>
      </c>
      <c r="U81" s="11"/>
    </row>
    <row r="82" spans="3:21" x14ac:dyDescent="0.7">
      <c r="C82" s="9">
        <v>79</v>
      </c>
      <c r="D82" s="9" t="s">
        <v>401</v>
      </c>
      <c r="E82" s="9" t="s">
        <v>402</v>
      </c>
      <c r="F82" s="9" t="s">
        <v>403</v>
      </c>
      <c r="G82" s="9" t="s">
        <v>404</v>
      </c>
      <c r="H82" s="9">
        <v>45</v>
      </c>
      <c r="I82" s="9">
        <v>80</v>
      </c>
      <c r="J82" s="9">
        <v>62</v>
      </c>
      <c r="K82" s="9">
        <v>38</v>
      </c>
      <c r="L82" s="9">
        <v>44</v>
      </c>
      <c r="M82" s="9">
        <f t="shared" si="5"/>
        <v>269</v>
      </c>
      <c r="N82" s="10">
        <f t="shared" si="6"/>
        <v>0.77298850574712641</v>
      </c>
      <c r="O82" s="10" t="s">
        <v>23</v>
      </c>
      <c r="P82" s="10" t="s">
        <v>24</v>
      </c>
      <c r="Q82" s="9" t="s">
        <v>33</v>
      </c>
      <c r="R82" s="10" t="s">
        <v>26</v>
      </c>
      <c r="S82" s="9" t="s">
        <v>40</v>
      </c>
      <c r="T82" s="9" t="s">
        <v>405</v>
      </c>
      <c r="U82" s="11"/>
    </row>
    <row r="83" spans="3:21" x14ac:dyDescent="0.7">
      <c r="C83" s="9">
        <v>80</v>
      </c>
      <c r="D83" s="9" t="s">
        <v>406</v>
      </c>
      <c r="E83" s="9" t="s">
        <v>407</v>
      </c>
      <c r="F83" s="9" t="s">
        <v>275</v>
      </c>
      <c r="G83" s="9" t="s">
        <v>51</v>
      </c>
      <c r="H83" s="9">
        <v>67</v>
      </c>
      <c r="I83" s="9">
        <v>54</v>
      </c>
      <c r="J83" s="9">
        <v>78</v>
      </c>
      <c r="K83" s="9">
        <v>45</v>
      </c>
      <c r="L83" s="9">
        <v>25</v>
      </c>
      <c r="M83" s="9">
        <f t="shared" si="5"/>
        <v>269</v>
      </c>
      <c r="N83" s="10">
        <f t="shared" si="6"/>
        <v>0.77298850574712641</v>
      </c>
      <c r="O83" s="10" t="s">
        <v>23</v>
      </c>
      <c r="P83" s="10" t="s">
        <v>24</v>
      </c>
      <c r="Q83" s="9" t="s">
        <v>33</v>
      </c>
      <c r="R83" s="10" t="s">
        <v>26</v>
      </c>
      <c r="S83" s="9" t="s">
        <v>40</v>
      </c>
      <c r="T83" s="9" t="s">
        <v>408</v>
      </c>
      <c r="U83" s="11"/>
    </row>
    <row r="84" spans="3:21" x14ac:dyDescent="0.7">
      <c r="C84" s="9">
        <v>81</v>
      </c>
      <c r="D84" s="9" t="s">
        <v>409</v>
      </c>
      <c r="E84" s="9" t="s">
        <v>410</v>
      </c>
      <c r="F84" s="9" t="s">
        <v>128</v>
      </c>
      <c r="G84" s="9" t="s">
        <v>411</v>
      </c>
      <c r="H84" s="9">
        <v>50</v>
      </c>
      <c r="I84" s="9">
        <v>60</v>
      </c>
      <c r="J84" s="9">
        <v>52</v>
      </c>
      <c r="K84" s="9">
        <v>47</v>
      </c>
      <c r="L84" s="9">
        <v>59</v>
      </c>
      <c r="M84" s="9">
        <f t="shared" si="5"/>
        <v>268</v>
      </c>
      <c r="N84" s="10">
        <f t="shared" si="6"/>
        <v>0.77011494252873558</v>
      </c>
      <c r="O84" s="10" t="s">
        <v>23</v>
      </c>
      <c r="P84" s="10" t="s">
        <v>24</v>
      </c>
      <c r="Q84" s="9" t="s">
        <v>25</v>
      </c>
      <c r="R84" s="10" t="s">
        <v>26</v>
      </c>
      <c r="S84" s="9" t="s">
        <v>27</v>
      </c>
      <c r="T84" s="9" t="s">
        <v>412</v>
      </c>
      <c r="U84" s="11"/>
    </row>
    <row r="85" spans="3:21" x14ac:dyDescent="0.7">
      <c r="C85" s="9">
        <v>82</v>
      </c>
      <c r="D85" s="9" t="s">
        <v>413</v>
      </c>
      <c r="E85" s="9" t="s">
        <v>414</v>
      </c>
      <c r="F85" s="9" t="s">
        <v>415</v>
      </c>
      <c r="G85" s="9" t="s">
        <v>416</v>
      </c>
      <c r="H85" s="9">
        <v>49</v>
      </c>
      <c r="I85" s="9">
        <v>54</v>
      </c>
      <c r="J85" s="9">
        <v>75</v>
      </c>
      <c r="K85" s="9">
        <v>42</v>
      </c>
      <c r="L85" s="9">
        <v>48</v>
      </c>
      <c r="M85" s="9">
        <f t="shared" si="5"/>
        <v>268</v>
      </c>
      <c r="N85" s="10">
        <f t="shared" si="6"/>
        <v>0.77011494252873558</v>
      </c>
      <c r="O85" s="10" t="s">
        <v>23</v>
      </c>
      <c r="P85" s="10" t="s">
        <v>24</v>
      </c>
      <c r="Q85" s="9" t="s">
        <v>25</v>
      </c>
      <c r="R85" s="10" t="s">
        <v>26</v>
      </c>
      <c r="S85" s="9" t="s">
        <v>27</v>
      </c>
      <c r="T85" s="9" t="s">
        <v>417</v>
      </c>
      <c r="U85" s="11"/>
    </row>
    <row r="86" spans="3:21" x14ac:dyDescent="0.7">
      <c r="C86" s="9">
        <v>83</v>
      </c>
      <c r="D86" s="9" t="s">
        <v>418</v>
      </c>
      <c r="E86" s="9" t="s">
        <v>419</v>
      </c>
      <c r="F86" s="9" t="s">
        <v>420</v>
      </c>
      <c r="G86" s="9" t="s">
        <v>421</v>
      </c>
      <c r="H86" s="9">
        <v>43</v>
      </c>
      <c r="I86" s="9">
        <v>73</v>
      </c>
      <c r="J86" s="9">
        <v>73</v>
      </c>
      <c r="K86" s="9">
        <v>52</v>
      </c>
      <c r="L86" s="9">
        <v>26</v>
      </c>
      <c r="M86" s="9">
        <f t="shared" si="5"/>
        <v>267</v>
      </c>
      <c r="N86" s="10">
        <f t="shared" si="6"/>
        <v>0.76724137931034486</v>
      </c>
      <c r="O86" s="10" t="s">
        <v>23</v>
      </c>
      <c r="P86" s="10" t="s">
        <v>24</v>
      </c>
      <c r="Q86" s="9" t="s">
        <v>57</v>
      </c>
      <c r="R86" s="10" t="s">
        <v>26</v>
      </c>
      <c r="S86" s="9" t="s">
        <v>40</v>
      </c>
      <c r="T86" s="9" t="s">
        <v>422</v>
      </c>
      <c r="U86" s="11"/>
    </row>
    <row r="87" spans="3:21" x14ac:dyDescent="0.7">
      <c r="C87" s="9">
        <v>84</v>
      </c>
      <c r="D87" s="9" t="s">
        <v>423</v>
      </c>
      <c r="E87" s="9" t="s">
        <v>424</v>
      </c>
      <c r="F87" s="9" t="s">
        <v>425</v>
      </c>
      <c r="G87" s="9" t="s">
        <v>426</v>
      </c>
      <c r="H87" s="9">
        <v>49</v>
      </c>
      <c r="I87" s="9">
        <v>56</v>
      </c>
      <c r="J87" s="9">
        <v>69</v>
      </c>
      <c r="K87" s="9">
        <v>45</v>
      </c>
      <c r="L87" s="9">
        <v>47</v>
      </c>
      <c r="M87" s="9">
        <f t="shared" si="5"/>
        <v>266</v>
      </c>
      <c r="N87" s="10">
        <f t="shared" si="6"/>
        <v>0.76436781609195403</v>
      </c>
      <c r="O87" s="10" t="s">
        <v>23</v>
      </c>
      <c r="P87" s="10" t="s">
        <v>24</v>
      </c>
      <c r="Q87" s="9" t="s">
        <v>25</v>
      </c>
      <c r="R87" s="10" t="s">
        <v>26</v>
      </c>
      <c r="S87" s="9" t="s">
        <v>40</v>
      </c>
      <c r="T87" s="9" t="s">
        <v>427</v>
      </c>
      <c r="U87" s="11"/>
    </row>
    <row r="88" spans="3:21" x14ac:dyDescent="0.7">
      <c r="C88" s="9">
        <v>85</v>
      </c>
      <c r="D88" s="9" t="s">
        <v>428</v>
      </c>
      <c r="E88" s="9" t="s">
        <v>429</v>
      </c>
      <c r="F88" s="9" t="s">
        <v>245</v>
      </c>
      <c r="G88" s="9" t="s">
        <v>430</v>
      </c>
      <c r="H88" s="9">
        <v>75</v>
      </c>
      <c r="I88" s="9">
        <v>52</v>
      </c>
      <c r="J88" s="9">
        <v>67</v>
      </c>
      <c r="K88" s="9">
        <v>49</v>
      </c>
      <c r="L88" s="9">
        <v>23</v>
      </c>
      <c r="M88" s="9">
        <f t="shared" si="5"/>
        <v>266</v>
      </c>
      <c r="N88" s="10">
        <f t="shared" si="6"/>
        <v>0.76436781609195403</v>
      </c>
      <c r="O88" s="10" t="s">
        <v>23</v>
      </c>
      <c r="P88" s="10" t="s">
        <v>24</v>
      </c>
      <c r="Q88" s="9" t="s">
        <v>57</v>
      </c>
      <c r="R88" s="10" t="s">
        <v>26</v>
      </c>
      <c r="S88" s="9" t="s">
        <v>27</v>
      </c>
      <c r="T88" s="9" t="s">
        <v>431</v>
      </c>
      <c r="U88" s="11"/>
    </row>
    <row r="89" spans="3:21" x14ac:dyDescent="0.7">
      <c r="C89" s="9">
        <v>86</v>
      </c>
      <c r="D89" s="9" t="s">
        <v>432</v>
      </c>
      <c r="E89" s="9" t="s">
        <v>433</v>
      </c>
      <c r="F89" s="9" t="s">
        <v>434</v>
      </c>
      <c r="G89" s="9" t="s">
        <v>156</v>
      </c>
      <c r="H89" s="9">
        <v>74</v>
      </c>
      <c r="I89" s="9">
        <v>58</v>
      </c>
      <c r="J89" s="9">
        <v>59</v>
      </c>
      <c r="K89" s="9">
        <v>27</v>
      </c>
      <c r="L89" s="9">
        <v>48</v>
      </c>
      <c r="M89" s="9">
        <f t="shared" si="5"/>
        <v>266</v>
      </c>
      <c r="N89" s="10">
        <f t="shared" si="6"/>
        <v>0.76436781609195403</v>
      </c>
      <c r="O89" s="10" t="s">
        <v>23</v>
      </c>
      <c r="P89" s="10" t="s">
        <v>24</v>
      </c>
      <c r="Q89" s="9" t="s">
        <v>33</v>
      </c>
      <c r="R89" s="10" t="s">
        <v>26</v>
      </c>
      <c r="S89" s="9" t="s">
        <v>40</v>
      </c>
      <c r="T89" s="9" t="s">
        <v>435</v>
      </c>
      <c r="U89" s="11"/>
    </row>
    <row r="90" spans="3:21" x14ac:dyDescent="0.7">
      <c r="C90" s="9">
        <v>87</v>
      </c>
      <c r="D90" s="9" t="s">
        <v>436</v>
      </c>
      <c r="E90" s="9" t="s">
        <v>437</v>
      </c>
      <c r="F90" s="9" t="s">
        <v>438</v>
      </c>
      <c r="G90" s="9" t="s">
        <v>439</v>
      </c>
      <c r="H90" s="9">
        <v>58</v>
      </c>
      <c r="I90" s="9">
        <v>55</v>
      </c>
      <c r="J90" s="9">
        <v>75</v>
      </c>
      <c r="K90" s="9">
        <v>47</v>
      </c>
      <c r="L90" s="9">
        <v>29</v>
      </c>
      <c r="M90" s="9">
        <f t="shared" si="5"/>
        <v>264</v>
      </c>
      <c r="N90" s="10">
        <f t="shared" si="6"/>
        <v>0.75862068965517238</v>
      </c>
      <c r="O90" s="10" t="s">
        <v>23</v>
      </c>
      <c r="P90" s="10" t="s">
        <v>24</v>
      </c>
      <c r="Q90" s="9" t="s">
        <v>25</v>
      </c>
      <c r="R90" s="10" t="s">
        <v>26</v>
      </c>
      <c r="S90" s="9" t="s">
        <v>40</v>
      </c>
      <c r="T90" s="9" t="s">
        <v>440</v>
      </c>
      <c r="U90" s="11"/>
    </row>
    <row r="91" spans="3:21" x14ac:dyDescent="0.7">
      <c r="C91" s="9">
        <v>88</v>
      </c>
      <c r="D91" s="9" t="s">
        <v>441</v>
      </c>
      <c r="E91" s="9" t="s">
        <v>442</v>
      </c>
      <c r="F91" s="9" t="s">
        <v>434</v>
      </c>
      <c r="G91" s="9" t="s">
        <v>443</v>
      </c>
      <c r="H91" s="9">
        <v>67</v>
      </c>
      <c r="I91" s="9">
        <v>68</v>
      </c>
      <c r="J91" s="9">
        <v>69</v>
      </c>
      <c r="K91" s="9">
        <v>21</v>
      </c>
      <c r="L91" s="9">
        <v>39</v>
      </c>
      <c r="M91" s="9">
        <f t="shared" si="5"/>
        <v>264</v>
      </c>
      <c r="N91" s="10">
        <f t="shared" si="6"/>
        <v>0.75862068965517238</v>
      </c>
      <c r="O91" s="10" t="s">
        <v>23</v>
      </c>
      <c r="P91" s="10" t="s">
        <v>24</v>
      </c>
      <c r="Q91" s="9" t="s">
        <v>33</v>
      </c>
      <c r="R91" s="10" t="s">
        <v>26</v>
      </c>
      <c r="S91" s="9" t="s">
        <v>40</v>
      </c>
      <c r="T91" s="9" t="s">
        <v>444</v>
      </c>
      <c r="U91" s="11"/>
    </row>
    <row r="92" spans="3:21" x14ac:dyDescent="0.7">
      <c r="C92" s="9">
        <v>89</v>
      </c>
      <c r="D92" s="9" t="s">
        <v>445</v>
      </c>
      <c r="E92" s="9" t="s">
        <v>446</v>
      </c>
      <c r="F92" s="9" t="s">
        <v>447</v>
      </c>
      <c r="G92" s="9" t="s">
        <v>448</v>
      </c>
      <c r="H92" s="9">
        <v>64</v>
      </c>
      <c r="I92" s="9">
        <v>66</v>
      </c>
      <c r="J92" s="9">
        <v>74</v>
      </c>
      <c r="K92" s="9">
        <v>35</v>
      </c>
      <c r="L92" s="9">
        <v>24</v>
      </c>
      <c r="M92" s="9">
        <f t="shared" si="5"/>
        <v>263</v>
      </c>
      <c r="N92" s="10">
        <f t="shared" si="6"/>
        <v>0.75574712643678166</v>
      </c>
      <c r="O92" s="10" t="s">
        <v>23</v>
      </c>
      <c r="P92" s="10" t="s">
        <v>24</v>
      </c>
      <c r="Q92" s="9" t="s">
        <v>25</v>
      </c>
      <c r="R92" s="10" t="s">
        <v>26</v>
      </c>
      <c r="S92" s="9" t="s">
        <v>27</v>
      </c>
      <c r="T92" s="9" t="s">
        <v>449</v>
      </c>
      <c r="U92" s="11"/>
    </row>
    <row r="93" spans="3:21" x14ac:dyDescent="0.7">
      <c r="C93" s="9">
        <v>90</v>
      </c>
      <c r="D93" s="9" t="s">
        <v>450</v>
      </c>
      <c r="E93" s="9" t="s">
        <v>451</v>
      </c>
      <c r="F93" s="9" t="s">
        <v>452</v>
      </c>
      <c r="G93" s="9" t="s">
        <v>453</v>
      </c>
      <c r="H93" s="9">
        <v>51</v>
      </c>
      <c r="I93" s="9">
        <v>65</v>
      </c>
      <c r="J93" s="9">
        <v>53</v>
      </c>
      <c r="K93" s="9">
        <v>38</v>
      </c>
      <c r="L93" s="9">
        <v>56</v>
      </c>
      <c r="M93" s="9">
        <f t="shared" si="5"/>
        <v>263</v>
      </c>
      <c r="N93" s="10">
        <f t="shared" si="6"/>
        <v>0.75574712643678166</v>
      </c>
      <c r="O93" s="10" t="s">
        <v>23</v>
      </c>
      <c r="P93" s="10" t="s">
        <v>24</v>
      </c>
      <c r="Q93" s="9" t="s">
        <v>57</v>
      </c>
      <c r="R93" s="10" t="s">
        <v>26</v>
      </c>
      <c r="S93" s="9" t="s">
        <v>27</v>
      </c>
      <c r="T93" s="9" t="s">
        <v>454</v>
      </c>
      <c r="U93" s="11"/>
    </row>
    <row r="94" spans="3:21" x14ac:dyDescent="0.7">
      <c r="C94" s="9">
        <v>91</v>
      </c>
      <c r="D94" s="9" t="s">
        <v>455</v>
      </c>
      <c r="E94" s="9" t="s">
        <v>456</v>
      </c>
      <c r="F94" s="9" t="s">
        <v>457</v>
      </c>
      <c r="G94" s="9" t="s">
        <v>458</v>
      </c>
      <c r="H94" s="9">
        <v>45</v>
      </c>
      <c r="I94" s="9">
        <v>57</v>
      </c>
      <c r="J94" s="9">
        <v>61</v>
      </c>
      <c r="K94" s="9">
        <v>35</v>
      </c>
      <c r="L94" s="9">
        <v>65</v>
      </c>
      <c r="M94" s="9">
        <f t="shared" si="5"/>
        <v>263</v>
      </c>
      <c r="N94" s="10">
        <f t="shared" si="6"/>
        <v>0.75574712643678166</v>
      </c>
      <c r="O94" s="10" t="s">
        <v>23</v>
      </c>
      <c r="P94" s="10" t="s">
        <v>24</v>
      </c>
      <c r="Q94" s="9" t="s">
        <v>57</v>
      </c>
      <c r="R94" s="10" t="s">
        <v>26</v>
      </c>
      <c r="S94" s="9" t="s">
        <v>27</v>
      </c>
      <c r="T94" s="9" t="s">
        <v>459</v>
      </c>
      <c r="U94" s="11"/>
    </row>
    <row r="95" spans="3:21" x14ac:dyDescent="0.7">
      <c r="C95" s="9">
        <v>92</v>
      </c>
      <c r="D95" s="9" t="s">
        <v>460</v>
      </c>
      <c r="E95" s="9" t="s">
        <v>461</v>
      </c>
      <c r="F95" s="9" t="s">
        <v>462</v>
      </c>
      <c r="G95" s="9" t="s">
        <v>463</v>
      </c>
      <c r="H95" s="9">
        <v>59</v>
      </c>
      <c r="I95" s="9">
        <v>76</v>
      </c>
      <c r="J95" s="9">
        <v>41</v>
      </c>
      <c r="K95" s="9">
        <v>42</v>
      </c>
      <c r="L95" s="9">
        <v>45</v>
      </c>
      <c r="M95" s="9">
        <f t="shared" si="5"/>
        <v>263</v>
      </c>
      <c r="N95" s="10">
        <f t="shared" si="6"/>
        <v>0.75574712643678166</v>
      </c>
      <c r="O95" s="10" t="s">
        <v>23</v>
      </c>
      <c r="P95" s="10" t="s">
        <v>24</v>
      </c>
      <c r="Q95" s="9" t="s">
        <v>33</v>
      </c>
      <c r="R95" s="10" t="s">
        <v>26</v>
      </c>
      <c r="S95" s="9" t="s">
        <v>27</v>
      </c>
      <c r="T95" s="9" t="s">
        <v>464</v>
      </c>
      <c r="U95" s="11"/>
    </row>
    <row r="96" spans="3:21" x14ac:dyDescent="0.7">
      <c r="C96" s="9">
        <v>93</v>
      </c>
      <c r="D96" s="9" t="s">
        <v>465</v>
      </c>
      <c r="E96" s="9" t="s">
        <v>466</v>
      </c>
      <c r="F96" s="9" t="s">
        <v>280</v>
      </c>
      <c r="G96" s="9" t="s">
        <v>332</v>
      </c>
      <c r="H96" s="9">
        <v>62</v>
      </c>
      <c r="I96" s="9">
        <v>57</v>
      </c>
      <c r="J96" s="9">
        <v>49</v>
      </c>
      <c r="K96" s="9">
        <v>61</v>
      </c>
      <c r="L96" s="9">
        <v>33</v>
      </c>
      <c r="M96" s="9">
        <f t="shared" si="5"/>
        <v>262</v>
      </c>
      <c r="N96" s="10">
        <f t="shared" si="6"/>
        <v>0.75287356321839083</v>
      </c>
      <c r="O96" s="10" t="s">
        <v>23</v>
      </c>
      <c r="P96" s="10" t="s">
        <v>24</v>
      </c>
      <c r="Q96" s="9" t="s">
        <v>57</v>
      </c>
      <c r="R96" s="10" t="s">
        <v>26</v>
      </c>
      <c r="S96" s="9" t="s">
        <v>27</v>
      </c>
      <c r="T96" s="9" t="s">
        <v>467</v>
      </c>
      <c r="U96" s="11"/>
    </row>
    <row r="97" spans="3:21" x14ac:dyDescent="0.7">
      <c r="C97" s="9">
        <v>94</v>
      </c>
      <c r="D97" s="9" t="s">
        <v>468</v>
      </c>
      <c r="E97" s="9" t="s">
        <v>469</v>
      </c>
      <c r="F97" s="9" t="s">
        <v>31</v>
      </c>
      <c r="G97" s="9" t="s">
        <v>72</v>
      </c>
      <c r="H97" s="9">
        <v>43</v>
      </c>
      <c r="I97" s="9">
        <v>58</v>
      </c>
      <c r="J97" s="9">
        <v>61</v>
      </c>
      <c r="K97" s="9">
        <v>68</v>
      </c>
      <c r="L97" s="9">
        <v>31</v>
      </c>
      <c r="M97" s="9">
        <f t="shared" si="5"/>
        <v>261</v>
      </c>
      <c r="N97" s="10">
        <f t="shared" si="6"/>
        <v>0.75</v>
      </c>
      <c r="O97" s="10" t="s">
        <v>23</v>
      </c>
      <c r="P97" s="10" t="s">
        <v>24</v>
      </c>
      <c r="Q97" s="9" t="s">
        <v>25</v>
      </c>
      <c r="R97" s="10" t="s">
        <v>26</v>
      </c>
      <c r="S97" s="9" t="s">
        <v>27</v>
      </c>
      <c r="T97" s="9" t="s">
        <v>470</v>
      </c>
      <c r="U97" s="11"/>
    </row>
    <row r="98" spans="3:21" x14ac:dyDescent="0.7">
      <c r="C98" s="9">
        <v>95</v>
      </c>
      <c r="D98" s="9" t="s">
        <v>471</v>
      </c>
      <c r="E98" s="9" t="s">
        <v>472</v>
      </c>
      <c r="F98" s="9" t="s">
        <v>288</v>
      </c>
      <c r="G98" s="9" t="s">
        <v>473</v>
      </c>
      <c r="H98" s="9">
        <v>50</v>
      </c>
      <c r="I98" s="9">
        <v>59</v>
      </c>
      <c r="J98" s="9">
        <v>73</v>
      </c>
      <c r="K98" s="9">
        <v>60</v>
      </c>
      <c r="L98" s="9">
        <v>18</v>
      </c>
      <c r="M98" s="9">
        <f t="shared" si="5"/>
        <v>260</v>
      </c>
      <c r="N98" s="10">
        <f t="shared" si="6"/>
        <v>0.74712643678160917</v>
      </c>
      <c r="O98" s="10" t="s">
        <v>23</v>
      </c>
      <c r="P98" s="10" t="s">
        <v>24</v>
      </c>
      <c r="Q98" s="9" t="s">
        <v>25</v>
      </c>
      <c r="R98" s="10" t="s">
        <v>26</v>
      </c>
      <c r="S98" s="9" t="s">
        <v>40</v>
      </c>
      <c r="T98" s="9" t="s">
        <v>474</v>
      </c>
      <c r="U98" s="11"/>
    </row>
    <row r="99" spans="3:21" x14ac:dyDescent="0.7">
      <c r="C99" s="9">
        <v>96</v>
      </c>
      <c r="D99" s="9" t="s">
        <v>475</v>
      </c>
      <c r="E99" s="9" t="s">
        <v>476</v>
      </c>
      <c r="F99" s="9" t="s">
        <v>206</v>
      </c>
      <c r="G99" s="9" t="s">
        <v>477</v>
      </c>
      <c r="H99" s="9">
        <v>36</v>
      </c>
      <c r="I99" s="9">
        <v>68</v>
      </c>
      <c r="J99" s="9">
        <v>69</v>
      </c>
      <c r="K99" s="9">
        <v>27</v>
      </c>
      <c r="L99" s="9">
        <v>60</v>
      </c>
      <c r="M99" s="9">
        <f t="shared" si="5"/>
        <v>260</v>
      </c>
      <c r="N99" s="10">
        <f t="shared" si="6"/>
        <v>0.74712643678160917</v>
      </c>
      <c r="O99" s="10" t="s">
        <v>23</v>
      </c>
      <c r="P99" s="10" t="s">
        <v>24</v>
      </c>
      <c r="Q99" s="9" t="s">
        <v>25</v>
      </c>
      <c r="R99" s="10" t="s">
        <v>26</v>
      </c>
      <c r="S99" s="9" t="s">
        <v>40</v>
      </c>
      <c r="T99" s="9" t="s">
        <v>478</v>
      </c>
      <c r="U99" s="11"/>
    </row>
    <row r="100" spans="3:21" x14ac:dyDescent="0.7">
      <c r="C100" s="9">
        <v>97</v>
      </c>
      <c r="D100" s="9" t="s">
        <v>479</v>
      </c>
      <c r="E100" s="9" t="s">
        <v>480</v>
      </c>
      <c r="F100" s="9" t="s">
        <v>255</v>
      </c>
      <c r="G100" s="9" t="s">
        <v>337</v>
      </c>
      <c r="H100" s="9">
        <v>69</v>
      </c>
      <c r="I100" s="9">
        <v>52</v>
      </c>
      <c r="J100" s="9">
        <v>52</v>
      </c>
      <c r="K100" s="9">
        <v>22</v>
      </c>
      <c r="L100" s="9">
        <v>65</v>
      </c>
      <c r="M100" s="9">
        <f t="shared" si="5"/>
        <v>260</v>
      </c>
      <c r="N100" s="10">
        <f t="shared" si="6"/>
        <v>0.74712643678160917</v>
      </c>
      <c r="O100" s="10" t="s">
        <v>23</v>
      </c>
      <c r="P100" s="10" t="s">
        <v>24</v>
      </c>
      <c r="Q100" s="9" t="s">
        <v>57</v>
      </c>
      <c r="R100" s="10" t="s">
        <v>26</v>
      </c>
      <c r="S100" s="9" t="s">
        <v>40</v>
      </c>
      <c r="T100" s="9" t="s">
        <v>481</v>
      </c>
      <c r="U100" s="11"/>
    </row>
    <row r="101" spans="3:21" x14ac:dyDescent="0.7">
      <c r="C101" s="9">
        <v>98</v>
      </c>
      <c r="D101" s="9" t="s">
        <v>482</v>
      </c>
      <c r="E101" s="9" t="s">
        <v>483</v>
      </c>
      <c r="F101" s="9" t="s">
        <v>484</v>
      </c>
      <c r="G101" s="9" t="s">
        <v>485</v>
      </c>
      <c r="H101" s="9">
        <v>55</v>
      </c>
      <c r="I101" s="9">
        <v>51</v>
      </c>
      <c r="J101" s="9">
        <v>57</v>
      </c>
      <c r="K101" s="9">
        <v>29</v>
      </c>
      <c r="L101" s="9">
        <v>68</v>
      </c>
      <c r="M101" s="9">
        <f t="shared" si="5"/>
        <v>260</v>
      </c>
      <c r="N101" s="10">
        <f t="shared" si="6"/>
        <v>0.74712643678160917</v>
      </c>
      <c r="O101" s="10" t="s">
        <v>23</v>
      </c>
      <c r="P101" s="10" t="s">
        <v>24</v>
      </c>
      <c r="Q101" s="9" t="s">
        <v>57</v>
      </c>
      <c r="R101" s="10" t="s">
        <v>26</v>
      </c>
      <c r="S101" s="9" t="s">
        <v>40</v>
      </c>
      <c r="T101" s="9" t="s">
        <v>486</v>
      </c>
      <c r="U101" s="11"/>
    </row>
    <row r="102" spans="3:21" x14ac:dyDescent="0.7">
      <c r="C102" s="9">
        <v>99</v>
      </c>
      <c r="D102" s="9" t="s">
        <v>487</v>
      </c>
      <c r="E102" s="9" t="s">
        <v>488</v>
      </c>
      <c r="F102" s="9" t="s">
        <v>336</v>
      </c>
      <c r="G102" s="9" t="s">
        <v>489</v>
      </c>
      <c r="H102" s="9">
        <v>61</v>
      </c>
      <c r="I102" s="9">
        <v>79</v>
      </c>
      <c r="J102" s="9">
        <v>55</v>
      </c>
      <c r="K102" s="9">
        <v>22</v>
      </c>
      <c r="L102" s="9">
        <v>43</v>
      </c>
      <c r="M102" s="9">
        <f t="shared" si="5"/>
        <v>260</v>
      </c>
      <c r="N102" s="10">
        <f t="shared" si="6"/>
        <v>0.74712643678160917</v>
      </c>
      <c r="O102" s="10" t="s">
        <v>23</v>
      </c>
      <c r="P102" s="10" t="s">
        <v>24</v>
      </c>
      <c r="Q102" s="9" t="s">
        <v>57</v>
      </c>
      <c r="R102" s="10" t="s">
        <v>26</v>
      </c>
      <c r="S102" s="9" t="s">
        <v>40</v>
      </c>
      <c r="T102" s="9" t="s">
        <v>490</v>
      </c>
      <c r="U102" s="11"/>
    </row>
    <row r="103" spans="3:21" x14ac:dyDescent="0.7">
      <c r="C103" s="9">
        <v>100</v>
      </c>
      <c r="D103" s="9" t="s">
        <v>491</v>
      </c>
      <c r="E103" s="9" t="s">
        <v>492</v>
      </c>
      <c r="F103" s="9" t="s">
        <v>493</v>
      </c>
      <c r="G103" s="9" t="s">
        <v>494</v>
      </c>
      <c r="H103" s="9">
        <v>48</v>
      </c>
      <c r="I103" s="9">
        <v>54</v>
      </c>
      <c r="J103" s="9">
        <v>58</v>
      </c>
      <c r="K103" s="9">
        <v>44</v>
      </c>
      <c r="L103" s="9">
        <v>55</v>
      </c>
      <c r="M103" s="9">
        <f t="shared" si="5"/>
        <v>259</v>
      </c>
      <c r="N103" s="10">
        <f t="shared" si="6"/>
        <v>0.74425287356321834</v>
      </c>
      <c r="O103" s="10" t="s">
        <v>23</v>
      </c>
      <c r="P103" s="10" t="s">
        <v>24</v>
      </c>
      <c r="Q103" s="9" t="s">
        <v>25</v>
      </c>
      <c r="R103" s="10" t="s">
        <v>26</v>
      </c>
      <c r="S103" s="9" t="s">
        <v>40</v>
      </c>
      <c r="T103" s="9" t="s">
        <v>495</v>
      </c>
      <c r="U103" s="11"/>
    </row>
    <row r="104" spans="3:21" x14ac:dyDescent="0.7">
      <c r="C104" s="9">
        <v>101</v>
      </c>
      <c r="D104" s="9" t="s">
        <v>496</v>
      </c>
      <c r="E104" s="9" t="s">
        <v>497</v>
      </c>
      <c r="F104" s="9" t="s">
        <v>498</v>
      </c>
      <c r="G104" s="9" t="s">
        <v>499</v>
      </c>
      <c r="H104" s="9">
        <v>35</v>
      </c>
      <c r="I104" s="9">
        <v>54</v>
      </c>
      <c r="J104" s="9">
        <v>72</v>
      </c>
      <c r="K104" s="9">
        <v>66</v>
      </c>
      <c r="L104" s="9">
        <v>32</v>
      </c>
      <c r="M104" s="9">
        <f t="shared" si="5"/>
        <v>259</v>
      </c>
      <c r="N104" s="10">
        <f t="shared" si="6"/>
        <v>0.74425287356321834</v>
      </c>
      <c r="O104" s="10" t="s">
        <v>23</v>
      </c>
      <c r="P104" s="10" t="s">
        <v>24</v>
      </c>
      <c r="Q104" s="9" t="s">
        <v>33</v>
      </c>
      <c r="R104" s="10" t="s">
        <v>26</v>
      </c>
      <c r="S104" s="9" t="s">
        <v>40</v>
      </c>
      <c r="T104" s="9" t="s">
        <v>500</v>
      </c>
      <c r="U104" s="11"/>
    </row>
    <row r="105" spans="3:21" x14ac:dyDescent="0.7">
      <c r="C105" s="9">
        <v>102</v>
      </c>
      <c r="D105" s="9" t="s">
        <v>501</v>
      </c>
      <c r="E105" s="9" t="s">
        <v>502</v>
      </c>
      <c r="F105" s="9" t="s">
        <v>438</v>
      </c>
      <c r="G105" s="9" t="s">
        <v>503</v>
      </c>
      <c r="H105" s="9">
        <v>59</v>
      </c>
      <c r="I105" s="9">
        <v>59</v>
      </c>
      <c r="J105" s="9">
        <v>60</v>
      </c>
      <c r="K105" s="9">
        <v>37</v>
      </c>
      <c r="L105" s="9">
        <v>43</v>
      </c>
      <c r="M105" s="9">
        <f t="shared" si="5"/>
        <v>258</v>
      </c>
      <c r="N105" s="10">
        <f t="shared" si="6"/>
        <v>0.74137931034482762</v>
      </c>
      <c r="O105" s="10" t="s">
        <v>23</v>
      </c>
      <c r="P105" s="10" t="s">
        <v>24</v>
      </c>
      <c r="Q105" s="9" t="s">
        <v>25</v>
      </c>
      <c r="R105" s="10" t="s">
        <v>26</v>
      </c>
      <c r="S105" s="9" t="s">
        <v>40</v>
      </c>
      <c r="T105" s="9" t="s">
        <v>504</v>
      </c>
      <c r="U105" s="11"/>
    </row>
    <row r="106" spans="3:21" x14ac:dyDescent="0.7">
      <c r="C106" s="9">
        <v>103</v>
      </c>
      <c r="D106" s="9" t="s">
        <v>505</v>
      </c>
      <c r="E106" s="9" t="s">
        <v>506</v>
      </c>
      <c r="F106" s="9" t="s">
        <v>507</v>
      </c>
      <c r="G106" s="9" t="s">
        <v>190</v>
      </c>
      <c r="H106" s="9">
        <v>67</v>
      </c>
      <c r="I106" s="9">
        <v>50</v>
      </c>
      <c r="J106" s="9">
        <v>73</v>
      </c>
      <c r="K106" s="9">
        <v>52</v>
      </c>
      <c r="L106" s="9">
        <v>16</v>
      </c>
      <c r="M106" s="9">
        <f t="shared" si="5"/>
        <v>258</v>
      </c>
      <c r="N106" s="10">
        <f t="shared" si="6"/>
        <v>0.74137931034482762</v>
      </c>
      <c r="O106" s="10" t="s">
        <v>23</v>
      </c>
      <c r="P106" s="10" t="s">
        <v>24</v>
      </c>
      <c r="Q106" s="9" t="s">
        <v>25</v>
      </c>
      <c r="R106" s="10" t="s">
        <v>26</v>
      </c>
      <c r="S106" s="9" t="s">
        <v>27</v>
      </c>
      <c r="T106" s="9" t="s">
        <v>508</v>
      </c>
      <c r="U106" s="11"/>
    </row>
    <row r="107" spans="3:21" x14ac:dyDescent="0.7">
      <c r="C107" s="9">
        <v>104</v>
      </c>
      <c r="D107" s="9" t="s">
        <v>509</v>
      </c>
      <c r="E107" s="9" t="s">
        <v>510</v>
      </c>
      <c r="F107" s="9" t="s">
        <v>228</v>
      </c>
      <c r="G107" s="9" t="s">
        <v>439</v>
      </c>
      <c r="H107" s="9">
        <v>60</v>
      </c>
      <c r="I107" s="9">
        <v>75</v>
      </c>
      <c r="J107" s="9">
        <v>57</v>
      </c>
      <c r="K107" s="9">
        <v>42</v>
      </c>
      <c r="L107" s="9">
        <v>24</v>
      </c>
      <c r="M107" s="9">
        <f t="shared" si="5"/>
        <v>258</v>
      </c>
      <c r="N107" s="10">
        <f t="shared" si="6"/>
        <v>0.74137931034482762</v>
      </c>
      <c r="O107" s="10" t="s">
        <v>23</v>
      </c>
      <c r="P107" s="10" t="s">
        <v>24</v>
      </c>
      <c r="Q107" s="9" t="s">
        <v>57</v>
      </c>
      <c r="R107" s="10" t="s">
        <v>26</v>
      </c>
      <c r="S107" s="9" t="s">
        <v>27</v>
      </c>
      <c r="T107" s="9" t="s">
        <v>511</v>
      </c>
      <c r="U107" s="11"/>
    </row>
    <row r="108" spans="3:21" x14ac:dyDescent="0.7">
      <c r="C108" s="9">
        <v>105</v>
      </c>
      <c r="D108" s="9" t="s">
        <v>512</v>
      </c>
      <c r="E108" s="9" t="s">
        <v>513</v>
      </c>
      <c r="F108" s="9" t="s">
        <v>514</v>
      </c>
      <c r="G108" s="9" t="s">
        <v>515</v>
      </c>
      <c r="H108" s="9">
        <v>62</v>
      </c>
      <c r="I108" s="9">
        <v>51</v>
      </c>
      <c r="J108" s="9">
        <v>74</v>
      </c>
      <c r="K108" s="9">
        <v>22</v>
      </c>
      <c r="L108" s="9">
        <v>49</v>
      </c>
      <c r="M108" s="9">
        <f t="shared" si="5"/>
        <v>258</v>
      </c>
      <c r="N108" s="10">
        <f t="shared" si="6"/>
        <v>0.74137931034482762</v>
      </c>
      <c r="O108" s="10" t="s">
        <v>23</v>
      </c>
      <c r="P108" s="10" t="s">
        <v>24</v>
      </c>
      <c r="Q108" s="9" t="s">
        <v>57</v>
      </c>
      <c r="R108" s="10" t="s">
        <v>26</v>
      </c>
      <c r="S108" s="9" t="s">
        <v>40</v>
      </c>
      <c r="T108" s="9" t="s">
        <v>516</v>
      </c>
      <c r="U108" s="11"/>
    </row>
    <row r="109" spans="3:21" x14ac:dyDescent="0.7">
      <c r="C109" s="9">
        <v>106</v>
      </c>
      <c r="D109" s="9" t="s">
        <v>517</v>
      </c>
      <c r="E109" s="9" t="s">
        <v>518</v>
      </c>
      <c r="F109" s="9" t="s">
        <v>519</v>
      </c>
      <c r="G109" s="9" t="s">
        <v>520</v>
      </c>
      <c r="H109" s="9">
        <v>49</v>
      </c>
      <c r="I109" s="9">
        <v>59</v>
      </c>
      <c r="J109" s="9">
        <v>69</v>
      </c>
      <c r="K109" s="9">
        <v>61</v>
      </c>
      <c r="L109" s="9">
        <v>20</v>
      </c>
      <c r="M109" s="9">
        <f t="shared" si="5"/>
        <v>258</v>
      </c>
      <c r="N109" s="10">
        <f t="shared" si="6"/>
        <v>0.74137931034482762</v>
      </c>
      <c r="O109" s="10" t="s">
        <v>23</v>
      </c>
      <c r="P109" s="10" t="s">
        <v>24</v>
      </c>
      <c r="Q109" s="9" t="s">
        <v>33</v>
      </c>
      <c r="R109" s="10" t="s">
        <v>26</v>
      </c>
      <c r="S109" s="9" t="s">
        <v>27</v>
      </c>
      <c r="T109" s="9" t="s">
        <v>521</v>
      </c>
      <c r="U109" s="11"/>
    </row>
    <row r="110" spans="3:21" x14ac:dyDescent="0.7">
      <c r="C110" s="9">
        <v>107</v>
      </c>
      <c r="D110" s="9" t="s">
        <v>522</v>
      </c>
      <c r="E110" s="9" t="s">
        <v>523</v>
      </c>
      <c r="F110" s="9" t="s">
        <v>524</v>
      </c>
      <c r="G110" s="9" t="s">
        <v>525</v>
      </c>
      <c r="H110" s="9">
        <v>50</v>
      </c>
      <c r="I110" s="9">
        <v>80</v>
      </c>
      <c r="J110" s="9">
        <v>67</v>
      </c>
      <c r="K110" s="9">
        <v>44</v>
      </c>
      <c r="L110" s="9">
        <v>16</v>
      </c>
      <c r="M110" s="9">
        <f t="shared" si="5"/>
        <v>257</v>
      </c>
      <c r="N110" s="10">
        <f t="shared" si="6"/>
        <v>0.7385057471264368</v>
      </c>
      <c r="O110" s="10" t="s">
        <v>23</v>
      </c>
      <c r="P110" s="10" t="s">
        <v>24</v>
      </c>
      <c r="Q110" s="9" t="s">
        <v>25</v>
      </c>
      <c r="R110" s="10" t="s">
        <v>26</v>
      </c>
      <c r="S110" s="9" t="s">
        <v>27</v>
      </c>
      <c r="T110" s="9" t="s">
        <v>526</v>
      </c>
      <c r="U110" s="11"/>
    </row>
    <row r="111" spans="3:21" x14ac:dyDescent="0.7">
      <c r="C111" s="9">
        <v>108</v>
      </c>
      <c r="D111" s="9" t="s">
        <v>527</v>
      </c>
      <c r="E111" s="9" t="s">
        <v>528</v>
      </c>
      <c r="F111" s="9" t="s">
        <v>111</v>
      </c>
      <c r="G111" s="9" t="s">
        <v>529</v>
      </c>
      <c r="H111" s="9">
        <v>72</v>
      </c>
      <c r="I111" s="9">
        <v>53</v>
      </c>
      <c r="J111" s="9">
        <v>66</v>
      </c>
      <c r="K111" s="9">
        <v>35</v>
      </c>
      <c r="L111" s="9">
        <v>30</v>
      </c>
      <c r="M111" s="9">
        <f t="shared" si="5"/>
        <v>256</v>
      </c>
      <c r="N111" s="10">
        <f t="shared" si="6"/>
        <v>0.73563218390804597</v>
      </c>
      <c r="O111" s="10" t="s">
        <v>23</v>
      </c>
      <c r="P111" s="10" t="s">
        <v>24</v>
      </c>
      <c r="Q111" s="9" t="s">
        <v>25</v>
      </c>
      <c r="R111" s="10" t="s">
        <v>26</v>
      </c>
      <c r="S111" s="9" t="s">
        <v>27</v>
      </c>
      <c r="T111" s="9" t="s">
        <v>530</v>
      </c>
      <c r="U111" s="11"/>
    </row>
    <row r="112" spans="3:21" x14ac:dyDescent="0.7">
      <c r="C112" s="9">
        <v>109</v>
      </c>
      <c r="D112" s="9" t="s">
        <v>531</v>
      </c>
      <c r="E112" s="9" t="s">
        <v>532</v>
      </c>
      <c r="F112" s="9" t="s">
        <v>403</v>
      </c>
      <c r="G112" s="9" t="s">
        <v>533</v>
      </c>
      <c r="H112" s="9">
        <v>35</v>
      </c>
      <c r="I112" s="9">
        <v>62</v>
      </c>
      <c r="J112" s="9">
        <v>65</v>
      </c>
      <c r="K112" s="9">
        <v>44</v>
      </c>
      <c r="L112" s="9">
        <v>50</v>
      </c>
      <c r="M112" s="9">
        <f t="shared" si="5"/>
        <v>256</v>
      </c>
      <c r="N112" s="10">
        <f t="shared" si="6"/>
        <v>0.73563218390804597</v>
      </c>
      <c r="O112" s="10" t="s">
        <v>23</v>
      </c>
      <c r="P112" s="10" t="s">
        <v>24</v>
      </c>
      <c r="Q112" s="9" t="s">
        <v>57</v>
      </c>
      <c r="R112" s="10" t="s">
        <v>26</v>
      </c>
      <c r="S112" s="9" t="s">
        <v>40</v>
      </c>
      <c r="T112" s="9" t="s">
        <v>534</v>
      </c>
      <c r="U112" s="11"/>
    </row>
    <row r="113" spans="3:21" x14ac:dyDescent="0.7">
      <c r="C113" s="9">
        <v>110</v>
      </c>
      <c r="D113" s="9" t="s">
        <v>535</v>
      </c>
      <c r="E113" s="9" t="s">
        <v>536</v>
      </c>
      <c r="F113" s="9" t="s">
        <v>537</v>
      </c>
      <c r="G113" s="9" t="s">
        <v>538</v>
      </c>
      <c r="H113" s="9">
        <v>60</v>
      </c>
      <c r="I113" s="9">
        <v>60</v>
      </c>
      <c r="J113" s="9">
        <v>50</v>
      </c>
      <c r="K113" s="9">
        <v>47</v>
      </c>
      <c r="L113" s="9">
        <v>38</v>
      </c>
      <c r="M113" s="9">
        <f t="shared" si="5"/>
        <v>255</v>
      </c>
      <c r="N113" s="10">
        <f t="shared" si="6"/>
        <v>0.73275862068965514</v>
      </c>
      <c r="O113" s="10" t="s">
        <v>23</v>
      </c>
      <c r="P113" s="10" t="s">
        <v>24</v>
      </c>
      <c r="Q113" s="9" t="s">
        <v>57</v>
      </c>
      <c r="R113" s="10" t="s">
        <v>26</v>
      </c>
      <c r="S113" s="9" t="s">
        <v>40</v>
      </c>
      <c r="T113" s="9" t="s">
        <v>539</v>
      </c>
      <c r="U113" s="11"/>
    </row>
    <row r="114" spans="3:21" x14ac:dyDescent="0.7">
      <c r="C114" s="9">
        <v>111</v>
      </c>
      <c r="D114" s="9" t="s">
        <v>540</v>
      </c>
      <c r="E114" s="9" t="s">
        <v>541</v>
      </c>
      <c r="F114" s="9" t="s">
        <v>215</v>
      </c>
      <c r="G114" s="9" t="s">
        <v>542</v>
      </c>
      <c r="H114" s="9">
        <v>68</v>
      </c>
      <c r="I114" s="9">
        <v>53</v>
      </c>
      <c r="J114" s="9">
        <v>50</v>
      </c>
      <c r="K114" s="9">
        <v>41</v>
      </c>
      <c r="L114" s="9">
        <v>43</v>
      </c>
      <c r="M114" s="9">
        <f t="shared" si="5"/>
        <v>255</v>
      </c>
      <c r="N114" s="10">
        <f t="shared" si="6"/>
        <v>0.73275862068965514</v>
      </c>
      <c r="O114" s="10" t="s">
        <v>23</v>
      </c>
      <c r="P114" s="10" t="s">
        <v>24</v>
      </c>
      <c r="Q114" s="9" t="s">
        <v>33</v>
      </c>
      <c r="R114" s="10" t="s">
        <v>26</v>
      </c>
      <c r="S114" s="9" t="s">
        <v>40</v>
      </c>
      <c r="T114" s="9" t="s">
        <v>543</v>
      </c>
      <c r="U114" s="11"/>
    </row>
    <row r="115" spans="3:21" x14ac:dyDescent="0.7">
      <c r="C115" s="9">
        <v>112</v>
      </c>
      <c r="D115" s="9" t="s">
        <v>544</v>
      </c>
      <c r="E115" s="9" t="s">
        <v>545</v>
      </c>
      <c r="F115" s="9" t="s">
        <v>546</v>
      </c>
      <c r="G115" s="9" t="s">
        <v>547</v>
      </c>
      <c r="H115" s="9">
        <v>35</v>
      </c>
      <c r="I115" s="9">
        <v>80</v>
      </c>
      <c r="J115" s="9">
        <v>77</v>
      </c>
      <c r="K115" s="9">
        <v>23</v>
      </c>
      <c r="L115" s="9">
        <v>40</v>
      </c>
      <c r="M115" s="9">
        <f t="shared" si="5"/>
        <v>255</v>
      </c>
      <c r="N115" s="10">
        <f t="shared" si="6"/>
        <v>0.73275862068965514</v>
      </c>
      <c r="O115" s="10" t="s">
        <v>23</v>
      </c>
      <c r="P115" s="10" t="s">
        <v>24</v>
      </c>
      <c r="Q115" s="9" t="s">
        <v>33</v>
      </c>
      <c r="R115" s="10" t="s">
        <v>26</v>
      </c>
      <c r="S115" s="9" t="s">
        <v>27</v>
      </c>
      <c r="T115" s="9" t="s">
        <v>548</v>
      </c>
      <c r="U115" s="11"/>
    </row>
    <row r="116" spans="3:21" x14ac:dyDescent="0.7">
      <c r="C116" s="9">
        <v>113</v>
      </c>
      <c r="D116" s="9" t="s">
        <v>549</v>
      </c>
      <c r="E116" s="9" t="s">
        <v>550</v>
      </c>
      <c r="F116" s="9" t="s">
        <v>551</v>
      </c>
      <c r="G116" s="9" t="s">
        <v>552</v>
      </c>
      <c r="H116" s="9">
        <v>38</v>
      </c>
      <c r="I116" s="9">
        <v>65</v>
      </c>
      <c r="J116" s="9">
        <v>70</v>
      </c>
      <c r="K116" s="9">
        <v>57</v>
      </c>
      <c r="L116" s="9">
        <v>24</v>
      </c>
      <c r="M116" s="9">
        <f t="shared" si="5"/>
        <v>254</v>
      </c>
      <c r="N116" s="10">
        <f t="shared" si="6"/>
        <v>0.72988505747126442</v>
      </c>
      <c r="O116" s="10" t="s">
        <v>23</v>
      </c>
      <c r="P116" s="10" t="s">
        <v>24</v>
      </c>
      <c r="Q116" s="9" t="s">
        <v>33</v>
      </c>
      <c r="R116" s="10" t="s">
        <v>26</v>
      </c>
      <c r="S116" s="9" t="s">
        <v>27</v>
      </c>
      <c r="T116" s="9" t="s">
        <v>553</v>
      </c>
      <c r="U116" s="11"/>
    </row>
    <row r="117" spans="3:21" x14ac:dyDescent="0.7">
      <c r="C117" s="9">
        <v>114</v>
      </c>
      <c r="D117" s="9" t="s">
        <v>554</v>
      </c>
      <c r="E117" s="9" t="s">
        <v>555</v>
      </c>
      <c r="F117" s="9" t="s">
        <v>556</v>
      </c>
      <c r="G117" s="9" t="s">
        <v>557</v>
      </c>
      <c r="H117" s="9">
        <v>57</v>
      </c>
      <c r="I117" s="9">
        <v>74</v>
      </c>
      <c r="J117" s="9">
        <v>49</v>
      </c>
      <c r="K117" s="9">
        <v>35</v>
      </c>
      <c r="L117" s="9">
        <v>39</v>
      </c>
      <c r="M117" s="9">
        <f t="shared" si="5"/>
        <v>254</v>
      </c>
      <c r="N117" s="10">
        <f t="shared" si="6"/>
        <v>0.72988505747126442</v>
      </c>
      <c r="O117" s="10" t="s">
        <v>23</v>
      </c>
      <c r="P117" s="10" t="s">
        <v>24</v>
      </c>
      <c r="Q117" s="9" t="s">
        <v>33</v>
      </c>
      <c r="R117" s="10" t="s">
        <v>26</v>
      </c>
      <c r="S117" s="9" t="s">
        <v>27</v>
      </c>
      <c r="T117" s="9" t="s">
        <v>558</v>
      </c>
      <c r="U117" s="11"/>
    </row>
    <row r="118" spans="3:21" x14ac:dyDescent="0.7">
      <c r="C118" s="9">
        <v>115</v>
      </c>
      <c r="D118" s="9" t="s">
        <v>559</v>
      </c>
      <c r="E118" s="9" t="s">
        <v>560</v>
      </c>
      <c r="F118" s="9" t="s">
        <v>561</v>
      </c>
      <c r="G118" s="9" t="s">
        <v>562</v>
      </c>
      <c r="H118" s="9">
        <v>59</v>
      </c>
      <c r="I118" s="9">
        <v>66</v>
      </c>
      <c r="J118" s="9">
        <v>45</v>
      </c>
      <c r="K118" s="9">
        <v>38</v>
      </c>
      <c r="L118" s="9">
        <v>43</v>
      </c>
      <c r="M118" s="9">
        <f t="shared" si="5"/>
        <v>251</v>
      </c>
      <c r="N118" s="10">
        <f t="shared" si="6"/>
        <v>0.72126436781609193</v>
      </c>
      <c r="O118" s="10" t="s">
        <v>23</v>
      </c>
      <c r="P118" s="10" t="s">
        <v>24</v>
      </c>
      <c r="Q118" s="9" t="s">
        <v>25</v>
      </c>
      <c r="R118" s="10" t="s">
        <v>26</v>
      </c>
      <c r="S118" s="9" t="s">
        <v>40</v>
      </c>
      <c r="T118" s="9" t="s">
        <v>563</v>
      </c>
      <c r="U118" s="11"/>
    </row>
    <row r="119" spans="3:21" x14ac:dyDescent="0.7">
      <c r="C119" s="9">
        <v>116</v>
      </c>
      <c r="D119" s="9" t="s">
        <v>564</v>
      </c>
      <c r="E119" s="9" t="s">
        <v>565</v>
      </c>
      <c r="F119" s="9" t="s">
        <v>50</v>
      </c>
      <c r="G119" s="9" t="s">
        <v>566</v>
      </c>
      <c r="H119" s="9">
        <v>40</v>
      </c>
      <c r="I119" s="9">
        <v>59</v>
      </c>
      <c r="J119" s="9">
        <v>66</v>
      </c>
      <c r="K119" s="9">
        <v>60</v>
      </c>
      <c r="L119" s="9">
        <v>25</v>
      </c>
      <c r="M119" s="9">
        <f t="shared" si="5"/>
        <v>250</v>
      </c>
      <c r="N119" s="10">
        <f t="shared" si="6"/>
        <v>0.7183908045977011</v>
      </c>
      <c r="O119" s="10" t="s">
        <v>23</v>
      </c>
      <c r="P119" s="10" t="s">
        <v>24</v>
      </c>
      <c r="Q119" s="9" t="s">
        <v>25</v>
      </c>
      <c r="R119" s="10" t="s">
        <v>26</v>
      </c>
      <c r="S119" s="9" t="s">
        <v>27</v>
      </c>
      <c r="T119" s="9" t="s">
        <v>567</v>
      </c>
      <c r="U119" s="11"/>
    </row>
    <row r="120" spans="3:21" x14ac:dyDescent="0.7">
      <c r="C120" s="9">
        <v>117</v>
      </c>
      <c r="D120" s="9" t="s">
        <v>568</v>
      </c>
      <c r="E120" s="9" t="s">
        <v>569</v>
      </c>
      <c r="F120" s="9" t="s">
        <v>31</v>
      </c>
      <c r="G120" s="9" t="s">
        <v>570</v>
      </c>
      <c r="H120" s="9">
        <v>52</v>
      </c>
      <c r="I120" s="9">
        <v>65</v>
      </c>
      <c r="J120" s="9">
        <v>48</v>
      </c>
      <c r="K120" s="9">
        <v>34</v>
      </c>
      <c r="L120" s="9">
        <v>51</v>
      </c>
      <c r="M120" s="9">
        <f t="shared" si="5"/>
        <v>250</v>
      </c>
      <c r="N120" s="10">
        <f t="shared" si="6"/>
        <v>0.7183908045977011</v>
      </c>
      <c r="O120" s="10" t="s">
        <v>23</v>
      </c>
      <c r="P120" s="10" t="s">
        <v>24</v>
      </c>
      <c r="Q120" s="9" t="s">
        <v>33</v>
      </c>
      <c r="R120" s="10" t="s">
        <v>26</v>
      </c>
      <c r="S120" s="9" t="s">
        <v>27</v>
      </c>
      <c r="T120" s="9" t="s">
        <v>571</v>
      </c>
      <c r="U120" s="11"/>
    </row>
    <row r="121" spans="3:21" x14ac:dyDescent="0.7">
      <c r="C121" s="9">
        <v>118</v>
      </c>
      <c r="D121" s="9" t="s">
        <v>572</v>
      </c>
      <c r="E121" s="9" t="s">
        <v>573</v>
      </c>
      <c r="F121" s="9" t="s">
        <v>452</v>
      </c>
      <c r="G121" s="9" t="s">
        <v>265</v>
      </c>
      <c r="H121" s="9">
        <v>43</v>
      </c>
      <c r="I121" s="9">
        <v>58</v>
      </c>
      <c r="J121" s="9">
        <v>73</v>
      </c>
      <c r="K121" s="9">
        <v>26</v>
      </c>
      <c r="L121" s="9">
        <v>48</v>
      </c>
      <c r="M121" s="9">
        <f t="shared" si="5"/>
        <v>248</v>
      </c>
      <c r="N121" s="10">
        <f t="shared" si="6"/>
        <v>0.71264367816091956</v>
      </c>
      <c r="O121" s="10" t="s">
        <v>23</v>
      </c>
      <c r="P121" s="10" t="s">
        <v>24</v>
      </c>
      <c r="Q121" s="9" t="s">
        <v>25</v>
      </c>
      <c r="R121" s="10" t="s">
        <v>26</v>
      </c>
      <c r="S121" s="9" t="s">
        <v>27</v>
      </c>
      <c r="T121" s="9" t="s">
        <v>574</v>
      </c>
      <c r="U121" s="11"/>
    </row>
    <row r="122" spans="3:21" x14ac:dyDescent="0.7">
      <c r="C122" s="9">
        <v>119</v>
      </c>
      <c r="D122" s="9" t="s">
        <v>575</v>
      </c>
      <c r="E122" s="9" t="s">
        <v>576</v>
      </c>
      <c r="F122" s="9" t="s">
        <v>577</v>
      </c>
      <c r="G122" s="9" t="s">
        <v>578</v>
      </c>
      <c r="H122" s="9">
        <v>59</v>
      </c>
      <c r="I122" s="9">
        <v>72</v>
      </c>
      <c r="J122" s="9">
        <v>71</v>
      </c>
      <c r="K122" s="9">
        <v>25</v>
      </c>
      <c r="L122" s="9">
        <v>19</v>
      </c>
      <c r="M122" s="9">
        <f t="shared" si="5"/>
        <v>246</v>
      </c>
      <c r="N122" s="10">
        <f t="shared" si="6"/>
        <v>0.7068965517241379</v>
      </c>
      <c r="O122" s="10" t="s">
        <v>23</v>
      </c>
      <c r="P122" s="10" t="s">
        <v>24</v>
      </c>
      <c r="Q122" s="9" t="s">
        <v>33</v>
      </c>
      <c r="R122" s="10" t="s">
        <v>26</v>
      </c>
      <c r="S122" s="9" t="s">
        <v>27</v>
      </c>
      <c r="T122" s="9" t="s">
        <v>579</v>
      </c>
      <c r="U122" s="11"/>
    </row>
    <row r="123" spans="3:21" x14ac:dyDescent="0.7">
      <c r="C123" s="9">
        <v>120</v>
      </c>
      <c r="D123" s="9" t="s">
        <v>580</v>
      </c>
      <c r="E123" s="9" t="s">
        <v>581</v>
      </c>
      <c r="F123" s="9" t="s">
        <v>31</v>
      </c>
      <c r="G123" s="9" t="s">
        <v>582</v>
      </c>
      <c r="H123" s="9">
        <v>54</v>
      </c>
      <c r="I123" s="9">
        <v>53</v>
      </c>
      <c r="J123" s="9">
        <v>60</v>
      </c>
      <c r="K123" s="9">
        <v>36</v>
      </c>
      <c r="L123" s="9">
        <v>42</v>
      </c>
      <c r="M123" s="9">
        <f t="shared" si="5"/>
        <v>245</v>
      </c>
      <c r="N123" s="10">
        <f t="shared" si="6"/>
        <v>0.70402298850574707</v>
      </c>
      <c r="O123" s="10" t="s">
        <v>23</v>
      </c>
      <c r="P123" s="10" t="s">
        <v>24</v>
      </c>
      <c r="Q123" s="9" t="s">
        <v>57</v>
      </c>
      <c r="R123" s="10" t="s">
        <v>26</v>
      </c>
      <c r="S123" s="9" t="s">
        <v>27</v>
      </c>
      <c r="T123" s="9" t="s">
        <v>583</v>
      </c>
      <c r="U123" s="11"/>
    </row>
    <row r="124" spans="3:21" x14ac:dyDescent="0.7">
      <c r="C124" s="9">
        <v>121</v>
      </c>
      <c r="D124" s="9" t="s">
        <v>584</v>
      </c>
      <c r="E124" s="9" t="s">
        <v>585</v>
      </c>
      <c r="F124" s="9" t="s">
        <v>586</v>
      </c>
      <c r="G124" s="9" t="s">
        <v>78</v>
      </c>
      <c r="H124" s="9">
        <v>43</v>
      </c>
      <c r="I124" s="9">
        <v>77</v>
      </c>
      <c r="J124" s="9">
        <v>66</v>
      </c>
      <c r="K124" s="9">
        <v>24</v>
      </c>
      <c r="L124" s="9">
        <v>35</v>
      </c>
      <c r="M124" s="9">
        <f t="shared" si="5"/>
        <v>245</v>
      </c>
      <c r="N124" s="10">
        <f t="shared" si="6"/>
        <v>0.70402298850574707</v>
      </c>
      <c r="O124" s="10" t="s">
        <v>23</v>
      </c>
      <c r="P124" s="10" t="s">
        <v>24</v>
      </c>
      <c r="Q124" s="9" t="s">
        <v>33</v>
      </c>
      <c r="R124" s="10" t="s">
        <v>26</v>
      </c>
      <c r="S124" s="9" t="s">
        <v>27</v>
      </c>
      <c r="T124" s="9" t="s">
        <v>587</v>
      </c>
      <c r="U124" s="11"/>
    </row>
    <row r="125" spans="3:21" x14ac:dyDescent="0.7">
      <c r="C125" s="9">
        <v>122</v>
      </c>
      <c r="D125" s="9" t="s">
        <v>588</v>
      </c>
      <c r="E125" s="9" t="s">
        <v>589</v>
      </c>
      <c r="F125" s="9" t="s">
        <v>590</v>
      </c>
      <c r="G125" s="9" t="s">
        <v>591</v>
      </c>
      <c r="H125" s="9">
        <v>62</v>
      </c>
      <c r="I125" s="9">
        <v>62</v>
      </c>
      <c r="J125" s="9">
        <v>54</v>
      </c>
      <c r="K125" s="9">
        <v>32</v>
      </c>
      <c r="L125" s="9">
        <v>33</v>
      </c>
      <c r="M125" s="9">
        <f t="shared" si="5"/>
        <v>243</v>
      </c>
      <c r="N125" s="10">
        <f t="shared" si="6"/>
        <v>0.69827586206896552</v>
      </c>
      <c r="O125" s="10" t="s">
        <v>23</v>
      </c>
      <c r="P125" s="10" t="s">
        <v>24</v>
      </c>
      <c r="Q125" s="9" t="s">
        <v>25</v>
      </c>
      <c r="R125" s="10" t="s">
        <v>26</v>
      </c>
      <c r="S125" s="9" t="s">
        <v>27</v>
      </c>
      <c r="T125" s="9" t="s">
        <v>592</v>
      </c>
      <c r="U125" s="11"/>
    </row>
    <row r="126" spans="3:21" x14ac:dyDescent="0.7">
      <c r="C126" s="9">
        <v>123</v>
      </c>
      <c r="D126" s="9" t="s">
        <v>593</v>
      </c>
      <c r="E126" s="9" t="s">
        <v>594</v>
      </c>
      <c r="F126" s="9" t="s">
        <v>425</v>
      </c>
      <c r="G126" s="9" t="s">
        <v>595</v>
      </c>
      <c r="H126" s="9">
        <v>42</v>
      </c>
      <c r="I126" s="9">
        <v>51</v>
      </c>
      <c r="J126" s="9">
        <v>53</v>
      </c>
      <c r="K126" s="9">
        <v>58</v>
      </c>
      <c r="L126" s="9">
        <v>38</v>
      </c>
      <c r="M126" s="9">
        <f t="shared" si="5"/>
        <v>242</v>
      </c>
      <c r="N126" s="10">
        <f t="shared" si="6"/>
        <v>0.6954022988505747</v>
      </c>
      <c r="O126" s="10" t="s">
        <v>23</v>
      </c>
      <c r="P126" s="10" t="s">
        <v>24</v>
      </c>
      <c r="Q126" s="9" t="s">
        <v>25</v>
      </c>
      <c r="R126" s="10" t="s">
        <v>26</v>
      </c>
      <c r="S126" s="9" t="s">
        <v>40</v>
      </c>
      <c r="T126" s="9" t="s">
        <v>596</v>
      </c>
      <c r="U126" s="11"/>
    </row>
    <row r="127" spans="3:21" x14ac:dyDescent="0.7">
      <c r="C127" s="9">
        <v>124</v>
      </c>
      <c r="D127" s="9" t="s">
        <v>597</v>
      </c>
      <c r="E127" s="9" t="s">
        <v>598</v>
      </c>
      <c r="F127" s="9" t="s">
        <v>599</v>
      </c>
      <c r="G127" s="9" t="s">
        <v>327</v>
      </c>
      <c r="H127" s="9">
        <v>42</v>
      </c>
      <c r="I127" s="9">
        <v>68</v>
      </c>
      <c r="J127" s="9">
        <v>55</v>
      </c>
      <c r="K127" s="9">
        <v>37</v>
      </c>
      <c r="L127" s="9">
        <v>40</v>
      </c>
      <c r="M127" s="9">
        <f t="shared" si="5"/>
        <v>242</v>
      </c>
      <c r="N127" s="10">
        <f t="shared" si="6"/>
        <v>0.6954022988505747</v>
      </c>
      <c r="O127" s="10" t="s">
        <v>23</v>
      </c>
      <c r="P127" s="10" t="s">
        <v>24</v>
      </c>
      <c r="Q127" s="9" t="s">
        <v>57</v>
      </c>
      <c r="R127" s="10" t="s">
        <v>26</v>
      </c>
      <c r="S127" s="9" t="s">
        <v>27</v>
      </c>
      <c r="T127" s="9" t="s">
        <v>600</v>
      </c>
      <c r="U127" s="11"/>
    </row>
    <row r="128" spans="3:21" x14ac:dyDescent="0.7">
      <c r="C128" s="9">
        <v>125</v>
      </c>
      <c r="D128" s="9" t="s">
        <v>601</v>
      </c>
      <c r="E128" s="9" t="s">
        <v>602</v>
      </c>
      <c r="F128" s="9" t="s">
        <v>603</v>
      </c>
      <c r="G128" s="9" t="s">
        <v>118</v>
      </c>
      <c r="H128" s="9">
        <v>64</v>
      </c>
      <c r="I128" s="9">
        <v>53</v>
      </c>
      <c r="J128" s="9">
        <v>76</v>
      </c>
      <c r="K128" s="9">
        <v>29</v>
      </c>
      <c r="L128" s="9">
        <v>19</v>
      </c>
      <c r="M128" s="9">
        <f t="shared" si="5"/>
        <v>241</v>
      </c>
      <c r="N128" s="10">
        <f t="shared" si="6"/>
        <v>0.69252873563218387</v>
      </c>
      <c r="O128" s="10" t="s">
        <v>23</v>
      </c>
      <c r="P128" s="10" t="s">
        <v>24</v>
      </c>
      <c r="Q128" s="9" t="s">
        <v>57</v>
      </c>
      <c r="R128" s="10" t="s">
        <v>26</v>
      </c>
      <c r="S128" s="9" t="s">
        <v>40</v>
      </c>
      <c r="T128" s="9" t="s">
        <v>604</v>
      </c>
      <c r="U128" s="11"/>
    </row>
    <row r="129" spans="3:21" x14ac:dyDescent="0.7">
      <c r="C129" s="9">
        <v>126</v>
      </c>
      <c r="D129" s="9" t="s">
        <v>605</v>
      </c>
      <c r="E129" s="9" t="s">
        <v>606</v>
      </c>
      <c r="F129" s="9" t="s">
        <v>607</v>
      </c>
      <c r="G129" s="9" t="s">
        <v>608</v>
      </c>
      <c r="H129" s="9">
        <v>73</v>
      </c>
      <c r="I129" s="9">
        <v>68</v>
      </c>
      <c r="J129" s="9">
        <v>47</v>
      </c>
      <c r="K129" s="9">
        <v>28</v>
      </c>
      <c r="L129" s="9">
        <v>25</v>
      </c>
      <c r="M129" s="9">
        <f t="shared" si="5"/>
        <v>241</v>
      </c>
      <c r="N129" s="10">
        <f t="shared" si="6"/>
        <v>0.69252873563218387</v>
      </c>
      <c r="O129" s="10" t="s">
        <v>23</v>
      </c>
      <c r="P129" s="10" t="s">
        <v>24</v>
      </c>
      <c r="Q129" s="9" t="s">
        <v>57</v>
      </c>
      <c r="R129" s="10" t="s">
        <v>26</v>
      </c>
      <c r="S129" s="9" t="s">
        <v>40</v>
      </c>
      <c r="T129" s="9" t="s">
        <v>609</v>
      </c>
      <c r="U129" s="11"/>
    </row>
    <row r="130" spans="3:21" x14ac:dyDescent="0.7">
      <c r="C130" s="9">
        <v>127</v>
      </c>
      <c r="D130" s="9" t="s">
        <v>610</v>
      </c>
      <c r="E130" s="9" t="s">
        <v>611</v>
      </c>
      <c r="F130" s="9" t="s">
        <v>367</v>
      </c>
      <c r="G130" s="9" t="s">
        <v>612</v>
      </c>
      <c r="H130" s="9">
        <v>37</v>
      </c>
      <c r="I130" s="9">
        <v>69</v>
      </c>
      <c r="J130" s="9">
        <v>49</v>
      </c>
      <c r="K130" s="9">
        <v>34</v>
      </c>
      <c r="L130" s="9">
        <v>50</v>
      </c>
      <c r="M130" s="9">
        <f t="shared" si="5"/>
        <v>239</v>
      </c>
      <c r="N130" s="10">
        <f t="shared" si="6"/>
        <v>0.68678160919540232</v>
      </c>
      <c r="O130" s="10" t="s">
        <v>23</v>
      </c>
      <c r="P130" s="10" t="s">
        <v>24</v>
      </c>
      <c r="Q130" s="9" t="s">
        <v>57</v>
      </c>
      <c r="R130" s="10" t="s">
        <v>26</v>
      </c>
      <c r="S130" s="9" t="s">
        <v>27</v>
      </c>
      <c r="T130" s="9" t="s">
        <v>613</v>
      </c>
      <c r="U130" s="11"/>
    </row>
    <row r="131" spans="3:21" x14ac:dyDescent="0.7">
      <c r="C131" s="9">
        <v>128</v>
      </c>
      <c r="D131" s="9" t="s">
        <v>614</v>
      </c>
      <c r="E131" s="9" t="s">
        <v>615</v>
      </c>
      <c r="F131" s="9" t="s">
        <v>616</v>
      </c>
      <c r="G131" s="9" t="s">
        <v>617</v>
      </c>
      <c r="H131" s="9">
        <v>67</v>
      </c>
      <c r="I131" s="9">
        <v>65</v>
      </c>
      <c r="J131" s="9">
        <v>61</v>
      </c>
      <c r="K131" s="9">
        <v>25</v>
      </c>
      <c r="L131" s="9">
        <v>20</v>
      </c>
      <c r="M131" s="9">
        <f t="shared" si="5"/>
        <v>238</v>
      </c>
      <c r="N131" s="10">
        <f t="shared" si="6"/>
        <v>0.68390804597701149</v>
      </c>
      <c r="O131" s="10" t="s">
        <v>23</v>
      </c>
      <c r="P131" s="10" t="s">
        <v>24</v>
      </c>
      <c r="Q131" s="9" t="s">
        <v>33</v>
      </c>
      <c r="R131" s="10" t="s">
        <v>26</v>
      </c>
      <c r="S131" s="9" t="s">
        <v>40</v>
      </c>
      <c r="T131" s="9" t="s">
        <v>618</v>
      </c>
      <c r="U131" s="11"/>
    </row>
    <row r="132" spans="3:21" x14ac:dyDescent="0.7">
      <c r="C132" s="9">
        <v>129</v>
      </c>
      <c r="D132" s="9" t="s">
        <v>619</v>
      </c>
      <c r="E132" s="9" t="s">
        <v>620</v>
      </c>
      <c r="F132" s="9" t="s">
        <v>621</v>
      </c>
      <c r="G132" s="9" t="s">
        <v>622</v>
      </c>
      <c r="H132" s="9">
        <v>45</v>
      </c>
      <c r="I132" s="9">
        <v>51</v>
      </c>
      <c r="J132" s="9">
        <v>41</v>
      </c>
      <c r="K132" s="9">
        <v>56</v>
      </c>
      <c r="L132" s="9">
        <v>44</v>
      </c>
      <c r="M132" s="9">
        <f t="shared" ref="M132:M153" si="7">SUM(H132:L132)</f>
        <v>237</v>
      </c>
      <c r="N132" s="10">
        <f t="shared" si="6"/>
        <v>0.68103448275862066</v>
      </c>
      <c r="O132" s="10" t="s">
        <v>23</v>
      </c>
      <c r="P132" s="10" t="s">
        <v>24</v>
      </c>
      <c r="Q132" s="9" t="s">
        <v>25</v>
      </c>
      <c r="R132" s="10" t="s">
        <v>26</v>
      </c>
      <c r="S132" s="9" t="s">
        <v>27</v>
      </c>
      <c r="T132" s="9" t="s">
        <v>623</v>
      </c>
      <c r="U132" s="11"/>
    </row>
    <row r="133" spans="3:21" x14ac:dyDescent="0.7">
      <c r="C133" s="9">
        <v>130</v>
      </c>
      <c r="D133" s="9" t="s">
        <v>624</v>
      </c>
      <c r="E133" s="9" t="s">
        <v>625</v>
      </c>
      <c r="F133" s="9" t="s">
        <v>626</v>
      </c>
      <c r="G133" s="9" t="s">
        <v>156</v>
      </c>
      <c r="H133" s="9">
        <v>42</v>
      </c>
      <c r="I133" s="9">
        <v>75</v>
      </c>
      <c r="J133" s="9">
        <v>44</v>
      </c>
      <c r="K133" s="9">
        <v>45</v>
      </c>
      <c r="L133" s="9">
        <v>28</v>
      </c>
      <c r="M133" s="9">
        <f t="shared" si="7"/>
        <v>234</v>
      </c>
      <c r="N133" s="10">
        <f t="shared" ref="N133:N153" si="8">M133/$M$4</f>
        <v>0.67241379310344829</v>
      </c>
      <c r="O133" s="10" t="s">
        <v>23</v>
      </c>
      <c r="P133" s="10" t="s">
        <v>24</v>
      </c>
      <c r="Q133" s="9" t="s">
        <v>57</v>
      </c>
      <c r="R133" s="10" t="s">
        <v>26</v>
      </c>
      <c r="S133" s="9" t="s">
        <v>40</v>
      </c>
      <c r="T133" s="9" t="s">
        <v>627</v>
      </c>
      <c r="U133" s="11"/>
    </row>
    <row r="134" spans="3:21" x14ac:dyDescent="0.7">
      <c r="C134" s="9">
        <v>131</v>
      </c>
      <c r="D134" s="9" t="s">
        <v>628</v>
      </c>
      <c r="E134" s="9" t="s">
        <v>629</v>
      </c>
      <c r="F134" s="9" t="s">
        <v>630</v>
      </c>
      <c r="G134" s="9" t="s">
        <v>631</v>
      </c>
      <c r="H134" s="9">
        <v>68</v>
      </c>
      <c r="I134" s="9">
        <v>79</v>
      </c>
      <c r="J134" s="9">
        <v>46</v>
      </c>
      <c r="K134" s="9">
        <v>22</v>
      </c>
      <c r="L134" s="9">
        <v>17</v>
      </c>
      <c r="M134" s="9">
        <f t="shared" si="7"/>
        <v>232</v>
      </c>
      <c r="N134" s="10">
        <f t="shared" si="8"/>
        <v>0.66666666666666663</v>
      </c>
      <c r="O134" s="10" t="s">
        <v>23</v>
      </c>
      <c r="P134" s="10" t="s">
        <v>24</v>
      </c>
      <c r="Q134" s="9" t="s">
        <v>57</v>
      </c>
      <c r="R134" s="10" t="s">
        <v>26</v>
      </c>
      <c r="S134" s="9" t="s">
        <v>27</v>
      </c>
      <c r="T134" s="9" t="s">
        <v>290</v>
      </c>
      <c r="U134" s="11"/>
    </row>
    <row r="135" spans="3:21" x14ac:dyDescent="0.7">
      <c r="C135" s="9">
        <v>132</v>
      </c>
      <c r="D135" s="9" t="s">
        <v>632</v>
      </c>
      <c r="E135" s="9" t="s">
        <v>633</v>
      </c>
      <c r="F135" s="9" t="s">
        <v>634</v>
      </c>
      <c r="G135" s="9" t="s">
        <v>635</v>
      </c>
      <c r="H135" s="9">
        <v>42</v>
      </c>
      <c r="I135" s="9">
        <v>70</v>
      </c>
      <c r="J135" s="9">
        <v>67</v>
      </c>
      <c r="K135" s="9">
        <v>38</v>
      </c>
      <c r="L135" s="9">
        <v>15</v>
      </c>
      <c r="M135" s="9">
        <f t="shared" si="7"/>
        <v>232</v>
      </c>
      <c r="N135" s="10">
        <f t="shared" si="8"/>
        <v>0.66666666666666663</v>
      </c>
      <c r="O135" s="10" t="s">
        <v>23</v>
      </c>
      <c r="P135" s="10" t="s">
        <v>24</v>
      </c>
      <c r="Q135" s="9" t="s">
        <v>33</v>
      </c>
      <c r="R135" s="10" t="s">
        <v>26</v>
      </c>
      <c r="S135" s="9" t="s">
        <v>27</v>
      </c>
      <c r="T135" s="9" t="s">
        <v>636</v>
      </c>
      <c r="U135" s="11"/>
    </row>
    <row r="136" spans="3:21" x14ac:dyDescent="0.7">
      <c r="C136" s="9">
        <v>133</v>
      </c>
      <c r="D136" s="9" t="s">
        <v>637</v>
      </c>
      <c r="E136" s="9" t="s">
        <v>638</v>
      </c>
      <c r="F136" s="9" t="s">
        <v>270</v>
      </c>
      <c r="G136" s="9" t="s">
        <v>639</v>
      </c>
      <c r="H136" s="9">
        <v>46</v>
      </c>
      <c r="I136" s="9">
        <v>55</v>
      </c>
      <c r="J136" s="9">
        <v>53</v>
      </c>
      <c r="K136" s="9">
        <v>61</v>
      </c>
      <c r="L136" s="9">
        <v>16</v>
      </c>
      <c r="M136" s="9">
        <f t="shared" si="7"/>
        <v>231</v>
      </c>
      <c r="N136" s="10">
        <f t="shared" si="8"/>
        <v>0.66379310344827591</v>
      </c>
      <c r="O136" s="10" t="s">
        <v>23</v>
      </c>
      <c r="P136" s="10" t="s">
        <v>24</v>
      </c>
      <c r="Q136" s="9" t="s">
        <v>57</v>
      </c>
      <c r="R136" s="10" t="s">
        <v>26</v>
      </c>
      <c r="S136" s="9" t="s">
        <v>40</v>
      </c>
      <c r="T136" s="9" t="s">
        <v>640</v>
      </c>
      <c r="U136" s="11"/>
    </row>
    <row r="137" spans="3:21" x14ac:dyDescent="0.7">
      <c r="C137" s="9">
        <v>134</v>
      </c>
      <c r="D137" s="9" t="s">
        <v>641</v>
      </c>
      <c r="E137" s="9" t="s">
        <v>642</v>
      </c>
      <c r="F137" s="9" t="s">
        <v>643</v>
      </c>
      <c r="G137" s="9" t="s">
        <v>644</v>
      </c>
      <c r="H137" s="9">
        <v>44</v>
      </c>
      <c r="I137" s="9">
        <v>58</v>
      </c>
      <c r="J137" s="9">
        <v>61</v>
      </c>
      <c r="K137" s="9">
        <v>41</v>
      </c>
      <c r="L137" s="9">
        <v>26</v>
      </c>
      <c r="M137" s="9">
        <f t="shared" si="7"/>
        <v>230</v>
      </c>
      <c r="N137" s="10">
        <f t="shared" si="8"/>
        <v>0.66091954022988508</v>
      </c>
      <c r="O137" s="10" t="s">
        <v>23</v>
      </c>
      <c r="P137" s="10" t="s">
        <v>24</v>
      </c>
      <c r="Q137" s="9" t="s">
        <v>25</v>
      </c>
      <c r="R137" s="10" t="s">
        <v>26</v>
      </c>
      <c r="S137" s="9" t="s">
        <v>27</v>
      </c>
      <c r="T137" s="9" t="s">
        <v>359</v>
      </c>
      <c r="U137" s="11"/>
    </row>
    <row r="138" spans="3:21" x14ac:dyDescent="0.7">
      <c r="C138" s="9">
        <v>135</v>
      </c>
      <c r="D138" s="9" t="s">
        <v>645</v>
      </c>
      <c r="E138" s="9" t="s">
        <v>646</v>
      </c>
      <c r="F138" s="9" t="s">
        <v>197</v>
      </c>
      <c r="G138" s="9" t="s">
        <v>647</v>
      </c>
      <c r="H138" s="9">
        <v>50</v>
      </c>
      <c r="I138" s="9">
        <v>60</v>
      </c>
      <c r="J138" s="9">
        <v>53</v>
      </c>
      <c r="K138" s="9">
        <v>38</v>
      </c>
      <c r="L138" s="9">
        <v>28</v>
      </c>
      <c r="M138" s="9">
        <f t="shared" si="7"/>
        <v>229</v>
      </c>
      <c r="N138" s="10">
        <f t="shared" si="8"/>
        <v>0.65804597701149425</v>
      </c>
      <c r="O138" s="10" t="s">
        <v>23</v>
      </c>
      <c r="P138" s="10" t="s">
        <v>24</v>
      </c>
      <c r="Q138" s="9" t="s">
        <v>33</v>
      </c>
      <c r="R138" s="10" t="s">
        <v>26</v>
      </c>
      <c r="S138" s="9" t="s">
        <v>40</v>
      </c>
      <c r="T138" s="9" t="s">
        <v>648</v>
      </c>
      <c r="U138" s="11"/>
    </row>
    <row r="139" spans="3:21" x14ac:dyDescent="0.7">
      <c r="C139" s="9">
        <v>136</v>
      </c>
      <c r="D139" s="9" t="s">
        <v>649</v>
      </c>
      <c r="E139" s="9" t="s">
        <v>650</v>
      </c>
      <c r="F139" s="9" t="s">
        <v>189</v>
      </c>
      <c r="G139" s="9" t="s">
        <v>651</v>
      </c>
      <c r="H139" s="9">
        <v>40</v>
      </c>
      <c r="I139" s="9">
        <v>73</v>
      </c>
      <c r="J139" s="9">
        <v>42</v>
      </c>
      <c r="K139" s="9">
        <v>47</v>
      </c>
      <c r="L139" s="9">
        <v>25</v>
      </c>
      <c r="M139" s="9">
        <f t="shared" si="7"/>
        <v>227</v>
      </c>
      <c r="N139" s="10">
        <f t="shared" si="8"/>
        <v>0.6522988505747126</v>
      </c>
      <c r="O139" s="10" t="s">
        <v>23</v>
      </c>
      <c r="P139" s="10" t="s">
        <v>24</v>
      </c>
      <c r="Q139" s="9" t="s">
        <v>25</v>
      </c>
      <c r="R139" s="10" t="s">
        <v>26</v>
      </c>
      <c r="S139" s="9" t="s">
        <v>40</v>
      </c>
      <c r="T139" s="9" t="s">
        <v>652</v>
      </c>
      <c r="U139" s="11"/>
    </row>
    <row r="140" spans="3:21" x14ac:dyDescent="0.7">
      <c r="C140" s="9">
        <v>137</v>
      </c>
      <c r="D140" s="9" t="s">
        <v>653</v>
      </c>
      <c r="E140" s="9" t="s">
        <v>654</v>
      </c>
      <c r="F140" s="9" t="s">
        <v>655</v>
      </c>
      <c r="G140" s="9" t="s">
        <v>656</v>
      </c>
      <c r="H140" s="9">
        <v>62</v>
      </c>
      <c r="I140" s="9">
        <v>54</v>
      </c>
      <c r="J140" s="9">
        <v>59</v>
      </c>
      <c r="K140" s="9">
        <v>27</v>
      </c>
      <c r="L140" s="9">
        <v>25</v>
      </c>
      <c r="M140" s="9">
        <f t="shared" si="7"/>
        <v>227</v>
      </c>
      <c r="N140" s="10">
        <f t="shared" si="8"/>
        <v>0.6522988505747126</v>
      </c>
      <c r="O140" s="10" t="s">
        <v>23</v>
      </c>
      <c r="P140" s="10" t="s">
        <v>24</v>
      </c>
      <c r="Q140" s="9" t="s">
        <v>33</v>
      </c>
      <c r="R140" s="10" t="s">
        <v>26</v>
      </c>
      <c r="S140" s="9" t="s">
        <v>27</v>
      </c>
      <c r="T140" s="9" t="s">
        <v>657</v>
      </c>
      <c r="U140" s="11"/>
    </row>
    <row r="141" spans="3:21" x14ac:dyDescent="0.7">
      <c r="C141" s="9">
        <v>138</v>
      </c>
      <c r="D141" s="9" t="s">
        <v>658</v>
      </c>
      <c r="E141" s="9" t="s">
        <v>659</v>
      </c>
      <c r="F141" s="9" t="s">
        <v>660</v>
      </c>
      <c r="G141" s="9" t="s">
        <v>171</v>
      </c>
      <c r="H141" s="9">
        <v>53</v>
      </c>
      <c r="I141" s="9">
        <v>52</v>
      </c>
      <c r="J141" s="9">
        <v>76</v>
      </c>
      <c r="K141" s="9">
        <v>28</v>
      </c>
      <c r="L141" s="9">
        <v>15</v>
      </c>
      <c r="M141" s="9">
        <f t="shared" si="7"/>
        <v>224</v>
      </c>
      <c r="N141" s="10">
        <f t="shared" si="8"/>
        <v>0.64367816091954022</v>
      </c>
      <c r="O141" s="10" t="s">
        <v>23</v>
      </c>
      <c r="P141" s="10" t="s">
        <v>24</v>
      </c>
      <c r="Q141" s="9" t="s">
        <v>25</v>
      </c>
      <c r="R141" s="10" t="s">
        <v>26</v>
      </c>
      <c r="S141" s="9" t="s">
        <v>40</v>
      </c>
      <c r="T141" s="9" t="s">
        <v>661</v>
      </c>
      <c r="U141" s="11"/>
    </row>
    <row r="142" spans="3:21" x14ac:dyDescent="0.7">
      <c r="C142" s="9">
        <v>139</v>
      </c>
      <c r="D142" s="9" t="s">
        <v>662</v>
      </c>
      <c r="E142" s="9" t="s">
        <v>663</v>
      </c>
      <c r="F142" s="9" t="s">
        <v>122</v>
      </c>
      <c r="G142" s="9" t="s">
        <v>664</v>
      </c>
      <c r="H142" s="9">
        <v>53</v>
      </c>
      <c r="I142" s="9">
        <v>55</v>
      </c>
      <c r="J142" s="9">
        <v>41</v>
      </c>
      <c r="K142" s="9">
        <v>57</v>
      </c>
      <c r="L142" s="9">
        <v>18</v>
      </c>
      <c r="M142" s="9">
        <f t="shared" si="7"/>
        <v>224</v>
      </c>
      <c r="N142" s="10">
        <f t="shared" si="8"/>
        <v>0.64367816091954022</v>
      </c>
      <c r="O142" s="10" t="s">
        <v>23</v>
      </c>
      <c r="P142" s="10" t="s">
        <v>24</v>
      </c>
      <c r="Q142" s="9" t="s">
        <v>25</v>
      </c>
      <c r="R142" s="10" t="s">
        <v>26</v>
      </c>
      <c r="S142" s="9" t="s">
        <v>40</v>
      </c>
      <c r="T142" s="9" t="s">
        <v>665</v>
      </c>
      <c r="U142" s="11"/>
    </row>
    <row r="143" spans="3:21" x14ac:dyDescent="0.7">
      <c r="C143" s="9">
        <v>140</v>
      </c>
      <c r="D143" s="9" t="s">
        <v>666</v>
      </c>
      <c r="E143" s="9" t="s">
        <v>667</v>
      </c>
      <c r="F143" s="9" t="s">
        <v>621</v>
      </c>
      <c r="G143" s="9" t="s">
        <v>635</v>
      </c>
      <c r="H143" s="9">
        <v>47</v>
      </c>
      <c r="I143" s="9">
        <v>65</v>
      </c>
      <c r="J143" s="9">
        <v>44</v>
      </c>
      <c r="K143" s="9">
        <v>21</v>
      </c>
      <c r="L143" s="9">
        <v>46</v>
      </c>
      <c r="M143" s="9">
        <f t="shared" si="7"/>
        <v>223</v>
      </c>
      <c r="N143" s="10">
        <f t="shared" si="8"/>
        <v>0.64080459770114939</v>
      </c>
      <c r="O143" s="10" t="s">
        <v>23</v>
      </c>
      <c r="P143" s="10" t="s">
        <v>24</v>
      </c>
      <c r="Q143" s="9" t="s">
        <v>33</v>
      </c>
      <c r="R143" s="10" t="s">
        <v>26</v>
      </c>
      <c r="S143" s="9" t="s">
        <v>27</v>
      </c>
      <c r="T143" s="9" t="s">
        <v>668</v>
      </c>
      <c r="U143" s="11"/>
    </row>
    <row r="144" spans="3:21" x14ac:dyDescent="0.7">
      <c r="C144" s="9">
        <v>141</v>
      </c>
      <c r="D144" s="9" t="s">
        <v>669</v>
      </c>
      <c r="E144" s="9" t="s">
        <v>670</v>
      </c>
      <c r="F144" s="9" t="s">
        <v>50</v>
      </c>
      <c r="G144" s="9" t="s">
        <v>533</v>
      </c>
      <c r="H144" s="9">
        <v>45</v>
      </c>
      <c r="I144" s="9">
        <v>79</v>
      </c>
      <c r="J144" s="9">
        <v>63</v>
      </c>
      <c r="K144" s="9">
        <v>20</v>
      </c>
      <c r="L144" s="9">
        <v>15</v>
      </c>
      <c r="M144" s="9">
        <f t="shared" si="7"/>
        <v>222</v>
      </c>
      <c r="N144" s="10">
        <f t="shared" si="8"/>
        <v>0.63793103448275867</v>
      </c>
      <c r="O144" s="10" t="s">
        <v>23</v>
      </c>
      <c r="P144" s="10" t="s">
        <v>24</v>
      </c>
      <c r="Q144" s="9" t="s">
        <v>25</v>
      </c>
      <c r="R144" s="10" t="s">
        <v>26</v>
      </c>
      <c r="S144" s="9" t="s">
        <v>27</v>
      </c>
      <c r="T144" s="9" t="s">
        <v>671</v>
      </c>
      <c r="U144" s="11"/>
    </row>
    <row r="145" spans="3:21" x14ac:dyDescent="0.7">
      <c r="C145" s="9">
        <v>142</v>
      </c>
      <c r="D145" s="9" t="s">
        <v>672</v>
      </c>
      <c r="E145" s="9" t="s">
        <v>673</v>
      </c>
      <c r="F145" s="9" t="s">
        <v>674</v>
      </c>
      <c r="G145" s="9" t="s">
        <v>675</v>
      </c>
      <c r="H145" s="9">
        <v>36</v>
      </c>
      <c r="I145" s="9">
        <v>62</v>
      </c>
      <c r="J145" s="9">
        <v>49</v>
      </c>
      <c r="K145" s="9">
        <v>51</v>
      </c>
      <c r="L145" s="9">
        <v>19</v>
      </c>
      <c r="M145" s="9">
        <f t="shared" si="7"/>
        <v>217</v>
      </c>
      <c r="N145" s="10">
        <f t="shared" si="8"/>
        <v>0.62356321839080464</v>
      </c>
      <c r="O145" s="10" t="s">
        <v>23</v>
      </c>
      <c r="P145" s="10" t="s">
        <v>24</v>
      </c>
      <c r="Q145" s="9" t="s">
        <v>33</v>
      </c>
      <c r="R145" s="10" t="s">
        <v>26</v>
      </c>
      <c r="S145" s="9" t="s">
        <v>27</v>
      </c>
      <c r="T145" s="9" t="s">
        <v>676</v>
      </c>
      <c r="U145" s="11"/>
    </row>
    <row r="146" spans="3:21" x14ac:dyDescent="0.7">
      <c r="C146" s="9">
        <v>143</v>
      </c>
      <c r="D146" s="9" t="s">
        <v>677</v>
      </c>
      <c r="E146" s="9" t="s">
        <v>678</v>
      </c>
      <c r="F146" s="9" t="s">
        <v>679</v>
      </c>
      <c r="G146" s="9" t="s">
        <v>680</v>
      </c>
      <c r="H146" s="9">
        <v>41</v>
      </c>
      <c r="I146" s="9">
        <v>71</v>
      </c>
      <c r="J146" s="9">
        <v>41</v>
      </c>
      <c r="K146" s="9">
        <v>42</v>
      </c>
      <c r="L146" s="9">
        <v>17</v>
      </c>
      <c r="M146" s="9">
        <f t="shared" si="7"/>
        <v>212</v>
      </c>
      <c r="N146" s="10">
        <f t="shared" si="8"/>
        <v>0.60919540229885061</v>
      </c>
      <c r="O146" s="10" t="s">
        <v>23</v>
      </c>
      <c r="P146" s="10" t="s">
        <v>24</v>
      </c>
      <c r="Q146" s="9" t="s">
        <v>57</v>
      </c>
      <c r="R146" s="10" t="s">
        <v>26</v>
      </c>
      <c r="S146" s="9" t="s">
        <v>27</v>
      </c>
      <c r="T146" s="9" t="s">
        <v>681</v>
      </c>
      <c r="U146" s="11"/>
    </row>
    <row r="147" spans="3:21" x14ac:dyDescent="0.7">
      <c r="C147" s="9">
        <v>144</v>
      </c>
      <c r="D147" s="9" t="s">
        <v>682</v>
      </c>
      <c r="E147" s="9" t="s">
        <v>683</v>
      </c>
      <c r="F147" s="9" t="s">
        <v>362</v>
      </c>
      <c r="G147" s="9" t="s">
        <v>358</v>
      </c>
      <c r="H147" s="9">
        <v>55</v>
      </c>
      <c r="I147" s="9">
        <v>58</v>
      </c>
      <c r="J147" s="9">
        <v>50</v>
      </c>
      <c r="K147" s="9">
        <v>27</v>
      </c>
      <c r="L147" s="9">
        <v>20</v>
      </c>
      <c r="M147" s="9">
        <f t="shared" si="7"/>
        <v>210</v>
      </c>
      <c r="N147" s="10">
        <f t="shared" si="8"/>
        <v>0.60344827586206895</v>
      </c>
      <c r="O147" s="10" t="s">
        <v>23</v>
      </c>
      <c r="P147" s="10" t="s">
        <v>24</v>
      </c>
      <c r="Q147" s="9" t="s">
        <v>33</v>
      </c>
      <c r="R147" s="10" t="s">
        <v>26</v>
      </c>
      <c r="S147" s="9" t="s">
        <v>27</v>
      </c>
      <c r="T147" s="9" t="s">
        <v>516</v>
      </c>
      <c r="U147" s="11"/>
    </row>
    <row r="148" spans="3:21" x14ac:dyDescent="0.7">
      <c r="C148" s="9">
        <v>145</v>
      </c>
      <c r="D148" s="9" t="s">
        <v>684</v>
      </c>
      <c r="E148" s="9" t="s">
        <v>685</v>
      </c>
      <c r="F148" s="9" t="s">
        <v>311</v>
      </c>
      <c r="G148" s="9" t="s">
        <v>686</v>
      </c>
      <c r="H148" s="9">
        <v>51</v>
      </c>
      <c r="I148" s="9">
        <v>57</v>
      </c>
      <c r="J148" s="9">
        <v>48</v>
      </c>
      <c r="K148" s="9">
        <v>28</v>
      </c>
      <c r="L148" s="9">
        <v>25</v>
      </c>
      <c r="M148" s="9">
        <f t="shared" si="7"/>
        <v>209</v>
      </c>
      <c r="N148" s="10">
        <f t="shared" si="8"/>
        <v>0.60057471264367812</v>
      </c>
      <c r="O148" s="10" t="s">
        <v>23</v>
      </c>
      <c r="P148" s="10" t="s">
        <v>24</v>
      </c>
      <c r="Q148" s="9" t="s">
        <v>57</v>
      </c>
      <c r="R148" s="10" t="s">
        <v>26</v>
      </c>
      <c r="S148" s="9" t="s">
        <v>27</v>
      </c>
      <c r="T148" s="9" t="s">
        <v>687</v>
      </c>
      <c r="U148" s="11"/>
    </row>
    <row r="149" spans="3:21" x14ac:dyDescent="0.7">
      <c r="C149" s="9">
        <v>146</v>
      </c>
      <c r="D149" s="9" t="s">
        <v>688</v>
      </c>
      <c r="E149" s="9" t="s">
        <v>689</v>
      </c>
      <c r="F149" s="9" t="s">
        <v>690</v>
      </c>
      <c r="G149" s="9" t="s">
        <v>129</v>
      </c>
      <c r="H149" s="9">
        <v>60</v>
      </c>
      <c r="I149" s="9">
        <v>60</v>
      </c>
      <c r="J149" s="9">
        <v>40</v>
      </c>
      <c r="K149" s="9">
        <v>31</v>
      </c>
      <c r="L149" s="9">
        <v>18</v>
      </c>
      <c r="M149" s="9">
        <f t="shared" si="7"/>
        <v>209</v>
      </c>
      <c r="N149" s="10">
        <f t="shared" si="8"/>
        <v>0.60057471264367812</v>
      </c>
      <c r="O149" s="10" t="s">
        <v>23</v>
      </c>
      <c r="P149" s="10" t="s">
        <v>24</v>
      </c>
      <c r="Q149" s="9" t="s">
        <v>33</v>
      </c>
      <c r="R149" s="10" t="s">
        <v>26</v>
      </c>
      <c r="S149" s="9" t="s">
        <v>40</v>
      </c>
      <c r="T149" s="9" t="s">
        <v>691</v>
      </c>
      <c r="U149" s="11"/>
    </row>
    <row r="150" spans="3:21" x14ac:dyDescent="0.7">
      <c r="C150" s="9">
        <v>147</v>
      </c>
      <c r="D150" s="9" t="s">
        <v>692</v>
      </c>
      <c r="E150" s="9" t="s">
        <v>693</v>
      </c>
      <c r="F150" s="9" t="s">
        <v>694</v>
      </c>
      <c r="G150" s="9" t="s">
        <v>176</v>
      </c>
      <c r="H150" s="9">
        <v>39</v>
      </c>
      <c r="I150" s="9">
        <v>63</v>
      </c>
      <c r="J150" s="9">
        <v>64</v>
      </c>
      <c r="K150" s="9">
        <v>20</v>
      </c>
      <c r="L150" s="9">
        <v>18</v>
      </c>
      <c r="M150" s="9">
        <f t="shared" si="7"/>
        <v>204</v>
      </c>
      <c r="N150" s="10">
        <f t="shared" si="8"/>
        <v>0.58620689655172409</v>
      </c>
      <c r="O150" s="10" t="s">
        <v>23</v>
      </c>
      <c r="P150" s="10" t="s">
        <v>24</v>
      </c>
      <c r="Q150" s="9" t="s">
        <v>57</v>
      </c>
      <c r="R150" s="10" t="s">
        <v>26</v>
      </c>
      <c r="S150" s="9" t="s">
        <v>40</v>
      </c>
      <c r="T150" s="9" t="s">
        <v>695</v>
      </c>
      <c r="U150" s="11"/>
    </row>
    <row r="151" spans="3:21" x14ac:dyDescent="0.7">
      <c r="C151" s="9">
        <v>148</v>
      </c>
      <c r="D151" s="9" t="s">
        <v>696</v>
      </c>
      <c r="E151" s="9" t="s">
        <v>697</v>
      </c>
      <c r="F151" s="9" t="s">
        <v>698</v>
      </c>
      <c r="G151" s="9" t="s">
        <v>699</v>
      </c>
      <c r="H151" s="9">
        <v>50</v>
      </c>
      <c r="I151" s="9">
        <v>55</v>
      </c>
      <c r="J151" s="9">
        <v>53</v>
      </c>
      <c r="K151" s="9">
        <v>20</v>
      </c>
      <c r="L151" s="9">
        <v>21</v>
      </c>
      <c r="M151" s="9">
        <f t="shared" si="7"/>
        <v>199</v>
      </c>
      <c r="N151" s="10">
        <f t="shared" si="8"/>
        <v>0.57183908045977017</v>
      </c>
      <c r="O151" s="10" t="s">
        <v>23</v>
      </c>
      <c r="P151" s="10" t="s">
        <v>24</v>
      </c>
      <c r="Q151" s="9" t="s">
        <v>57</v>
      </c>
      <c r="R151" s="10" t="s">
        <v>26</v>
      </c>
      <c r="S151" s="9" t="s">
        <v>40</v>
      </c>
      <c r="T151" s="9" t="s">
        <v>700</v>
      </c>
      <c r="U151" s="11"/>
    </row>
    <row r="152" spans="3:21" x14ac:dyDescent="0.7">
      <c r="C152" s="9">
        <v>149</v>
      </c>
      <c r="D152" s="9" t="s">
        <v>701</v>
      </c>
      <c r="E152" s="9" t="s">
        <v>702</v>
      </c>
      <c r="F152" s="9" t="s">
        <v>498</v>
      </c>
      <c r="G152" s="9" t="s">
        <v>664</v>
      </c>
      <c r="H152" s="9">
        <v>41</v>
      </c>
      <c r="I152" s="9">
        <v>51</v>
      </c>
      <c r="J152" s="9">
        <v>50</v>
      </c>
      <c r="K152" s="9">
        <v>20</v>
      </c>
      <c r="L152" s="9">
        <v>33</v>
      </c>
      <c r="M152" s="9">
        <f t="shared" si="7"/>
        <v>195</v>
      </c>
      <c r="N152" s="10">
        <f t="shared" si="8"/>
        <v>0.56034482758620685</v>
      </c>
      <c r="O152" s="10" t="s">
        <v>23</v>
      </c>
      <c r="P152" s="10" t="s">
        <v>24</v>
      </c>
      <c r="Q152" s="9" t="s">
        <v>57</v>
      </c>
      <c r="R152" s="10" t="s">
        <v>26</v>
      </c>
      <c r="S152" s="9" t="s">
        <v>40</v>
      </c>
      <c r="T152" s="9" t="s">
        <v>703</v>
      </c>
      <c r="U152" s="11"/>
    </row>
    <row r="153" spans="3:21" x14ac:dyDescent="0.7">
      <c r="C153" s="9">
        <v>150</v>
      </c>
      <c r="D153" s="9" t="s">
        <v>704</v>
      </c>
      <c r="E153" s="9" t="s">
        <v>705</v>
      </c>
      <c r="F153" s="9" t="s">
        <v>706</v>
      </c>
      <c r="G153" s="9" t="s">
        <v>707</v>
      </c>
      <c r="H153" s="9">
        <v>42</v>
      </c>
      <c r="I153" s="9">
        <v>66</v>
      </c>
      <c r="J153" s="9">
        <v>43</v>
      </c>
      <c r="K153" s="9">
        <v>20</v>
      </c>
      <c r="L153" s="9">
        <v>18</v>
      </c>
      <c r="M153" s="9">
        <f t="shared" si="7"/>
        <v>189</v>
      </c>
      <c r="N153" s="10">
        <f t="shared" si="8"/>
        <v>0.5431034482758621</v>
      </c>
      <c r="O153" s="10" t="s">
        <v>23</v>
      </c>
      <c r="P153" s="10" t="s">
        <v>24</v>
      </c>
      <c r="Q153" s="9" t="s">
        <v>33</v>
      </c>
      <c r="R153" s="10" t="s">
        <v>26</v>
      </c>
      <c r="S153" s="9" t="s">
        <v>40</v>
      </c>
      <c r="T153" s="9" t="s">
        <v>695</v>
      </c>
      <c r="U153" s="11"/>
    </row>
  </sheetData>
  <mergeCells count="7">
    <mergeCell ref="V24:X24"/>
    <mergeCell ref="C2:T2"/>
    <mergeCell ref="V5:X5"/>
    <mergeCell ref="V12:X12"/>
    <mergeCell ref="V13:X13"/>
    <mergeCell ref="V16:X16"/>
    <mergeCell ref="V23:X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Vyas</dc:creator>
  <cp:lastModifiedBy>Pawan Vyas</cp:lastModifiedBy>
  <dcterms:created xsi:type="dcterms:W3CDTF">2025-05-30T22:28:29Z</dcterms:created>
  <dcterms:modified xsi:type="dcterms:W3CDTF">2025-05-30T22:29:09Z</dcterms:modified>
</cp:coreProperties>
</file>